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4" i="1" l="1"/>
  <c r="A214" i="1"/>
  <c r="J213" i="1"/>
  <c r="I213" i="1"/>
  <c r="H213" i="1"/>
  <c r="G213" i="1"/>
  <c r="F213" i="1"/>
  <c r="A204" i="1"/>
  <c r="J203" i="1"/>
  <c r="J214" i="1" s="1"/>
  <c r="I203" i="1"/>
  <c r="I214" i="1" s="1"/>
  <c r="H203" i="1"/>
  <c r="H214" i="1" s="1"/>
  <c r="G203" i="1"/>
  <c r="G214" i="1" s="1"/>
  <c r="F203" i="1"/>
  <c r="F214" i="1" s="1"/>
  <c r="J184" i="1"/>
  <c r="J195" i="1" s="1"/>
  <c r="I184" i="1"/>
  <c r="H184" i="1"/>
  <c r="G184" i="1"/>
  <c r="F184" i="1"/>
  <c r="B195" i="1"/>
  <c r="A195" i="1"/>
  <c r="J194" i="1"/>
  <c r="I194" i="1"/>
  <c r="H194" i="1"/>
  <c r="H195" i="1" s="1"/>
  <c r="G194" i="1"/>
  <c r="F194" i="1"/>
  <c r="F195" i="1" s="1"/>
  <c r="A185" i="1"/>
  <c r="F222" i="1"/>
  <c r="G222" i="1"/>
  <c r="H222" i="1"/>
  <c r="I222" i="1"/>
  <c r="J222" i="1"/>
  <c r="A223" i="1"/>
  <c r="F232" i="1"/>
  <c r="G232" i="1"/>
  <c r="H232" i="1"/>
  <c r="I232" i="1"/>
  <c r="J232" i="1"/>
  <c r="A233" i="1"/>
  <c r="B233" i="1"/>
  <c r="G233" i="1" l="1"/>
  <c r="I233" i="1"/>
  <c r="G195" i="1"/>
  <c r="I195" i="1"/>
  <c r="J233" i="1"/>
  <c r="H233" i="1"/>
  <c r="F233" i="1"/>
  <c r="A109" i="1" l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G157" i="1"/>
  <c r="I157" i="1"/>
  <c r="G176" i="1"/>
  <c r="I176" i="1"/>
  <c r="F43" i="1"/>
  <c r="H43" i="1"/>
  <c r="J43" i="1"/>
  <c r="F62" i="1"/>
  <c r="H62" i="1"/>
  <c r="J62" i="1"/>
  <c r="F81" i="1"/>
  <c r="J81" i="1"/>
  <c r="F100" i="1"/>
  <c r="H100" i="1"/>
  <c r="J100" i="1"/>
  <c r="H157" i="1"/>
  <c r="J157" i="1"/>
  <c r="H176" i="1"/>
  <c r="J176" i="1"/>
  <c r="G81" i="1"/>
  <c r="I81" i="1"/>
  <c r="H81" i="1"/>
  <c r="G62" i="1"/>
  <c r="F119" i="1"/>
  <c r="F138" i="1"/>
  <c r="F157" i="1"/>
  <c r="F176" i="1"/>
  <c r="I24" i="1"/>
  <c r="F24" i="1"/>
  <c r="J24" i="1"/>
  <c r="H24" i="1"/>
  <c r="G24" i="1"/>
  <c r="J234" i="1" l="1"/>
  <c r="I234" i="1"/>
  <c r="H234" i="1"/>
  <c r="F234" i="1"/>
  <c r="G234" i="1"/>
</calcChain>
</file>

<file path=xl/sharedStrings.xml><?xml version="1.0" encoding="utf-8"?>
<sst xmlns="http://schemas.openxmlformats.org/spreadsheetml/2006/main" count="277" uniqueCount="73">
  <si>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</si>
  <si>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</si>
  <si>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</si>
  <si>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</si>
  <si>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</si>
  <si>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</si>
  <si>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</si>
  <si>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</si>
  <si>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</si>
  <si>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</si>
  <si>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</si>
  <si>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</si>
  <si>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</si>
  <si>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</si>
  <si>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</si>
  <si>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</si>
  <si>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</si>
  <si>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</si>
  <si>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</si>
  <si>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</si>
  <si>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</si>
  <si>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</si>
  <si>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</si>
  <si>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</si>
  <si>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</si>
  <si>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</si>
  <si>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</si>
  <si>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</si>
  <si>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</si>
  <si>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</si>
  <si>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</si>
  <si>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</si>
  <si>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</si>
  <si>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</si>
  <si>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</si>
  <si>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</si>
  <si>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Голованова</t>
  </si>
  <si>
    <t>МБОУ СОШ п.Золотой</t>
  </si>
  <si>
    <t>Каша кукурузная молочная с маслом и сахаром</t>
  </si>
  <si>
    <t>Сыр/порциями/</t>
  </si>
  <si>
    <t>Чай с сахаром и лимоном</t>
  </si>
  <si>
    <t>Хлеб пшеничный</t>
  </si>
  <si>
    <t>Масло сливочное/порциями</t>
  </si>
  <si>
    <t>Каша гречневая рассыпчатая</t>
  </si>
  <si>
    <t>Сосиска отварная</t>
  </si>
  <si>
    <t>яйцо отварное</t>
  </si>
  <si>
    <t>масло сливочное порциями</t>
  </si>
  <si>
    <t>Чай с вареньем</t>
  </si>
  <si>
    <t>Пудинг из творога</t>
  </si>
  <si>
    <t>Молоко сгущеное</t>
  </si>
  <si>
    <t>Чай с джемом</t>
  </si>
  <si>
    <t>Яблоко</t>
  </si>
  <si>
    <t>Птица/индейка/курица запеченая</t>
  </si>
  <si>
    <t>Рис отварной</t>
  </si>
  <si>
    <t>Ветчина варено-копченая порциями</t>
  </si>
  <si>
    <t>Чай с лимоном</t>
  </si>
  <si>
    <t>Омлет с зеленым горошком</t>
  </si>
  <si>
    <t>215/97</t>
  </si>
  <si>
    <t>сыр порциями</t>
  </si>
  <si>
    <t>Кофейный напиток из концентрата</t>
  </si>
  <si>
    <t>Кисло- молочный продукт 2,5%</t>
  </si>
  <si>
    <t>Макаронник с мясом</t>
  </si>
  <si>
    <t>Напиток кофейный на молоке</t>
  </si>
  <si>
    <t>Каша молочная из риса/пшена</t>
  </si>
  <si>
    <t>Какао с молоком</t>
  </si>
  <si>
    <t>джем из абрикосов</t>
  </si>
  <si>
    <t>кисло- молдочный продукт 2,5%</t>
  </si>
  <si>
    <t>Картофель в молоке</t>
  </si>
  <si>
    <t>Рыба запеченая в сметанном соусе</t>
  </si>
  <si>
    <t>Чай с сахаром</t>
  </si>
  <si>
    <t>огурец свежий</t>
  </si>
  <si>
    <t>Рулет картофельный с овощами с соусом сметанным</t>
  </si>
  <si>
    <t>Компот из свежих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</si>
</sst>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2" t="s">
        <v>37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7.399999999999999" x14ac:dyDescent="0.25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45169</v>
      </c>
      <c r="I3" s="56"/>
      <c r="J3" s="56"/>
      <c r="K3" s="5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230</v>
      </c>
      <c r="G6" s="41">
        <v>12.856</v>
      </c>
      <c r="H6" s="41">
        <v>10.48</v>
      </c>
      <c r="I6" s="41">
        <v>26.01</v>
      </c>
      <c r="J6" s="41">
        <v>321.97000000000003</v>
      </c>
      <c r="K6" s="42">
        <v>174</v>
      </c>
    </row>
    <row r="7" spans="1:11" ht="14.4" x14ac:dyDescent="0.3">
      <c r="A7" s="24"/>
      <c r="B7" s="16"/>
      <c r="C7" s="11"/>
      <c r="D7" s="6"/>
      <c r="E7" s="43" t="s">
        <v>39</v>
      </c>
      <c r="F7" s="44">
        <v>10</v>
      </c>
      <c r="G7" s="44">
        <v>2.3199999999999998</v>
      </c>
      <c r="H7" s="44">
        <v>2.95</v>
      </c>
      <c r="I7" s="44">
        <v>0</v>
      </c>
      <c r="J7" s="44">
        <v>35.83</v>
      </c>
      <c r="K7" s="45">
        <v>15</v>
      </c>
    </row>
    <row r="8" spans="1:11" ht="14.4" x14ac:dyDescent="0.3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41</v>
      </c>
      <c r="F9" s="44">
        <v>60</v>
      </c>
      <c r="G9" s="44">
        <v>3.94</v>
      </c>
      <c r="H9" s="44">
        <v>0.5</v>
      </c>
      <c r="I9" s="44">
        <v>24.15</v>
      </c>
      <c r="J9" s="44">
        <v>116.9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 t="s">
        <v>42</v>
      </c>
      <c r="F11" s="44">
        <v>10</v>
      </c>
      <c r="G11" s="44">
        <v>6.4000000000000001E-2</v>
      </c>
      <c r="H11" s="44">
        <v>5.8</v>
      </c>
      <c r="I11" s="44">
        <v>0.104</v>
      </c>
      <c r="J11" s="44">
        <v>52.8</v>
      </c>
      <c r="K11" s="45">
        <v>14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19.25</v>
      </c>
      <c r="H13" s="20">
        <f t="shared" si="0"/>
        <v>19.75</v>
      </c>
      <c r="I13" s="20">
        <f t="shared" si="0"/>
        <v>65.263999999999996</v>
      </c>
      <c r="J13" s="20">
        <f t="shared" si="0"/>
        <v>587.5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510</v>
      </c>
      <c r="G24" s="33">
        <f t="shared" ref="G24:J24" si="2">G13+G23</f>
        <v>19.25</v>
      </c>
      <c r="H24" s="33">
        <f t="shared" si="2"/>
        <v>19.75</v>
      </c>
      <c r="I24" s="33">
        <f t="shared" si="2"/>
        <v>65.263999999999996</v>
      </c>
      <c r="J24" s="33">
        <f t="shared" si="2"/>
        <v>587.5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150</v>
      </c>
      <c r="G25" s="41">
        <v>7.2110000000000003</v>
      </c>
      <c r="H25" s="41">
        <v>5.1100000000000003</v>
      </c>
      <c r="I25" s="41">
        <v>22.256</v>
      </c>
      <c r="J25" s="41">
        <v>149.80000000000001</v>
      </c>
      <c r="K25" s="42">
        <v>302</v>
      </c>
    </row>
    <row r="26" spans="1:11" ht="14.4" x14ac:dyDescent="0.3">
      <c r="A26" s="15"/>
      <c r="B26" s="16"/>
      <c r="C26" s="11"/>
      <c r="D26" s="6"/>
      <c r="E26" s="43" t="s">
        <v>44</v>
      </c>
      <c r="F26" s="44">
        <v>50</v>
      </c>
      <c r="G26" s="44">
        <v>5.0449999999999999</v>
      </c>
      <c r="H26" s="44">
        <v>6.55</v>
      </c>
      <c r="I26" s="44">
        <v>0.22</v>
      </c>
      <c r="J26" s="44">
        <v>149</v>
      </c>
      <c r="K26" s="45">
        <v>243</v>
      </c>
    </row>
    <row r="27" spans="1:11" ht="14.4" x14ac:dyDescent="0.3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0.13</v>
      </c>
      <c r="H27" s="44">
        <v>7.0000000000000007E-2</v>
      </c>
      <c r="I27" s="44">
        <v>13.65</v>
      </c>
      <c r="J27" s="44">
        <v>56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41</v>
      </c>
      <c r="F28" s="44">
        <v>60</v>
      </c>
      <c r="G28" s="44">
        <v>3.94</v>
      </c>
      <c r="H28" s="44">
        <v>0.5</v>
      </c>
      <c r="I28" s="44">
        <v>24.15</v>
      </c>
      <c r="J28" s="44">
        <v>116.9</v>
      </c>
      <c r="K28" s="45"/>
    </row>
    <row r="29" spans="1:11" ht="14.4" x14ac:dyDescent="0.3">
      <c r="A29" s="15"/>
      <c r="B29" s="16"/>
      <c r="C29" s="11"/>
      <c r="D29" s="7" t="s">
        <v>24</v>
      </c>
      <c r="E29" s="43" t="s">
        <v>51</v>
      </c>
      <c r="F29" s="44">
        <v>100</v>
      </c>
      <c r="G29" s="44">
        <v>0.54</v>
      </c>
      <c r="H29" s="44">
        <v>0.54</v>
      </c>
      <c r="I29" s="44">
        <v>13.23</v>
      </c>
      <c r="J29" s="44"/>
      <c r="K29" s="45"/>
    </row>
    <row r="30" spans="1:11" ht="14.4" x14ac:dyDescent="0.3">
      <c r="A30" s="15"/>
      <c r="B30" s="16"/>
      <c r="C30" s="11"/>
      <c r="D30" s="6"/>
      <c r="E30" s="43" t="s">
        <v>45</v>
      </c>
      <c r="F30" s="44">
        <v>40</v>
      </c>
      <c r="G30" s="44">
        <v>5.08</v>
      </c>
      <c r="H30" s="44">
        <v>4.5999999999999996</v>
      </c>
      <c r="I30" s="44">
        <v>0.28000000000000003</v>
      </c>
      <c r="J30" s="44">
        <v>63</v>
      </c>
      <c r="K30" s="45">
        <v>209</v>
      </c>
    </row>
    <row r="31" spans="1:11" ht="14.4" x14ac:dyDescent="0.3">
      <c r="A31" s="15"/>
      <c r="B31" s="16"/>
      <c r="C31" s="11"/>
      <c r="D31" s="6"/>
      <c r="E31" s="43" t="s">
        <v>46</v>
      </c>
      <c r="F31" s="44">
        <v>10</v>
      </c>
      <c r="G31" s="44">
        <v>6.4000000000000001E-2</v>
      </c>
      <c r="H31" s="44">
        <v>5.8</v>
      </c>
      <c r="I31" s="44">
        <v>0.104</v>
      </c>
      <c r="J31" s="44">
        <v>52.8</v>
      </c>
      <c r="K31" s="45">
        <v>14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22.009999999999998</v>
      </c>
      <c r="H32" s="20">
        <f t="shared" ref="H32" si="4">SUM(H25:H31)</f>
        <v>23.169999999999998</v>
      </c>
      <c r="I32" s="20">
        <f t="shared" ref="I32" si="5">SUM(I25:I31)</f>
        <v>73.89</v>
      </c>
      <c r="J32" s="20">
        <f t="shared" ref="J32" si="6">SUM(J25:J31)</f>
        <v>587.5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610</v>
      </c>
      <c r="G43" s="33">
        <f t="shared" ref="G43" si="11">G32+G42</f>
        <v>22.009999999999998</v>
      </c>
      <c r="H43" s="33">
        <f t="shared" ref="H43" si="12">H32+H42</f>
        <v>23.169999999999998</v>
      </c>
      <c r="I43" s="33">
        <f t="shared" ref="I43" si="13">I32+I42</f>
        <v>73.89</v>
      </c>
      <c r="J43" s="33">
        <f t="shared" ref="J43" si="14">J32+J42</f>
        <v>587.5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48</v>
      </c>
      <c r="F44" s="41">
        <v>150</v>
      </c>
      <c r="G44" s="41">
        <v>15.47</v>
      </c>
      <c r="H44" s="41">
        <v>21.4</v>
      </c>
      <c r="I44" s="41">
        <v>15.15</v>
      </c>
      <c r="J44" s="41">
        <v>311.29000000000002</v>
      </c>
      <c r="K44" s="42">
        <v>222</v>
      </c>
    </row>
    <row r="45" spans="1:11" ht="14.4" x14ac:dyDescent="0.3">
      <c r="A45" s="24"/>
      <c r="B45" s="16"/>
      <c r="C45" s="11"/>
      <c r="D45" s="6"/>
      <c r="E45" s="43" t="s">
        <v>49</v>
      </c>
      <c r="F45" s="44">
        <v>20</v>
      </c>
      <c r="G45" s="44">
        <v>1.42</v>
      </c>
      <c r="H45" s="44">
        <v>1</v>
      </c>
      <c r="I45" s="44">
        <v>11.04</v>
      </c>
      <c r="J45" s="44">
        <v>58.84</v>
      </c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50</v>
      </c>
      <c r="F46" s="44">
        <v>200</v>
      </c>
      <c r="G46" s="44">
        <v>0.13</v>
      </c>
      <c r="H46" s="44">
        <v>7.0000000000000007E-2</v>
      </c>
      <c r="I46" s="44">
        <v>7.65</v>
      </c>
      <c r="J46" s="44">
        <v>56</v>
      </c>
      <c r="K46" s="45">
        <v>376</v>
      </c>
    </row>
    <row r="47" spans="1:11" ht="14.4" x14ac:dyDescent="0.3">
      <c r="A47" s="24"/>
      <c r="B47" s="16"/>
      <c r="C47" s="11"/>
      <c r="D47" s="7" t="s">
        <v>23</v>
      </c>
      <c r="E47" s="43" t="s">
        <v>41</v>
      </c>
      <c r="F47" s="44">
        <v>60</v>
      </c>
      <c r="G47" s="44">
        <v>3.94</v>
      </c>
      <c r="H47" s="44">
        <v>0.5</v>
      </c>
      <c r="I47" s="44">
        <v>24.15</v>
      </c>
      <c r="J47" s="44">
        <v>116.9</v>
      </c>
      <c r="K47" s="45"/>
    </row>
    <row r="48" spans="1:11" ht="14.4" x14ac:dyDescent="0.3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0.54</v>
      </c>
      <c r="H48" s="44">
        <v>0.54</v>
      </c>
      <c r="I48" s="44">
        <v>13.23</v>
      </c>
      <c r="J48" s="44">
        <v>44.45</v>
      </c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21.5</v>
      </c>
      <c r="H51" s="20">
        <f t="shared" ref="H51" si="16">SUM(H44:H50)</f>
        <v>23.509999999999998</v>
      </c>
      <c r="I51" s="20">
        <f t="shared" ref="I51" si="17">SUM(I44:I50)</f>
        <v>71.22</v>
      </c>
      <c r="J51" s="20">
        <f t="shared" ref="J51" si="18">SUM(J44:J50)</f>
        <v>587.48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530</v>
      </c>
      <c r="G62" s="33">
        <f t="shared" ref="G62" si="23">G51+G61</f>
        <v>21.5</v>
      </c>
      <c r="H62" s="33">
        <f t="shared" ref="H62" si="24">H51+H61</f>
        <v>23.509999999999998</v>
      </c>
      <c r="I62" s="33">
        <f t="shared" ref="I62" si="25">I51+I61</f>
        <v>71.22</v>
      </c>
      <c r="J62" s="33">
        <f t="shared" ref="J62" si="26">J51+J61</f>
        <v>587.48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52</v>
      </c>
      <c r="F63" s="41">
        <v>80</v>
      </c>
      <c r="G63" s="41">
        <v>9.06</v>
      </c>
      <c r="H63" s="41">
        <v>10.02</v>
      </c>
      <c r="I63" s="41">
        <v>8.7899999999999991</v>
      </c>
      <c r="J63" s="41">
        <v>121</v>
      </c>
      <c r="K63" s="42">
        <v>293</v>
      </c>
    </row>
    <row r="64" spans="1:11" ht="14.4" x14ac:dyDescent="0.3">
      <c r="A64" s="24"/>
      <c r="B64" s="16"/>
      <c r="C64" s="11"/>
      <c r="D64" s="6"/>
      <c r="E64" s="43" t="s">
        <v>53</v>
      </c>
      <c r="F64" s="44">
        <v>150</v>
      </c>
      <c r="G64" s="44">
        <v>3.67</v>
      </c>
      <c r="H64" s="44">
        <v>5.42</v>
      </c>
      <c r="I64" s="44">
        <v>16.670000000000002</v>
      </c>
      <c r="J64" s="44">
        <v>203.6</v>
      </c>
      <c r="K64" s="45">
        <v>304</v>
      </c>
    </row>
    <row r="65" spans="1:11" ht="14.4" x14ac:dyDescent="0.3">
      <c r="A65" s="24"/>
      <c r="B65" s="16"/>
      <c r="C65" s="11"/>
      <c r="D65" s="7" t="s">
        <v>22</v>
      </c>
      <c r="E65" s="43" t="s">
        <v>55</v>
      </c>
      <c r="F65" s="44">
        <v>200</v>
      </c>
      <c r="G65" s="44">
        <v>0.13</v>
      </c>
      <c r="H65" s="44">
        <v>0.02</v>
      </c>
      <c r="I65" s="44">
        <v>15.2</v>
      </c>
      <c r="J65" s="44">
        <v>62</v>
      </c>
      <c r="K65" s="45">
        <v>377</v>
      </c>
    </row>
    <row r="66" spans="1:11" ht="14.4" x14ac:dyDescent="0.3">
      <c r="A66" s="24"/>
      <c r="B66" s="16"/>
      <c r="C66" s="11"/>
      <c r="D66" s="7" t="s">
        <v>23</v>
      </c>
      <c r="E66" s="43" t="s">
        <v>41</v>
      </c>
      <c r="F66" s="44">
        <v>60</v>
      </c>
      <c r="G66" s="44">
        <v>3.94</v>
      </c>
      <c r="H66" s="44">
        <v>0.5</v>
      </c>
      <c r="I66" s="44">
        <v>24.15</v>
      </c>
      <c r="J66" s="44">
        <v>116.9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54</v>
      </c>
      <c r="F68" s="44">
        <v>30</v>
      </c>
      <c r="G68" s="44">
        <v>6.78</v>
      </c>
      <c r="H68" s="44">
        <v>9.5</v>
      </c>
      <c r="I68" s="44"/>
      <c r="J68" s="44">
        <v>84</v>
      </c>
      <c r="K68" s="45">
        <v>16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 t="shared" ref="G70" si="27">SUM(G63:G69)</f>
        <v>23.580000000000002</v>
      </c>
      <c r="H70" s="20">
        <f t="shared" ref="H70" si="28">SUM(H63:H69)</f>
        <v>25.46</v>
      </c>
      <c r="I70" s="20">
        <f t="shared" ref="I70" si="29">SUM(I63:I69)</f>
        <v>64.81</v>
      </c>
      <c r="J70" s="20">
        <f t="shared" ref="J70" si="30">SUM(J63:J69)</f>
        <v>587.5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520</v>
      </c>
      <c r="G81" s="33">
        <f t="shared" ref="G81" si="35">G70+G80</f>
        <v>23.580000000000002</v>
      </c>
      <c r="H81" s="33">
        <f t="shared" ref="H81" si="36">H70+H80</f>
        <v>25.46</v>
      </c>
      <c r="I81" s="33">
        <f t="shared" ref="I81" si="37">I70+I80</f>
        <v>64.81</v>
      </c>
      <c r="J81" s="33">
        <f t="shared" ref="J81" si="38">J70+J80</f>
        <v>587.5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56</v>
      </c>
      <c r="F82" s="41">
        <v>170</v>
      </c>
      <c r="G82" s="41">
        <v>14.75</v>
      </c>
      <c r="H82" s="41">
        <v>14.7</v>
      </c>
      <c r="I82" s="41">
        <v>11.89</v>
      </c>
      <c r="J82" s="41">
        <v>179.24</v>
      </c>
      <c r="K82" s="42" t="s">
        <v>57</v>
      </c>
    </row>
    <row r="83" spans="1:11" ht="14.4" x14ac:dyDescent="0.3">
      <c r="A83" s="24"/>
      <c r="B83" s="16"/>
      <c r="C83" s="11"/>
      <c r="D83" s="6"/>
      <c r="E83" s="43" t="s">
        <v>58</v>
      </c>
      <c r="F83" s="44">
        <v>10</v>
      </c>
      <c r="G83" s="44">
        <v>2.3199999999999998</v>
      </c>
      <c r="H83" s="44">
        <v>2.95</v>
      </c>
      <c r="I83" s="44">
        <v>0</v>
      </c>
      <c r="J83" s="44">
        <v>35.83</v>
      </c>
      <c r="K83" s="45">
        <v>15</v>
      </c>
    </row>
    <row r="84" spans="1:11" ht="14.4" x14ac:dyDescent="0.3">
      <c r="A84" s="24"/>
      <c r="B84" s="16"/>
      <c r="C84" s="11"/>
      <c r="D84" s="7" t="s">
        <v>22</v>
      </c>
      <c r="E84" s="43" t="s">
        <v>59</v>
      </c>
      <c r="F84" s="44">
        <v>200</v>
      </c>
      <c r="G84" s="44">
        <v>3.6</v>
      </c>
      <c r="H84" s="44">
        <v>2.67</v>
      </c>
      <c r="I84" s="44">
        <v>21.2</v>
      </c>
      <c r="J84" s="44">
        <v>155.19999999999999</v>
      </c>
      <c r="K84" s="45">
        <v>381</v>
      </c>
    </row>
    <row r="85" spans="1:11" ht="14.4" x14ac:dyDescent="0.3">
      <c r="A85" s="24"/>
      <c r="B85" s="16"/>
      <c r="C85" s="11"/>
      <c r="D85" s="7" t="s">
        <v>23</v>
      </c>
      <c r="E85" s="43" t="s">
        <v>41</v>
      </c>
      <c r="F85" s="44">
        <v>60</v>
      </c>
      <c r="G85" s="44">
        <v>3.94</v>
      </c>
      <c r="H85" s="44">
        <v>0.5</v>
      </c>
      <c r="I85" s="44">
        <v>24.15</v>
      </c>
      <c r="J85" s="44">
        <v>116.9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60</v>
      </c>
      <c r="F87" s="44">
        <v>200</v>
      </c>
      <c r="G87" s="44">
        <v>5.8</v>
      </c>
      <c r="H87" s="44">
        <v>5</v>
      </c>
      <c r="I87" s="44">
        <v>8</v>
      </c>
      <c r="J87" s="44">
        <v>100</v>
      </c>
      <c r="K87" s="45">
        <v>386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640</v>
      </c>
      <c r="G89" s="20">
        <f t="shared" ref="G89" si="39">SUM(G82:G88)</f>
        <v>30.410000000000004</v>
      </c>
      <c r="H89" s="20">
        <f t="shared" ref="H89" si="40">SUM(H82:H88)</f>
        <v>25.82</v>
      </c>
      <c r="I89" s="20">
        <f t="shared" ref="I89" si="41">SUM(I82:I88)</f>
        <v>65.240000000000009</v>
      </c>
      <c r="J89" s="20">
        <f t="shared" ref="J89" si="42">SUM(J82:J88)</f>
        <v>587.16999999999996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640</v>
      </c>
      <c r="G100" s="33">
        <f t="shared" ref="G100" si="47">G89+G99</f>
        <v>30.410000000000004</v>
      </c>
      <c r="H100" s="33">
        <f t="shared" ref="H100" si="48">H89+H99</f>
        <v>25.82</v>
      </c>
      <c r="I100" s="33">
        <f t="shared" ref="I100" si="49">I89+I99</f>
        <v>65.240000000000009</v>
      </c>
      <c r="J100" s="33">
        <f t="shared" ref="J100" si="50">J89+J99</f>
        <v>587.16999999999996</v>
      </c>
      <c r="K100" s="33"/>
    </row>
    <row r="101" spans="1:11" ht="14.4" x14ac:dyDescent="0.3">
      <c r="A101" s="21">
        <v>1</v>
      </c>
      <c r="B101" s="22">
        <v>6</v>
      </c>
      <c r="C101" s="23" t="s">
        <v>20</v>
      </c>
      <c r="D101" s="5" t="s">
        <v>21</v>
      </c>
      <c r="E101" s="40" t="s">
        <v>61</v>
      </c>
      <c r="F101" s="41">
        <v>240</v>
      </c>
      <c r="G101" s="41">
        <v>10.72</v>
      </c>
      <c r="H101" s="41">
        <v>16.5</v>
      </c>
      <c r="I101" s="41">
        <v>6.23</v>
      </c>
      <c r="J101" s="41">
        <v>279.57</v>
      </c>
      <c r="K101" s="42">
        <v>285</v>
      </c>
    </row>
    <row r="102" spans="1:11" ht="14.4" x14ac:dyDescent="0.3">
      <c r="A102" s="24"/>
      <c r="B102" s="16"/>
      <c r="C102" s="11"/>
      <c r="D102" s="6"/>
      <c r="E102" s="43" t="s">
        <v>58</v>
      </c>
      <c r="F102" s="44">
        <v>10</v>
      </c>
      <c r="G102" s="44">
        <v>2.3199999999999998</v>
      </c>
      <c r="H102" s="44">
        <v>2.95</v>
      </c>
      <c r="I102" s="44">
        <v>0</v>
      </c>
      <c r="J102" s="44">
        <v>35.83</v>
      </c>
      <c r="K102" s="45">
        <v>15</v>
      </c>
    </row>
    <row r="103" spans="1:11" ht="14.4" x14ac:dyDescent="0.3">
      <c r="A103" s="24"/>
      <c r="B103" s="16"/>
      <c r="C103" s="11"/>
      <c r="D103" s="7" t="s">
        <v>22</v>
      </c>
      <c r="E103" s="43" t="s">
        <v>62</v>
      </c>
      <c r="F103" s="44">
        <v>200</v>
      </c>
      <c r="G103" s="44">
        <v>3.6</v>
      </c>
      <c r="H103" s="44">
        <v>2.67</v>
      </c>
      <c r="I103" s="44">
        <v>29.2</v>
      </c>
      <c r="J103" s="44">
        <v>155.19999999999999</v>
      </c>
      <c r="K103" s="45">
        <v>379</v>
      </c>
    </row>
    <row r="104" spans="1:11" ht="14.4" x14ac:dyDescent="0.3">
      <c r="A104" s="24"/>
      <c r="B104" s="16"/>
      <c r="C104" s="11"/>
      <c r="D104" s="7" t="s">
        <v>23</v>
      </c>
      <c r="E104" s="43" t="s">
        <v>41</v>
      </c>
      <c r="F104" s="44">
        <v>60</v>
      </c>
      <c r="G104" s="44">
        <v>3.94</v>
      </c>
      <c r="H104" s="44">
        <v>0.5</v>
      </c>
      <c r="I104" s="44">
        <v>24.15</v>
      </c>
      <c r="J104" s="44">
        <v>116.9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20.580000000000002</v>
      </c>
      <c r="H108" s="20">
        <f t="shared" si="51"/>
        <v>22.619999999999997</v>
      </c>
      <c r="I108" s="20">
        <f t="shared" si="51"/>
        <v>59.58</v>
      </c>
      <c r="J108" s="20">
        <f t="shared" si="51"/>
        <v>587.5</v>
      </c>
      <c r="K108" s="26"/>
    </row>
    <row r="109" spans="1:11" ht="14.4" x14ac:dyDescent="0.3">
      <c r="A109" s="27">
        <f>A101</f>
        <v>1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1</v>
      </c>
      <c r="B119" s="31">
        <f>B101</f>
        <v>6</v>
      </c>
      <c r="C119" s="48" t="s">
        <v>4</v>
      </c>
      <c r="D119" s="49"/>
      <c r="E119" s="32"/>
      <c r="F119" s="33">
        <f>F108+F118</f>
        <v>510</v>
      </c>
      <c r="G119" s="33">
        <f t="shared" ref="G119" si="53">G108+G118</f>
        <v>20.580000000000002</v>
      </c>
      <c r="H119" s="33">
        <f t="shared" ref="H119" si="54">H108+H118</f>
        <v>22.619999999999997</v>
      </c>
      <c r="I119" s="33">
        <f t="shared" ref="I119" si="55">I108+I118</f>
        <v>59.58</v>
      </c>
      <c r="J119" s="33">
        <f t="shared" ref="J119" si="56">J108+J118</f>
        <v>587.5</v>
      </c>
      <c r="K119" s="33"/>
    </row>
    <row r="120" spans="1:11" ht="14.4" x14ac:dyDescent="0.3">
      <c r="A120" s="15">
        <v>2</v>
      </c>
      <c r="B120" s="16">
        <v>1</v>
      </c>
      <c r="C120" s="23" t="s">
        <v>20</v>
      </c>
      <c r="D120" s="5" t="s">
        <v>21</v>
      </c>
      <c r="E120" s="40" t="s">
        <v>63</v>
      </c>
      <c r="F120" s="41">
        <v>230</v>
      </c>
      <c r="G120" s="41">
        <v>10.65</v>
      </c>
      <c r="H120" s="41">
        <v>3.9</v>
      </c>
      <c r="I120" s="41">
        <v>11.52</v>
      </c>
      <c r="J120" s="41">
        <v>226.57</v>
      </c>
      <c r="K120" s="42">
        <v>175</v>
      </c>
    </row>
    <row r="121" spans="1:11" ht="14.4" x14ac:dyDescent="0.3">
      <c r="A121" s="15"/>
      <c r="B121" s="16"/>
      <c r="C121" s="11"/>
      <c r="D121" s="6"/>
      <c r="E121" s="43" t="s">
        <v>58</v>
      </c>
      <c r="F121" s="44">
        <v>10</v>
      </c>
      <c r="G121" s="44">
        <v>2.3199999999999998</v>
      </c>
      <c r="H121" s="44">
        <v>2.95</v>
      </c>
      <c r="I121" s="44">
        <v>0</v>
      </c>
      <c r="J121" s="44">
        <v>35.83</v>
      </c>
      <c r="K121" s="45">
        <v>15</v>
      </c>
    </row>
    <row r="122" spans="1:11" ht="14.4" x14ac:dyDescent="0.3">
      <c r="A122" s="15"/>
      <c r="B122" s="16"/>
      <c r="C122" s="11"/>
      <c r="D122" s="7" t="s">
        <v>22</v>
      </c>
      <c r="E122" s="43" t="s">
        <v>64</v>
      </c>
      <c r="F122" s="44">
        <v>200</v>
      </c>
      <c r="G122" s="44">
        <v>3.6</v>
      </c>
      <c r="H122" s="44">
        <v>2.67</v>
      </c>
      <c r="I122" s="44">
        <v>29.2</v>
      </c>
      <c r="J122" s="44">
        <v>155.19999999999999</v>
      </c>
      <c r="K122" s="45">
        <v>382</v>
      </c>
    </row>
    <row r="123" spans="1:11" ht="14.4" x14ac:dyDescent="0.3">
      <c r="A123" s="15"/>
      <c r="B123" s="16"/>
      <c r="C123" s="11"/>
      <c r="D123" s="7" t="s">
        <v>23</v>
      </c>
      <c r="E123" s="43" t="s">
        <v>41</v>
      </c>
      <c r="F123" s="44">
        <v>50</v>
      </c>
      <c r="G123" s="44">
        <v>3.94</v>
      </c>
      <c r="H123" s="44">
        <v>0.5</v>
      </c>
      <c r="I123" s="44">
        <v>24.15</v>
      </c>
      <c r="J123" s="44">
        <v>116.9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 t="s">
        <v>46</v>
      </c>
      <c r="F125" s="44">
        <v>10</v>
      </c>
      <c r="G125" s="44">
        <v>6.4000000000000001E-2</v>
      </c>
      <c r="H125" s="44">
        <v>5.8</v>
      </c>
      <c r="I125" s="44">
        <v>0.104</v>
      </c>
      <c r="J125" s="44">
        <v>52.8</v>
      </c>
      <c r="K125" s="45">
        <v>14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20.574000000000002</v>
      </c>
      <c r="H127" s="20">
        <f t="shared" si="57"/>
        <v>15.82</v>
      </c>
      <c r="I127" s="20">
        <f t="shared" si="57"/>
        <v>64.974000000000004</v>
      </c>
      <c r="J127" s="20">
        <f t="shared" si="57"/>
        <v>587.29999999999995</v>
      </c>
      <c r="K127" s="26"/>
    </row>
    <row r="128" spans="1:11" ht="14.4" x14ac:dyDescent="0.3">
      <c r="A128" s="14">
        <f>A120</f>
        <v>2</v>
      </c>
      <c r="B128" s="14">
        <v>1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1</v>
      </c>
      <c r="C138" s="48" t="s">
        <v>4</v>
      </c>
      <c r="D138" s="49"/>
      <c r="E138" s="32"/>
      <c r="F138" s="33">
        <f>F127+F137</f>
        <v>500</v>
      </c>
      <c r="G138" s="33">
        <f t="shared" ref="G138" si="59">G127+G137</f>
        <v>20.574000000000002</v>
      </c>
      <c r="H138" s="33">
        <f t="shared" ref="H138" si="60">H127+H137</f>
        <v>15.82</v>
      </c>
      <c r="I138" s="33">
        <f t="shared" ref="I138" si="61">I127+I137</f>
        <v>64.974000000000004</v>
      </c>
      <c r="J138" s="33">
        <f t="shared" ref="J138" si="62">J127+J137</f>
        <v>587.29999999999995</v>
      </c>
      <c r="K138" s="33"/>
    </row>
    <row r="139" spans="1:11" ht="14.4" x14ac:dyDescent="0.3">
      <c r="A139" s="21">
        <v>2</v>
      </c>
      <c r="B139" s="22">
        <v>2</v>
      </c>
      <c r="C139" s="23" t="s">
        <v>20</v>
      </c>
      <c r="D139" s="5" t="s">
        <v>21</v>
      </c>
      <c r="E139" s="40" t="s">
        <v>48</v>
      </c>
      <c r="F139" s="41">
        <v>230</v>
      </c>
      <c r="G139" s="41">
        <v>21.02</v>
      </c>
      <c r="H139" s="41">
        <v>20.28</v>
      </c>
      <c r="I139" s="41">
        <v>26.18</v>
      </c>
      <c r="J139" s="41">
        <v>356.34</v>
      </c>
      <c r="K139" s="42">
        <v>222</v>
      </c>
    </row>
    <row r="140" spans="1:11" ht="14.4" x14ac:dyDescent="0.3">
      <c r="A140" s="24"/>
      <c r="B140" s="16"/>
      <c r="C140" s="11"/>
      <c r="D140" s="6"/>
      <c r="E140" s="43" t="s">
        <v>65</v>
      </c>
      <c r="F140" s="44">
        <v>20</v>
      </c>
      <c r="G140" s="44">
        <v>0.09</v>
      </c>
      <c r="H140" s="44"/>
      <c r="I140" s="44">
        <v>6.8</v>
      </c>
      <c r="J140" s="44">
        <v>52.26</v>
      </c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55</v>
      </c>
      <c r="F141" s="44">
        <v>200</v>
      </c>
      <c r="G141" s="44">
        <v>0.13</v>
      </c>
      <c r="H141" s="44">
        <v>0.02</v>
      </c>
      <c r="I141" s="44">
        <v>15.2</v>
      </c>
      <c r="J141" s="44">
        <v>62</v>
      </c>
      <c r="K141" s="45">
        <v>377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41</v>
      </c>
      <c r="F142" s="44">
        <v>50</v>
      </c>
      <c r="G142" s="44">
        <v>3.94</v>
      </c>
      <c r="H142" s="44">
        <v>0.5</v>
      </c>
      <c r="I142" s="44">
        <v>24.15</v>
      </c>
      <c r="J142" s="44">
        <v>116.9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25.18</v>
      </c>
      <c r="H146" s="20">
        <f t="shared" si="63"/>
        <v>20.8</v>
      </c>
      <c r="I146" s="20">
        <f t="shared" si="63"/>
        <v>72.329999999999984</v>
      </c>
      <c r="J146" s="20">
        <f t="shared" si="63"/>
        <v>587.5</v>
      </c>
      <c r="K146" s="26"/>
    </row>
    <row r="147" spans="1:11" ht="14.4" x14ac:dyDescent="0.3">
      <c r="A147" s="27">
        <f>A139</f>
        <v>2</v>
      </c>
      <c r="B147" s="14">
        <f>B139</f>
        <v>2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2</v>
      </c>
      <c r="C157" s="48" t="s">
        <v>4</v>
      </c>
      <c r="D157" s="49"/>
      <c r="E157" s="32"/>
      <c r="F157" s="33">
        <f>F146+F156</f>
        <v>500</v>
      </c>
      <c r="G157" s="33">
        <f t="shared" ref="G157" si="65">G146+G156</f>
        <v>25.18</v>
      </c>
      <c r="H157" s="33">
        <f t="shared" ref="H157" si="66">H146+H156</f>
        <v>20.8</v>
      </c>
      <c r="I157" s="33">
        <f t="shared" ref="I157" si="67">I146+I156</f>
        <v>72.329999999999984</v>
      </c>
      <c r="J157" s="33">
        <f t="shared" ref="J157" si="68">J146+J156</f>
        <v>587.5</v>
      </c>
      <c r="K157" s="33"/>
    </row>
    <row r="158" spans="1:11" ht="14.4" x14ac:dyDescent="0.3">
      <c r="A158" s="21">
        <v>2</v>
      </c>
      <c r="B158" s="22">
        <v>3</v>
      </c>
      <c r="C158" s="23" t="s">
        <v>20</v>
      </c>
      <c r="D158" s="5" t="s">
        <v>21</v>
      </c>
      <c r="E158" s="40" t="s">
        <v>56</v>
      </c>
      <c r="F158" s="41">
        <v>150</v>
      </c>
      <c r="G158" s="41">
        <v>8.0350000000000001</v>
      </c>
      <c r="H158" s="41">
        <v>5.53</v>
      </c>
      <c r="I158" s="41">
        <v>5.59</v>
      </c>
      <c r="J158" s="41">
        <v>162.6</v>
      </c>
      <c r="K158" s="42" t="s">
        <v>57</v>
      </c>
    </row>
    <row r="159" spans="1:11" ht="14.4" x14ac:dyDescent="0.3">
      <c r="A159" s="24"/>
      <c r="B159" s="16"/>
      <c r="C159" s="11"/>
      <c r="D159" s="6"/>
      <c r="E159" s="43" t="s">
        <v>66</v>
      </c>
      <c r="F159" s="44">
        <v>200</v>
      </c>
      <c r="G159" s="44">
        <v>5.8</v>
      </c>
      <c r="H159" s="44">
        <v>5</v>
      </c>
      <c r="I159" s="44">
        <v>8</v>
      </c>
      <c r="J159" s="44">
        <v>100</v>
      </c>
      <c r="K159" s="45">
        <v>386</v>
      </c>
    </row>
    <row r="160" spans="1:11" ht="14.4" x14ac:dyDescent="0.3">
      <c r="A160" s="24"/>
      <c r="B160" s="16"/>
      <c r="C160" s="11"/>
      <c r="D160" s="7" t="s">
        <v>22</v>
      </c>
      <c r="E160" s="43" t="s">
        <v>64</v>
      </c>
      <c r="F160" s="44">
        <v>200</v>
      </c>
      <c r="G160" s="44">
        <v>3.6</v>
      </c>
      <c r="H160" s="44">
        <v>2.67</v>
      </c>
      <c r="I160" s="44">
        <v>29.2</v>
      </c>
      <c r="J160" s="44">
        <v>155.19999999999999</v>
      </c>
      <c r="K160" s="45">
        <v>384</v>
      </c>
    </row>
    <row r="161" spans="1:11" ht="14.4" x14ac:dyDescent="0.3">
      <c r="A161" s="24"/>
      <c r="B161" s="16"/>
      <c r="C161" s="11"/>
      <c r="D161" s="7" t="s">
        <v>23</v>
      </c>
      <c r="E161" s="43" t="s">
        <v>41</v>
      </c>
      <c r="F161" s="44">
        <v>50</v>
      </c>
      <c r="G161" s="44">
        <v>3.94</v>
      </c>
      <c r="H161" s="44">
        <v>0.5</v>
      </c>
      <c r="I161" s="44">
        <v>24.15</v>
      </c>
      <c r="J161" s="44">
        <v>116.9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 t="s">
        <v>46</v>
      </c>
      <c r="F163" s="44">
        <v>10</v>
      </c>
      <c r="G163" s="44">
        <v>6.4000000000000001E-2</v>
      </c>
      <c r="H163" s="44">
        <v>5.8</v>
      </c>
      <c r="I163" s="44">
        <v>0.104</v>
      </c>
      <c r="J163" s="44">
        <v>52.8</v>
      </c>
      <c r="K163" s="45">
        <v>14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610</v>
      </c>
      <c r="G165" s="20">
        <f t="shared" ref="G165:I165" si="69">SUM(G158:G164)</f>
        <v>21.439000000000004</v>
      </c>
      <c r="H165" s="20">
        <f t="shared" si="69"/>
        <v>19.5</v>
      </c>
      <c r="I165" s="20">
        <f t="shared" si="69"/>
        <v>67.043999999999997</v>
      </c>
      <c r="J165" s="20">
        <f>SUM(J158:J164)</f>
        <v>587.5</v>
      </c>
      <c r="K165" s="26"/>
    </row>
    <row r="166" spans="1:11" ht="14.4" x14ac:dyDescent="0.3">
      <c r="A166" s="27">
        <f>A158</f>
        <v>2</v>
      </c>
      <c r="B166" s="14">
        <f>B158</f>
        <v>3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3</v>
      </c>
      <c r="C176" s="48" t="s">
        <v>4</v>
      </c>
      <c r="D176" s="49"/>
      <c r="E176" s="32"/>
      <c r="F176" s="33">
        <f>F165+F175</f>
        <v>610</v>
      </c>
      <c r="G176" s="33">
        <f t="shared" ref="G176" si="71">G165+G175</f>
        <v>21.439000000000004</v>
      </c>
      <c r="H176" s="33">
        <f t="shared" ref="H176" si="72">H165+H175</f>
        <v>19.5</v>
      </c>
      <c r="I176" s="33">
        <f t="shared" ref="I176" si="73">I165+I175</f>
        <v>67.043999999999997</v>
      </c>
      <c r="J176" s="33">
        <f t="shared" ref="J176" si="74">J165+J175</f>
        <v>587.5</v>
      </c>
      <c r="K176" s="33"/>
    </row>
    <row r="177" spans="1:11" ht="14.4" x14ac:dyDescent="0.3">
      <c r="A177" s="21">
        <v>2</v>
      </c>
      <c r="B177" s="22">
        <v>4</v>
      </c>
      <c r="C177" s="23" t="s">
        <v>20</v>
      </c>
      <c r="D177" s="5" t="s">
        <v>21</v>
      </c>
      <c r="E177" s="40" t="s">
        <v>44</v>
      </c>
      <c r="F177" s="41">
        <v>60</v>
      </c>
      <c r="G177" s="41">
        <v>6.51</v>
      </c>
      <c r="H177" s="41">
        <v>10.83</v>
      </c>
      <c r="I177" s="41">
        <v>0.6</v>
      </c>
      <c r="J177" s="41">
        <v>65.78</v>
      </c>
      <c r="K177" s="42">
        <v>243</v>
      </c>
    </row>
    <row r="178" spans="1:11" ht="14.4" x14ac:dyDescent="0.3">
      <c r="A178" s="24"/>
      <c r="B178" s="16"/>
      <c r="C178" s="11"/>
      <c r="D178" s="6"/>
      <c r="E178" s="43" t="s">
        <v>67</v>
      </c>
      <c r="F178" s="44">
        <v>150</v>
      </c>
      <c r="G178" s="44">
        <v>3.37</v>
      </c>
      <c r="H178" s="44">
        <v>4.01</v>
      </c>
      <c r="I178" s="44">
        <v>8.25</v>
      </c>
      <c r="J178" s="44">
        <v>190.36</v>
      </c>
      <c r="K178" s="45">
        <v>311</v>
      </c>
    </row>
    <row r="179" spans="1:11" ht="14.4" x14ac:dyDescent="0.3">
      <c r="A179" s="24"/>
      <c r="B179" s="16"/>
      <c r="C179" s="11"/>
      <c r="D179" s="7" t="s">
        <v>22</v>
      </c>
      <c r="E179" s="43" t="s">
        <v>62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155.19999999999999</v>
      </c>
      <c r="K179" s="45">
        <v>379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50</v>
      </c>
      <c r="G180" s="44">
        <v>3.94</v>
      </c>
      <c r="H180" s="44">
        <v>0.5</v>
      </c>
      <c r="I180" s="44">
        <v>24.15</v>
      </c>
      <c r="J180" s="44">
        <v>116.9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45</v>
      </c>
      <c r="F182" s="44">
        <v>40</v>
      </c>
      <c r="G182" s="44">
        <v>5.08</v>
      </c>
      <c r="H182" s="44">
        <v>4.5999999999999996</v>
      </c>
      <c r="I182" s="44">
        <v>0.28000000000000003</v>
      </c>
      <c r="J182" s="44">
        <v>63</v>
      </c>
      <c r="K182" s="45">
        <v>209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22.5</v>
      </c>
      <c r="H184" s="20">
        <f t="shared" si="75"/>
        <v>22.61</v>
      </c>
      <c r="I184" s="20">
        <f t="shared" si="75"/>
        <v>62.48</v>
      </c>
      <c r="J184" s="20">
        <f t="shared" si="75"/>
        <v>591.24</v>
      </c>
      <c r="K184" s="26"/>
    </row>
    <row r="185" spans="1:11" ht="14.4" x14ac:dyDescent="0.3">
      <c r="A185" s="27">
        <f>A177</f>
        <v>2</v>
      </c>
      <c r="B185" s="14">
        <v>4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customHeight="1" thickBot="1" x14ac:dyDescent="0.3">
      <c r="A195" s="30">
        <f>A177</f>
        <v>2</v>
      </c>
      <c r="B195" s="31">
        <f>B177</f>
        <v>4</v>
      </c>
      <c r="C195" s="48" t="s">
        <v>4</v>
      </c>
      <c r="D195" s="49"/>
      <c r="E195" s="32"/>
      <c r="F195" s="33">
        <f>F184+F194</f>
        <v>500</v>
      </c>
      <c r="G195" s="33">
        <f t="shared" ref="G195:J195" si="77">G184+G194</f>
        <v>22.5</v>
      </c>
      <c r="H195" s="33">
        <f t="shared" si="77"/>
        <v>22.61</v>
      </c>
      <c r="I195" s="33">
        <f t="shared" si="77"/>
        <v>62.48</v>
      </c>
      <c r="J195" s="33">
        <f t="shared" si="77"/>
        <v>591.24</v>
      </c>
      <c r="K195" s="33"/>
    </row>
    <row r="196" spans="1:11" ht="14.4" x14ac:dyDescent="0.3">
      <c r="A196" s="21">
        <v>2</v>
      </c>
      <c r="B196" s="22">
        <v>5</v>
      </c>
      <c r="C196" s="23" t="s">
        <v>20</v>
      </c>
      <c r="D196" s="5" t="s">
        <v>21</v>
      </c>
      <c r="E196" s="40" t="s">
        <v>68</v>
      </c>
      <c r="F196" s="41">
        <v>140</v>
      </c>
      <c r="G196" s="41">
        <v>12.03</v>
      </c>
      <c r="H196" s="41">
        <v>10.81</v>
      </c>
      <c r="I196" s="41">
        <v>14.23</v>
      </c>
      <c r="J196" s="41">
        <v>202.7</v>
      </c>
      <c r="K196" s="42">
        <v>232</v>
      </c>
    </row>
    <row r="197" spans="1:11" ht="14.4" x14ac:dyDescent="0.3">
      <c r="A197" s="24"/>
      <c r="B197" s="16"/>
      <c r="C197" s="11"/>
      <c r="D197" s="6"/>
      <c r="E197" s="43" t="s">
        <v>53</v>
      </c>
      <c r="F197" s="44">
        <v>150</v>
      </c>
      <c r="G197" s="44">
        <v>3.67</v>
      </c>
      <c r="H197" s="44">
        <v>5.42</v>
      </c>
      <c r="I197" s="44">
        <v>36.67</v>
      </c>
      <c r="J197" s="44">
        <v>203.6</v>
      </c>
      <c r="K197" s="45">
        <v>304</v>
      </c>
    </row>
    <row r="198" spans="1:11" ht="14.4" x14ac:dyDescent="0.3">
      <c r="A198" s="24"/>
      <c r="B198" s="16"/>
      <c r="C198" s="11"/>
      <c r="D198" s="7" t="s">
        <v>22</v>
      </c>
      <c r="E198" s="43" t="s">
        <v>69</v>
      </c>
      <c r="F198" s="44">
        <v>200</v>
      </c>
      <c r="G198" s="44">
        <v>7.0000000000000007E-2</v>
      </c>
      <c r="H198" s="44">
        <v>0.02</v>
      </c>
      <c r="I198" s="44">
        <v>15</v>
      </c>
      <c r="J198" s="44">
        <v>60</v>
      </c>
      <c r="K198" s="45">
        <v>376</v>
      </c>
    </row>
    <row r="199" spans="1:11" ht="14.4" x14ac:dyDescent="0.3">
      <c r="A199" s="24"/>
      <c r="B199" s="16"/>
      <c r="C199" s="11"/>
      <c r="D199" s="7" t="s">
        <v>23</v>
      </c>
      <c r="E199" s="43" t="s">
        <v>41</v>
      </c>
      <c r="F199" s="44">
        <v>50</v>
      </c>
      <c r="G199" s="44">
        <v>3.94</v>
      </c>
      <c r="H199" s="44">
        <v>0.5</v>
      </c>
      <c r="I199" s="44">
        <v>24.15</v>
      </c>
      <c r="J199" s="44">
        <v>116.9</v>
      </c>
      <c r="K199" s="45"/>
    </row>
    <row r="200" spans="1:11" ht="14.4" x14ac:dyDescent="0.3">
      <c r="A200" s="24"/>
      <c r="B200" s="16"/>
      <c r="C200" s="11"/>
      <c r="D200" s="7" t="s">
        <v>24</v>
      </c>
      <c r="E200" s="43"/>
      <c r="F200" s="44"/>
      <c r="G200" s="44"/>
      <c r="H200" s="44"/>
      <c r="I200" s="44"/>
      <c r="J200" s="44"/>
      <c r="K200" s="45"/>
    </row>
    <row r="201" spans="1:11" ht="14.4" x14ac:dyDescent="0.3">
      <c r="A201" s="24"/>
      <c r="B201" s="16"/>
      <c r="C201" s="11"/>
      <c r="D201" s="6"/>
      <c r="E201" s="43" t="s">
        <v>70</v>
      </c>
      <c r="F201" s="44">
        <v>30</v>
      </c>
      <c r="G201" s="44">
        <v>0.24</v>
      </c>
      <c r="H201" s="44">
        <v>0.03</v>
      </c>
      <c r="I201" s="44">
        <v>0.75</v>
      </c>
      <c r="J201" s="44">
        <v>4.2300000000000004</v>
      </c>
      <c r="K201" s="45">
        <v>71</v>
      </c>
    </row>
    <row r="202" spans="1:11" ht="14.4" x14ac:dyDescent="0.3">
      <c r="A202" s="24"/>
      <c r="B202" s="16"/>
      <c r="C202" s="11"/>
      <c r="D202" s="6"/>
      <c r="E202" s="43"/>
      <c r="F202" s="44"/>
      <c r="G202" s="44"/>
      <c r="H202" s="44"/>
      <c r="I202" s="44"/>
      <c r="J202" s="44"/>
      <c r="K202" s="45"/>
    </row>
    <row r="203" spans="1:11" ht="14.4" x14ac:dyDescent="0.3">
      <c r="A203" s="25"/>
      <c r="B203" s="18"/>
      <c r="C203" s="8"/>
      <c r="D203" s="19" t="s">
        <v>33</v>
      </c>
      <c r="E203" s="9"/>
      <c r="F203" s="20">
        <f>SUM(F196:F202)</f>
        <v>570</v>
      </c>
      <c r="G203" s="20">
        <f t="shared" ref="G203:J203" si="78">SUM(G196:G202)</f>
        <v>19.95</v>
      </c>
      <c r="H203" s="20">
        <f t="shared" si="78"/>
        <v>16.78</v>
      </c>
      <c r="I203" s="20">
        <f t="shared" si="78"/>
        <v>90.800000000000011</v>
      </c>
      <c r="J203" s="20">
        <f t="shared" si="78"/>
        <v>587.42999999999995</v>
      </c>
      <c r="K203" s="26"/>
    </row>
    <row r="204" spans="1:11" ht="14.4" x14ac:dyDescent="0.3">
      <c r="A204" s="27">
        <f>A196</f>
        <v>2</v>
      </c>
      <c r="B204" s="14">
        <v>5</v>
      </c>
      <c r="C204" s="10" t="s">
        <v>25</v>
      </c>
      <c r="D204" s="7" t="s">
        <v>26</v>
      </c>
      <c r="E204" s="43"/>
      <c r="F204" s="44"/>
      <c r="G204" s="44"/>
      <c r="H204" s="44"/>
      <c r="I204" s="44"/>
      <c r="J204" s="44"/>
      <c r="K204" s="45"/>
    </row>
    <row r="205" spans="1:11" ht="14.4" x14ac:dyDescent="0.3">
      <c r="A205" s="24"/>
      <c r="B205" s="16"/>
      <c r="C205" s="11"/>
      <c r="D205" s="7" t="s">
        <v>27</v>
      </c>
      <c r="E205" s="43"/>
      <c r="F205" s="44"/>
      <c r="G205" s="44"/>
      <c r="H205" s="44"/>
      <c r="I205" s="44"/>
      <c r="J205" s="44"/>
      <c r="K205" s="45"/>
    </row>
    <row r="206" spans="1:11" ht="14.4" x14ac:dyDescent="0.3">
      <c r="A206" s="24"/>
      <c r="B206" s="16"/>
      <c r="C206" s="11"/>
      <c r="D206" s="7" t="s">
        <v>28</v>
      </c>
      <c r="E206" s="43"/>
      <c r="F206" s="44"/>
      <c r="G206" s="44"/>
      <c r="H206" s="44"/>
      <c r="I206" s="44"/>
      <c r="J206" s="44"/>
      <c r="K206" s="45"/>
    </row>
    <row r="207" spans="1:11" ht="14.4" x14ac:dyDescent="0.3">
      <c r="A207" s="24"/>
      <c r="B207" s="16"/>
      <c r="C207" s="11"/>
      <c r="D207" s="7" t="s">
        <v>29</v>
      </c>
      <c r="E207" s="43"/>
      <c r="F207" s="44"/>
      <c r="G207" s="44"/>
      <c r="H207" s="44"/>
      <c r="I207" s="44"/>
      <c r="J207" s="44"/>
      <c r="K207" s="45"/>
    </row>
    <row r="208" spans="1:11" ht="14.4" x14ac:dyDescent="0.3">
      <c r="A208" s="24"/>
      <c r="B208" s="16"/>
      <c r="C208" s="11"/>
      <c r="D208" s="7" t="s">
        <v>30</v>
      </c>
      <c r="E208" s="43"/>
      <c r="F208" s="44"/>
      <c r="G208" s="44"/>
      <c r="H208" s="44"/>
      <c r="I208" s="44"/>
      <c r="J208" s="44"/>
      <c r="K208" s="45"/>
    </row>
    <row r="209" spans="1:11" ht="14.4" x14ac:dyDescent="0.3">
      <c r="A209" s="24"/>
      <c r="B209" s="16"/>
      <c r="C209" s="11"/>
      <c r="D209" s="7" t="s">
        <v>31</v>
      </c>
      <c r="E209" s="43"/>
      <c r="F209" s="44"/>
      <c r="G209" s="44"/>
      <c r="H209" s="44"/>
      <c r="I209" s="44"/>
      <c r="J209" s="44"/>
      <c r="K209" s="45"/>
    </row>
    <row r="210" spans="1:11" ht="14.4" x14ac:dyDescent="0.3">
      <c r="A210" s="24"/>
      <c r="B210" s="16"/>
      <c r="C210" s="11"/>
      <c r="D210" s="7" t="s">
        <v>32</v>
      </c>
      <c r="E210" s="43"/>
      <c r="F210" s="44"/>
      <c r="G210" s="44"/>
      <c r="H210" s="44"/>
      <c r="I210" s="44"/>
      <c r="J210" s="44"/>
      <c r="K210" s="45"/>
    </row>
    <row r="211" spans="1:11" ht="14.4" x14ac:dyDescent="0.3">
      <c r="A211" s="24"/>
      <c r="B211" s="16"/>
      <c r="C211" s="11"/>
      <c r="D211" s="6"/>
      <c r="E211" s="43"/>
      <c r="F211" s="44"/>
      <c r="G211" s="44"/>
      <c r="H211" s="44"/>
      <c r="I211" s="44"/>
      <c r="J211" s="44"/>
      <c r="K211" s="45"/>
    </row>
    <row r="212" spans="1:11" ht="14.4" x14ac:dyDescent="0.3">
      <c r="A212" s="24"/>
      <c r="B212" s="16"/>
      <c r="C212" s="11"/>
      <c r="D212" s="6"/>
      <c r="E212" s="43"/>
      <c r="F212" s="44"/>
      <c r="G212" s="44"/>
      <c r="H212" s="44"/>
      <c r="I212" s="44"/>
      <c r="J212" s="44"/>
      <c r="K212" s="45"/>
    </row>
    <row r="213" spans="1:11" ht="14.4" x14ac:dyDescent="0.3">
      <c r="A213" s="25"/>
      <c r="B213" s="18"/>
      <c r="C213" s="8"/>
      <c r="D213" s="19" t="s">
        <v>33</v>
      </c>
      <c r="E213" s="12"/>
      <c r="F213" s="20">
        <f>SUM(F204:F212)</f>
        <v>0</v>
      </c>
      <c r="G213" s="20">
        <f t="shared" ref="G213:J213" si="79">SUM(G204:G212)</f>
        <v>0</v>
      </c>
      <c r="H213" s="20">
        <f t="shared" si="79"/>
        <v>0</v>
      </c>
      <c r="I213" s="20">
        <f t="shared" si="79"/>
        <v>0</v>
      </c>
      <c r="J213" s="20">
        <f t="shared" si="79"/>
        <v>0</v>
      </c>
      <c r="K213" s="26"/>
    </row>
    <row r="214" spans="1:11" ht="15" thickBot="1" x14ac:dyDescent="0.3">
      <c r="A214" s="30">
        <f>A196</f>
        <v>2</v>
      </c>
      <c r="B214" s="31">
        <f>B196</f>
        <v>5</v>
      </c>
      <c r="C214" s="48" t="s">
        <v>4</v>
      </c>
      <c r="D214" s="49"/>
      <c r="E214" s="32"/>
      <c r="F214" s="33">
        <f>F203+F213</f>
        <v>570</v>
      </c>
      <c r="G214" s="33">
        <f t="shared" ref="G214:J214" si="80">G203+G213</f>
        <v>19.95</v>
      </c>
      <c r="H214" s="33">
        <f t="shared" si="80"/>
        <v>16.78</v>
      </c>
      <c r="I214" s="33">
        <f t="shared" si="80"/>
        <v>90.800000000000011</v>
      </c>
      <c r="J214" s="33">
        <f t="shared" si="80"/>
        <v>587.42999999999995</v>
      </c>
      <c r="K214" s="33"/>
    </row>
    <row r="215" spans="1:11" ht="14.4" x14ac:dyDescent="0.3">
      <c r="A215" s="21">
        <v>2</v>
      </c>
      <c r="B215" s="22">
        <v>6</v>
      </c>
      <c r="C215" s="23" t="s">
        <v>20</v>
      </c>
      <c r="D215" s="5" t="s">
        <v>21</v>
      </c>
      <c r="E215" s="40" t="s">
        <v>71</v>
      </c>
      <c r="F215" s="41">
        <v>155</v>
      </c>
      <c r="G215" s="41">
        <v>11.21</v>
      </c>
      <c r="H215" s="41">
        <v>7.3</v>
      </c>
      <c r="I215" s="41">
        <v>15.3</v>
      </c>
      <c r="J215" s="41">
        <v>181.4</v>
      </c>
      <c r="K215" s="42">
        <v>161</v>
      </c>
    </row>
    <row r="216" spans="1:11" ht="14.4" x14ac:dyDescent="0.3">
      <c r="A216" s="24"/>
      <c r="B216" s="16"/>
      <c r="C216" s="11"/>
      <c r="D216" s="6"/>
      <c r="E216" s="43" t="s">
        <v>46</v>
      </c>
      <c r="F216" s="44">
        <v>10</v>
      </c>
      <c r="G216" s="44">
        <v>6.4000000000000001E-2</v>
      </c>
      <c r="H216" s="44">
        <v>5.8</v>
      </c>
      <c r="I216" s="44">
        <v>0.104</v>
      </c>
      <c r="J216" s="44">
        <v>52.8</v>
      </c>
      <c r="K216" s="45">
        <v>14</v>
      </c>
    </row>
    <row r="217" spans="1:11" ht="14.4" x14ac:dyDescent="0.3">
      <c r="A217" s="24"/>
      <c r="B217" s="16"/>
      <c r="C217" s="11"/>
      <c r="D217" s="7" t="s">
        <v>22</v>
      </c>
      <c r="E217" s="43" t="s">
        <v>72</v>
      </c>
      <c r="F217" s="44">
        <v>200</v>
      </c>
      <c r="G217" s="44">
        <v>0.41</v>
      </c>
      <c r="H217" s="44">
        <v>0.48</v>
      </c>
      <c r="I217" s="44">
        <v>17.13</v>
      </c>
      <c r="J217" s="44">
        <v>136.4</v>
      </c>
      <c r="K217" s="45">
        <v>342</v>
      </c>
    </row>
    <row r="218" spans="1:11" ht="14.4" x14ac:dyDescent="0.3">
      <c r="A218" s="24"/>
      <c r="B218" s="16"/>
      <c r="C218" s="11"/>
      <c r="D218" s="7" t="s">
        <v>23</v>
      </c>
      <c r="E218" s="43" t="s">
        <v>41</v>
      </c>
      <c r="F218" s="44">
        <v>50</v>
      </c>
      <c r="G218" s="44">
        <v>3.94</v>
      </c>
      <c r="H218" s="44">
        <v>0.5</v>
      </c>
      <c r="I218" s="44">
        <v>24.15</v>
      </c>
      <c r="J218" s="44">
        <v>116.9</v>
      </c>
      <c r="K218" s="45"/>
    </row>
    <row r="219" spans="1:11" ht="14.4" x14ac:dyDescent="0.3">
      <c r="A219" s="24"/>
      <c r="B219" s="16"/>
      <c r="C219" s="11"/>
      <c r="D219" s="7" t="s">
        <v>24</v>
      </c>
      <c r="E219" s="43"/>
      <c r="F219" s="44"/>
      <c r="G219" s="44"/>
      <c r="H219" s="44"/>
      <c r="I219" s="44"/>
      <c r="J219" s="44"/>
      <c r="K219" s="45"/>
    </row>
    <row r="220" spans="1:11" ht="14.4" x14ac:dyDescent="0.3">
      <c r="A220" s="24"/>
      <c r="B220" s="16"/>
      <c r="C220" s="11"/>
      <c r="D220" s="6"/>
      <c r="E220" s="43" t="s">
        <v>66</v>
      </c>
      <c r="F220" s="44">
        <v>200</v>
      </c>
      <c r="G220" s="44">
        <v>5.8</v>
      </c>
      <c r="H220" s="44">
        <v>5</v>
      </c>
      <c r="I220" s="44">
        <v>8</v>
      </c>
      <c r="J220" s="44">
        <v>100</v>
      </c>
      <c r="K220" s="45">
        <v>386</v>
      </c>
    </row>
    <row r="221" spans="1:11" ht="14.4" x14ac:dyDescent="0.3">
      <c r="A221" s="24"/>
      <c r="B221" s="16"/>
      <c r="C221" s="11"/>
      <c r="D221" s="6"/>
      <c r="E221" s="43"/>
      <c r="F221" s="44"/>
      <c r="G221" s="44"/>
      <c r="H221" s="44"/>
      <c r="I221" s="44"/>
      <c r="J221" s="44"/>
      <c r="K221" s="45"/>
    </row>
    <row r="222" spans="1:11" ht="14.4" x14ac:dyDescent="0.3">
      <c r="A222" s="25"/>
      <c r="B222" s="18"/>
      <c r="C222" s="8"/>
      <c r="D222" s="19" t="s">
        <v>33</v>
      </c>
      <c r="E222" s="9"/>
      <c r="F222" s="20">
        <f>SUM(F215:F221)</f>
        <v>615</v>
      </c>
      <c r="G222" s="20">
        <f t="shared" ref="G222:J222" si="81">SUM(G215:G221)</f>
        <v>21.423999999999999</v>
      </c>
      <c r="H222" s="20">
        <f t="shared" si="81"/>
        <v>19.079999999999998</v>
      </c>
      <c r="I222" s="20">
        <f t="shared" si="81"/>
        <v>64.683999999999997</v>
      </c>
      <c r="J222" s="20">
        <f t="shared" si="81"/>
        <v>587.5</v>
      </c>
      <c r="K222" s="26"/>
    </row>
    <row r="223" spans="1:11" ht="14.4" x14ac:dyDescent="0.3">
      <c r="A223" s="27">
        <f>A215</f>
        <v>2</v>
      </c>
      <c r="B223" s="14">
        <v>6</v>
      </c>
      <c r="C223" s="10" t="s">
        <v>25</v>
      </c>
      <c r="D223" s="7" t="s">
        <v>26</v>
      </c>
      <c r="E223" s="43"/>
      <c r="F223" s="44"/>
      <c r="G223" s="44"/>
      <c r="H223" s="44"/>
      <c r="I223" s="44"/>
      <c r="J223" s="44"/>
      <c r="K223" s="45"/>
    </row>
    <row r="224" spans="1:11" ht="14.4" x14ac:dyDescent="0.3">
      <c r="A224" s="24"/>
      <c r="B224" s="16"/>
      <c r="C224" s="11"/>
      <c r="D224" s="7" t="s">
        <v>27</v>
      </c>
      <c r="E224" s="43"/>
      <c r="F224" s="44"/>
      <c r="G224" s="44"/>
      <c r="H224" s="44"/>
      <c r="I224" s="44"/>
      <c r="J224" s="44"/>
      <c r="K224" s="45"/>
    </row>
    <row r="225" spans="1:11" ht="14.4" x14ac:dyDescent="0.3">
      <c r="A225" s="24"/>
      <c r="B225" s="16"/>
      <c r="C225" s="11"/>
      <c r="D225" s="7" t="s">
        <v>28</v>
      </c>
      <c r="E225" s="43"/>
      <c r="F225" s="44"/>
      <c r="G225" s="44"/>
      <c r="H225" s="44"/>
      <c r="I225" s="44"/>
      <c r="J225" s="44"/>
      <c r="K225" s="45"/>
    </row>
    <row r="226" spans="1:11" ht="14.4" x14ac:dyDescent="0.3">
      <c r="A226" s="24"/>
      <c r="B226" s="16"/>
      <c r="C226" s="11"/>
      <c r="D226" s="7" t="s">
        <v>29</v>
      </c>
      <c r="E226" s="43"/>
      <c r="F226" s="44"/>
      <c r="G226" s="44"/>
      <c r="H226" s="44"/>
      <c r="I226" s="44"/>
      <c r="J226" s="44"/>
      <c r="K226" s="45"/>
    </row>
    <row r="227" spans="1:11" ht="14.4" x14ac:dyDescent="0.3">
      <c r="A227" s="24"/>
      <c r="B227" s="16"/>
      <c r="C227" s="11"/>
      <c r="D227" s="7" t="s">
        <v>30</v>
      </c>
      <c r="E227" s="43"/>
      <c r="F227" s="44"/>
      <c r="G227" s="44"/>
      <c r="H227" s="44"/>
      <c r="I227" s="44"/>
      <c r="J227" s="44"/>
      <c r="K227" s="45"/>
    </row>
    <row r="228" spans="1:11" ht="14.4" x14ac:dyDescent="0.3">
      <c r="A228" s="24"/>
      <c r="B228" s="16"/>
      <c r="C228" s="11"/>
      <c r="D228" s="7" t="s">
        <v>31</v>
      </c>
      <c r="E228" s="43"/>
      <c r="F228" s="44"/>
      <c r="G228" s="44"/>
      <c r="H228" s="44"/>
      <c r="I228" s="44"/>
      <c r="J228" s="44"/>
      <c r="K228" s="45"/>
    </row>
    <row r="229" spans="1:11" ht="14.4" x14ac:dyDescent="0.3">
      <c r="A229" s="24"/>
      <c r="B229" s="16"/>
      <c r="C229" s="11"/>
      <c r="D229" s="7" t="s">
        <v>32</v>
      </c>
      <c r="E229" s="43"/>
      <c r="F229" s="44"/>
      <c r="G229" s="44"/>
      <c r="H229" s="44"/>
      <c r="I229" s="44"/>
      <c r="J229" s="44"/>
      <c r="K229" s="45"/>
    </row>
    <row r="230" spans="1:11" ht="14.4" x14ac:dyDescent="0.3">
      <c r="A230" s="24"/>
      <c r="B230" s="16"/>
      <c r="C230" s="11"/>
      <c r="D230" s="6"/>
      <c r="E230" s="43"/>
      <c r="F230" s="44"/>
      <c r="G230" s="44"/>
      <c r="H230" s="44"/>
      <c r="I230" s="44"/>
      <c r="J230" s="44"/>
      <c r="K230" s="45"/>
    </row>
    <row r="231" spans="1:11" ht="14.4" x14ac:dyDescent="0.3">
      <c r="A231" s="24"/>
      <c r="B231" s="16"/>
      <c r="C231" s="11"/>
      <c r="D231" s="6"/>
      <c r="E231" s="43"/>
      <c r="F231" s="44"/>
      <c r="G231" s="44"/>
      <c r="H231" s="44"/>
      <c r="I231" s="44"/>
      <c r="J231" s="44"/>
      <c r="K231" s="45"/>
    </row>
    <row r="232" spans="1:11" ht="14.4" x14ac:dyDescent="0.3">
      <c r="A232" s="25"/>
      <c r="B232" s="18"/>
      <c r="C232" s="8"/>
      <c r="D232" s="19" t="s">
        <v>33</v>
      </c>
      <c r="E232" s="12"/>
      <c r="F232" s="20">
        <f>SUM(F223:F231)</f>
        <v>0</v>
      </c>
      <c r="G232" s="20">
        <f t="shared" ref="G232:J232" si="82">SUM(G223:G231)</f>
        <v>0</v>
      </c>
      <c r="H232" s="20">
        <f t="shared" si="82"/>
        <v>0</v>
      </c>
      <c r="I232" s="20">
        <f t="shared" si="82"/>
        <v>0</v>
      </c>
      <c r="J232" s="20">
        <f t="shared" si="82"/>
        <v>0</v>
      </c>
      <c r="K232" s="26"/>
    </row>
    <row r="233" spans="1:11" ht="13.8" thickBot="1" x14ac:dyDescent="0.3">
      <c r="A233" s="30">
        <f>A215</f>
        <v>2</v>
      </c>
      <c r="B233" s="31">
        <f>B215</f>
        <v>6</v>
      </c>
      <c r="C233" s="48" t="s">
        <v>4</v>
      </c>
      <c r="D233" s="51"/>
      <c r="E233" s="32"/>
      <c r="F233" s="33">
        <f>F222+F232</f>
        <v>615</v>
      </c>
      <c r="G233" s="33">
        <f t="shared" ref="G233" si="83">G222+G232</f>
        <v>21.423999999999999</v>
      </c>
      <c r="H233" s="33">
        <f t="shared" ref="H233" si="84">H222+H232</f>
        <v>19.079999999999998</v>
      </c>
      <c r="I233" s="33">
        <f t="shared" ref="I233" si="85">I222+I232</f>
        <v>64.683999999999997</v>
      </c>
      <c r="J233" s="33">
        <f t="shared" ref="J233" si="86">J222+J232</f>
        <v>587.5</v>
      </c>
      <c r="K233" s="33"/>
    </row>
    <row r="234" spans="1:11" ht="13.8" thickBot="1" x14ac:dyDescent="0.3">
      <c r="A234" s="28"/>
      <c r="B234" s="29"/>
      <c r="C234" s="50" t="s">
        <v>5</v>
      </c>
      <c r="D234" s="50"/>
      <c r="E234" s="50"/>
      <c r="F234" s="35">
        <f>(F24+F43+F62+F81+F100+F119+F138+F157+F176+F233)/(IF(F24=0,0,1)+IF(F43=0,0,1)+IF(F62=0,0,1)+IF(F81=0,0,1)+IF(F100=0,0,1)+IF(F119=0,0,1)+IF(F138=0,0,1)+IF(F157=0,0,1)+IF(F176=0,0,1)+IF(F233=0,0,1))</f>
        <v>554.5</v>
      </c>
      <c r="G234" s="35">
        <f>(G24+G43+G62+G81+G100+G119+G138+G157+G176+G233)/(IF(G24=0,0,1)+IF(G43=0,0,1)+IF(G62=0,0,1)+IF(G81=0,0,1)+IF(G100=0,0,1)+IF(G119=0,0,1)+IF(G138=0,0,1)+IF(G157=0,0,1)+IF(G176=0,0,1)+IF(G233=0,0,1))</f>
        <v>22.594700000000003</v>
      </c>
      <c r="H234" s="35">
        <f>(H24+H43+H62+H81+H100+H119+H138+H157+H176+H233)/(IF(H24=0,0,1)+IF(H43=0,0,1)+IF(H62=0,0,1)+IF(H81=0,0,1)+IF(H100=0,0,1)+IF(H119=0,0,1)+IF(H138=0,0,1)+IF(H157=0,0,1)+IF(H176=0,0,1)+IF(H233=0,0,1))</f>
        <v>21.553000000000004</v>
      </c>
      <c r="I234" s="35">
        <f>(I24+I43+I62+I81+I100+I119+I138+I157+I176+I233)/(IF(I24=0,0,1)+IF(I43=0,0,1)+IF(I62=0,0,1)+IF(I81=0,0,1)+IF(I100=0,0,1)+IF(I119=0,0,1)+IF(I138=0,0,1)+IF(I157=0,0,1)+IF(I176=0,0,1)+IF(I233=0,0,1))</f>
        <v>66.903599999999997</v>
      </c>
      <c r="J234" s="35">
        <f>(J24+J43+J62+J81+J100+J119+J138+J157+J176+J233)/(IF(J24=0,0,1)+IF(J43=0,0,1)+IF(J62=0,0,1)+IF(J81=0,0,1)+IF(J100=0,0,1)+IF(J119=0,0,1)+IF(J138=0,0,1)+IF(J157=0,0,1)+IF(J176=0,0,1)+IF(J233=0,0,1))</f>
        <v>587.44499999999994</v>
      </c>
      <c r="K234" s="35"/>
    </row>
  </sheetData>
  <mergeCells count="17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234:E234"/>
    <mergeCell ref="C233:D233"/>
    <mergeCell ref="C119:D119"/>
    <mergeCell ref="C138:D138"/>
    <mergeCell ref="C157:D157"/>
    <mergeCell ref="C176:D176"/>
    <mergeCell ref="C195:D195"/>
    <mergeCell ref="C214:D2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dcterms:created xsi:type="dcterms:W3CDTF">2022-05-16T14:23:56Z</dcterms:created>
  <dcterms:modified xsi:type="dcterms:W3CDTF">2023-08-30T23:29:39Z</dcterms:modified>
</cp:coreProperties>
</file>