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9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27" i="1"/>
  <c r="J127"/>
  <c r="I127"/>
  <c r="H127"/>
  <c r="G127"/>
  <c r="F127"/>
  <c r="L146"/>
  <c r="J146"/>
  <c r="I146"/>
  <c r="H146"/>
  <c r="G146"/>
  <c r="F146"/>
  <c r="L165"/>
  <c r="J165"/>
  <c r="I165"/>
  <c r="H165"/>
  <c r="G165"/>
  <c r="F165"/>
  <c r="L184"/>
  <c r="J184"/>
  <c r="I184"/>
  <c r="H184"/>
  <c r="G184"/>
  <c r="F184"/>
  <c r="B233"/>
  <c r="A233"/>
  <c r="L232"/>
  <c r="J232"/>
  <c r="I232"/>
  <c r="H232"/>
  <c r="G232"/>
  <c r="F232"/>
  <c r="B223"/>
  <c r="A223"/>
  <c r="L222"/>
  <c r="L233" s="1"/>
  <c r="J222"/>
  <c r="J233" s="1"/>
  <c r="I222"/>
  <c r="I233" s="1"/>
  <c r="H222"/>
  <c r="H233" s="1"/>
  <c r="G222"/>
  <c r="F222"/>
  <c r="B214"/>
  <c r="A214"/>
  <c r="L213"/>
  <c r="J213"/>
  <c r="I213"/>
  <c r="H213"/>
  <c r="G213"/>
  <c r="F213"/>
  <c r="B204"/>
  <c r="A204"/>
  <c r="L203"/>
  <c r="J203"/>
  <c r="I203"/>
  <c r="H203"/>
  <c r="G203"/>
  <c r="F203"/>
  <c r="B109"/>
  <c r="B119"/>
  <c r="A119"/>
  <c r="L118"/>
  <c r="J118"/>
  <c r="I118"/>
  <c r="H118"/>
  <c r="G118"/>
  <c r="F118"/>
  <c r="A109"/>
  <c r="I214" l="1"/>
  <c r="H214"/>
  <c r="J214"/>
  <c r="L119"/>
  <c r="L214"/>
  <c r="H119"/>
  <c r="I119"/>
  <c r="J119"/>
  <c r="F214"/>
  <c r="G214"/>
  <c r="G233"/>
  <c r="G119"/>
  <c r="F233"/>
  <c r="F119"/>
  <c r="B195"/>
  <c r="A195"/>
  <c r="L194"/>
  <c r="J194"/>
  <c r="I194"/>
  <c r="H194"/>
  <c r="G194"/>
  <c r="F194"/>
  <c r="B185"/>
  <c r="A185"/>
  <c r="B176"/>
  <c r="A176"/>
  <c r="L175"/>
  <c r="J175"/>
  <c r="I175"/>
  <c r="H175"/>
  <c r="G175"/>
  <c r="F175"/>
  <c r="B166"/>
  <c r="A166"/>
  <c r="B157"/>
  <c r="A157"/>
  <c r="L156"/>
  <c r="J156"/>
  <c r="I156"/>
  <c r="H156"/>
  <c r="G156"/>
  <c r="F156"/>
  <c r="B147"/>
  <c r="A147"/>
  <c r="B138"/>
  <c r="A138"/>
  <c r="L137"/>
  <c r="J137"/>
  <c r="I137"/>
  <c r="H137"/>
  <c r="G137"/>
  <c r="G138" s="1"/>
  <c r="F137"/>
  <c r="B128"/>
  <c r="A12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L176" l="1"/>
  <c r="J176"/>
  <c r="I176"/>
  <c r="H157"/>
  <c r="L157"/>
  <c r="J157"/>
  <c r="I157"/>
  <c r="G157"/>
  <c r="F157"/>
  <c r="F138"/>
  <c r="L62"/>
  <c r="J62"/>
  <c r="I62"/>
  <c r="L43"/>
  <c r="J43"/>
  <c r="I43"/>
  <c r="H43"/>
  <c r="G43"/>
  <c r="F43"/>
  <c r="G24"/>
  <c r="F24"/>
  <c r="H81"/>
  <c r="I195"/>
  <c r="F62"/>
  <c r="J81"/>
  <c r="F176"/>
  <c r="J195"/>
  <c r="H195"/>
  <c r="I81"/>
  <c r="L81"/>
  <c r="G176"/>
  <c r="L195"/>
  <c r="G62"/>
  <c r="H62"/>
  <c r="H176"/>
  <c r="H24"/>
  <c r="H138"/>
  <c r="J138"/>
  <c r="I24"/>
  <c r="I138"/>
  <c r="F100"/>
  <c r="L24"/>
  <c r="G100"/>
  <c r="L138"/>
  <c r="H100"/>
  <c r="I100"/>
  <c r="F81"/>
  <c r="J100"/>
  <c r="F195"/>
  <c r="J24"/>
  <c r="G81"/>
  <c r="L100"/>
  <c r="G195"/>
  <c r="I234" l="1"/>
  <c r="L234"/>
  <c r="J234"/>
  <c r="H234"/>
  <c r="G234"/>
  <c r="F234"/>
</calcChain>
</file>

<file path=xl/sharedStrings.xml><?xml version="1.0" encoding="utf-8"?>
<sst xmlns="http://schemas.openxmlformats.org/spreadsheetml/2006/main" count="346" uniqueCount="118">
  <si>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</si>
  <si>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</si>
  <si>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</si>
  <si>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</si>
  <si>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</si>
  <si>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</si>
  <si>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</si>
  <si>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</si>
  <si>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</si>
  <si>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</si>
  <si>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</si>
  <si>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</si>
  <si>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</si>
  <si>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</si>
  <si>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</si>
  <si>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</si>
  <si>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</si>
  <si>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</si>
  <si>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</si>
  <si>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</si>
  <si>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</si>
  <si>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</si>
  <si>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</si>
  <si>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</si>
  <si>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</si>
  <si>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</si>
  <si>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</si>
  <si>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</si>
  <si>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</si>
  <si>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</si>
  <si>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</si>
  <si>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</si>
  <si>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</si>
  <si>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</si>
  <si>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</si>
  <si>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</si>
  <si>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</si>
  <si>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</si>
  <si>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</si>
  <si>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и.о директора </t>
  </si>
  <si>
    <t xml:space="preserve">хлеб пшеничный </t>
  </si>
  <si>
    <t xml:space="preserve">плов из отварной птицы </t>
  </si>
  <si>
    <t xml:space="preserve">чай с сахаром </t>
  </si>
  <si>
    <t xml:space="preserve">хлеб ржаной </t>
  </si>
  <si>
    <t xml:space="preserve">каша манная </t>
  </si>
  <si>
    <t xml:space="preserve">бутерброд </t>
  </si>
  <si>
    <t xml:space="preserve">суп с макаронными изделиями </t>
  </si>
  <si>
    <t>каша "Дружба"</t>
  </si>
  <si>
    <t>какао с молоком</t>
  </si>
  <si>
    <t xml:space="preserve">хлеб </t>
  </si>
  <si>
    <t xml:space="preserve">свекольник со сметаной </t>
  </si>
  <si>
    <t>рис</t>
  </si>
  <si>
    <t xml:space="preserve">чай </t>
  </si>
  <si>
    <t xml:space="preserve">суп гороховый </t>
  </si>
  <si>
    <t xml:space="preserve">молоко сгущенное </t>
  </si>
  <si>
    <t xml:space="preserve">рагу из птицы </t>
  </si>
  <si>
    <t xml:space="preserve">компот из сухофруктов </t>
  </si>
  <si>
    <t xml:space="preserve">каша пшенная </t>
  </si>
  <si>
    <t xml:space="preserve">кофейный напиток </t>
  </si>
  <si>
    <t xml:space="preserve">каша рисовая </t>
  </si>
  <si>
    <t xml:space="preserve">йогурт </t>
  </si>
  <si>
    <t xml:space="preserve">суп из овощей со сметаной </t>
  </si>
  <si>
    <t xml:space="preserve">каша ячневая </t>
  </si>
  <si>
    <t>йогурт</t>
  </si>
  <si>
    <t>108/93</t>
  </si>
  <si>
    <t xml:space="preserve">рассольник Ленинградский </t>
  </si>
  <si>
    <t xml:space="preserve">соус </t>
  </si>
  <si>
    <t xml:space="preserve">соус томатный </t>
  </si>
  <si>
    <t xml:space="preserve">суп молочный с макаронными изделиями </t>
  </si>
  <si>
    <t xml:space="preserve">суп картофельный с бобовыми </t>
  </si>
  <si>
    <t>бутерброд</t>
  </si>
  <si>
    <t xml:space="preserve">рыба тушенная с овощами </t>
  </si>
  <si>
    <t>компот из сухофруктов</t>
  </si>
  <si>
    <t>птица отварная</t>
  </si>
  <si>
    <t xml:space="preserve">огурец свежий </t>
  </si>
  <si>
    <t xml:space="preserve">салат из свежих помидоров </t>
  </si>
  <si>
    <t>хлеб пшеничный</t>
  </si>
  <si>
    <t>соус</t>
  </si>
  <si>
    <t xml:space="preserve">биточки манные </t>
  </si>
  <si>
    <t xml:space="preserve">хлеб с маслом </t>
  </si>
  <si>
    <t>соус томатный</t>
  </si>
  <si>
    <t>пряник</t>
  </si>
  <si>
    <t>яблоко</t>
  </si>
  <si>
    <t>макароны отварные</t>
  </si>
  <si>
    <t xml:space="preserve"> МБОУ "Верхнестарицкая ООШ"филиал "Касимовская ООШ"</t>
  </si>
  <si>
    <t xml:space="preserve">каша гречнева </t>
  </si>
  <si>
    <t>мандарин</t>
  </si>
  <si>
    <t>хлеб с маслом сливочным</t>
  </si>
  <si>
    <t xml:space="preserve">кисломолоч </t>
  </si>
  <si>
    <t xml:space="preserve">хлеб с маслом сливочным </t>
  </si>
  <si>
    <t>картофельная запеканка с мясом</t>
  </si>
  <si>
    <t>хлеб с маслом</t>
  </si>
  <si>
    <t xml:space="preserve">рис </t>
  </si>
  <si>
    <t>чай с сахаром</t>
  </si>
  <si>
    <t>кисломолоч</t>
  </si>
  <si>
    <t xml:space="preserve">гуляшь из говядины </t>
  </si>
  <si>
    <t xml:space="preserve">макароны отварные </t>
  </si>
  <si>
    <t>киви</t>
  </si>
  <si>
    <t>салат из свежих помидоров</t>
  </si>
  <si>
    <t>банан</t>
  </si>
  <si>
    <t xml:space="preserve">щи из капусты </t>
  </si>
  <si>
    <t>котлета (биточки,шницель) из птицы</t>
  </si>
  <si>
    <t>пюре картофельное</t>
  </si>
  <si>
    <t xml:space="preserve">хлеб с сыром </t>
  </si>
  <si>
    <t>суп с макраронными изделиями</t>
  </si>
  <si>
    <t>жаркое по домашнему</t>
  </si>
  <si>
    <t xml:space="preserve">овощи натуральные </t>
  </si>
  <si>
    <t>каша гречневая</t>
  </si>
  <si>
    <t xml:space="preserve">какао с молоком </t>
  </si>
  <si>
    <t>хлеб/хлеб с маслом</t>
  </si>
  <si>
    <t xml:space="preserve">суп с консервами рыбными </t>
  </si>
  <si>
    <t>345/454</t>
  </si>
  <si>
    <t xml:space="preserve">сырники запеченные </t>
  </si>
  <si>
    <t xml:space="preserve">салат из свежих помидор и огурцов </t>
  </si>
  <si>
    <t>сладкое</t>
  </si>
  <si>
    <t>шницель из рыбы с т/с</t>
  </si>
  <si>
    <t xml:space="preserve">борщ с капустой и картофелем </t>
  </si>
  <si>
    <t>Исаева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</si>
</sst>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4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5.6640625" style="1" customWidth="1"/>
    <col min="4" max="4" width="15.44140625" style="1" customWidth="1"/>
    <col min="5" max="5" width="36" style="2" customWidth="1"/>
    <col min="6" max="6" width="9.33203125" style="2" customWidth="1"/>
    <col min="7" max="7" width="10" style="2" customWidth="1"/>
    <col min="8" max="8" width="7.5546875" style="2" customWidth="1"/>
    <col min="9" max="9" width="9.777343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3" t="s">
        <v>84</v>
      </c>
      <c r="D1" s="54"/>
      <c r="E1" s="54"/>
      <c r="F1" s="12" t="s">
        <v>16</v>
      </c>
      <c r="G1" s="2" t="s">
        <v>17</v>
      </c>
      <c r="H1" s="55" t="s">
        <v>39</v>
      </c>
      <c r="I1" s="55"/>
      <c r="J1" s="55"/>
      <c r="K1" s="55"/>
    </row>
    <row r="2" spans="1:12" ht="17.399999999999999">
      <c r="A2" s="35" t="s">
        <v>6</v>
      </c>
      <c r="C2" s="2"/>
      <c r="G2" s="2" t="s">
        <v>18</v>
      </c>
      <c r="H2" s="55" t="s">
        <v>117</v>
      </c>
      <c r="I2" s="55"/>
      <c r="J2" s="55"/>
      <c r="K2" s="5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30</v>
      </c>
      <c r="I3" s="48">
        <v>4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 t="s">
        <v>85</v>
      </c>
      <c r="F6" s="40">
        <v>200</v>
      </c>
      <c r="G6" s="40">
        <v>9.16</v>
      </c>
      <c r="H6" s="40">
        <v>12.88</v>
      </c>
      <c r="I6" s="40">
        <v>32.6</v>
      </c>
      <c r="J6" s="40">
        <v>283</v>
      </c>
      <c r="K6" s="41">
        <v>248</v>
      </c>
      <c r="L6" s="40">
        <v>9.18</v>
      </c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 t="s">
        <v>58</v>
      </c>
      <c r="F8" s="43">
        <v>200</v>
      </c>
      <c r="G8" s="43">
        <v>2.9</v>
      </c>
      <c r="H8" s="43">
        <v>2</v>
      </c>
      <c r="I8" s="43">
        <v>20.9</v>
      </c>
      <c r="J8" s="43">
        <v>113</v>
      </c>
      <c r="K8" s="44">
        <v>500</v>
      </c>
      <c r="L8" s="43">
        <v>10.3</v>
      </c>
    </row>
    <row r="9" spans="1:12" ht="14.4">
      <c r="A9" s="23"/>
      <c r="B9" s="15"/>
      <c r="C9" s="11"/>
      <c r="D9" s="7" t="s">
        <v>23</v>
      </c>
      <c r="E9" s="42" t="s">
        <v>40</v>
      </c>
      <c r="F9" s="43">
        <v>30</v>
      </c>
      <c r="G9" s="43">
        <v>2.2799999999999998</v>
      </c>
      <c r="H9" s="43">
        <v>0.24</v>
      </c>
      <c r="I9" s="43">
        <v>14.76</v>
      </c>
      <c r="J9" s="43">
        <v>70.5</v>
      </c>
      <c r="K9" s="44">
        <v>108</v>
      </c>
      <c r="L9" s="43">
        <v>2.7</v>
      </c>
    </row>
    <row r="10" spans="1:12" ht="14.4">
      <c r="A10" s="23"/>
      <c r="B10" s="15"/>
      <c r="C10" s="11"/>
      <c r="D10" s="7" t="s">
        <v>24</v>
      </c>
      <c r="E10" s="42" t="s">
        <v>86</v>
      </c>
      <c r="F10" s="43">
        <v>100</v>
      </c>
      <c r="G10" s="43">
        <v>0.8</v>
      </c>
      <c r="H10" s="43">
        <v>0.2</v>
      </c>
      <c r="I10" s="43">
        <v>7.5</v>
      </c>
      <c r="J10" s="43">
        <v>38</v>
      </c>
      <c r="K10" s="44">
        <v>112</v>
      </c>
      <c r="L10" s="43">
        <v>26.7</v>
      </c>
    </row>
    <row r="11" spans="1:12" ht="14.4">
      <c r="A11" s="23"/>
      <c r="B11" s="15"/>
      <c r="C11" s="11"/>
      <c r="D11" s="6" t="s">
        <v>70</v>
      </c>
      <c r="E11" s="42" t="s">
        <v>87</v>
      </c>
      <c r="F11" s="43">
        <v>40</v>
      </c>
      <c r="G11" s="43">
        <v>4</v>
      </c>
      <c r="H11" s="43">
        <v>8.83</v>
      </c>
      <c r="I11" s="43">
        <v>33</v>
      </c>
      <c r="J11" s="43">
        <v>239.5</v>
      </c>
      <c r="K11" s="44">
        <v>93</v>
      </c>
      <c r="L11" s="43">
        <v>17.66</v>
      </c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19.14</v>
      </c>
      <c r="H13" s="19">
        <f t="shared" si="0"/>
        <v>24.15</v>
      </c>
      <c r="I13" s="19">
        <f t="shared" si="0"/>
        <v>108.76</v>
      </c>
      <c r="J13" s="19">
        <f t="shared" si="0"/>
        <v>744</v>
      </c>
      <c r="K13" s="25"/>
      <c r="L13" s="19">
        <f t="shared" ref="L13" si="1">SUM(L6:L12)</f>
        <v>66.539999999999992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74</v>
      </c>
      <c r="F14" s="43">
        <v>100</v>
      </c>
      <c r="G14" s="43">
        <v>0.8</v>
      </c>
      <c r="H14" s="43">
        <v>0.1</v>
      </c>
      <c r="I14" s="43">
        <v>2.5</v>
      </c>
      <c r="J14" s="43">
        <v>14</v>
      </c>
      <c r="K14" s="44">
        <v>106</v>
      </c>
      <c r="L14" s="43">
        <v>16.600000000000001</v>
      </c>
    </row>
    <row r="15" spans="1:12" ht="14.4">
      <c r="A15" s="23"/>
      <c r="B15" s="15"/>
      <c r="C15" s="11"/>
      <c r="D15" s="7" t="s">
        <v>27</v>
      </c>
      <c r="E15" s="42" t="s">
        <v>69</v>
      </c>
      <c r="F15" s="43">
        <v>250</v>
      </c>
      <c r="G15" s="43">
        <v>1.93</v>
      </c>
      <c r="H15" s="43">
        <v>5.86</v>
      </c>
      <c r="I15" s="43">
        <v>12.59</v>
      </c>
      <c r="J15" s="43">
        <v>115.24</v>
      </c>
      <c r="K15" s="44">
        <v>144</v>
      </c>
      <c r="L15" s="43">
        <v>9.3000000000000007</v>
      </c>
    </row>
    <row r="16" spans="1:12" ht="14.4">
      <c r="A16" s="23"/>
      <c r="B16" s="15"/>
      <c r="C16" s="11"/>
      <c r="D16" s="7" t="s">
        <v>28</v>
      </c>
      <c r="E16" s="42" t="s">
        <v>41</v>
      </c>
      <c r="F16" s="43">
        <v>210</v>
      </c>
      <c r="G16" s="43">
        <v>16</v>
      </c>
      <c r="H16" s="43">
        <v>15.9</v>
      </c>
      <c r="I16" s="43">
        <v>38</v>
      </c>
      <c r="J16" s="43">
        <v>359</v>
      </c>
      <c r="K16" s="44">
        <v>406</v>
      </c>
      <c r="L16" s="43">
        <v>76.760000000000005</v>
      </c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 t="s">
        <v>42</v>
      </c>
      <c r="F18" s="43">
        <v>200</v>
      </c>
      <c r="G18" s="43">
        <v>0.1</v>
      </c>
      <c r="H18" s="43">
        <v>0</v>
      </c>
      <c r="I18" s="43">
        <v>15</v>
      </c>
      <c r="J18" s="43">
        <v>60</v>
      </c>
      <c r="K18" s="44">
        <v>493</v>
      </c>
      <c r="L18" s="43">
        <v>2.27</v>
      </c>
    </row>
    <row r="19" spans="1:12" ht="14.4">
      <c r="A19" s="23"/>
      <c r="B19" s="15"/>
      <c r="C19" s="11"/>
      <c r="D19" s="7" t="s">
        <v>31</v>
      </c>
      <c r="E19" s="42" t="s">
        <v>40</v>
      </c>
      <c r="F19" s="43">
        <v>60</v>
      </c>
      <c r="G19" s="43">
        <v>4.5599999999999996</v>
      </c>
      <c r="H19" s="43">
        <v>0.48</v>
      </c>
      <c r="I19" s="43">
        <v>29.52</v>
      </c>
      <c r="J19" s="43">
        <v>141</v>
      </c>
      <c r="K19" s="44">
        <v>108</v>
      </c>
      <c r="L19" s="43">
        <v>5.4</v>
      </c>
    </row>
    <row r="20" spans="1:12" ht="14.4">
      <c r="A20" s="23"/>
      <c r="B20" s="15"/>
      <c r="C20" s="11"/>
      <c r="D20" s="7" t="s">
        <v>32</v>
      </c>
      <c r="E20" s="42" t="s">
        <v>43</v>
      </c>
      <c r="F20" s="43">
        <v>30</v>
      </c>
      <c r="G20" s="43">
        <v>1.98</v>
      </c>
      <c r="H20" s="43">
        <v>9</v>
      </c>
      <c r="I20" s="43">
        <v>10.02</v>
      </c>
      <c r="J20" s="43">
        <v>52.2</v>
      </c>
      <c r="K20" s="44">
        <v>109</v>
      </c>
      <c r="L20" s="43">
        <v>2.5499999999999998</v>
      </c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850</v>
      </c>
      <c r="G23" s="19">
        <f t="shared" ref="G23:J23" si="2">SUM(G14:G22)</f>
        <v>25.37</v>
      </c>
      <c r="H23" s="19">
        <f t="shared" si="2"/>
        <v>31.34</v>
      </c>
      <c r="I23" s="19">
        <f t="shared" si="2"/>
        <v>107.63</v>
      </c>
      <c r="J23" s="19">
        <f t="shared" si="2"/>
        <v>741.44</v>
      </c>
      <c r="K23" s="25"/>
      <c r="L23" s="19">
        <f t="shared" ref="L23" si="3">SUM(L14:L22)</f>
        <v>112.88000000000001</v>
      </c>
    </row>
    <row r="24" spans="1:12" ht="14.4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1420</v>
      </c>
      <c r="G24" s="32">
        <f t="shared" ref="G24:J24" si="4">G13+G23</f>
        <v>44.510000000000005</v>
      </c>
      <c r="H24" s="32">
        <f t="shared" si="4"/>
        <v>55.489999999999995</v>
      </c>
      <c r="I24" s="32">
        <f t="shared" si="4"/>
        <v>216.39</v>
      </c>
      <c r="J24" s="32">
        <f t="shared" si="4"/>
        <v>1485.44</v>
      </c>
      <c r="K24" s="32"/>
      <c r="L24" s="32">
        <f t="shared" ref="L24" si="5">L13+L23</f>
        <v>179.42000000000002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200</v>
      </c>
      <c r="G25" s="40">
        <v>6.2</v>
      </c>
      <c r="H25" s="40">
        <v>7.46</v>
      </c>
      <c r="I25" s="40">
        <v>30.86</v>
      </c>
      <c r="J25" s="40">
        <v>215.4</v>
      </c>
      <c r="K25" s="41">
        <v>264</v>
      </c>
      <c r="L25" s="40">
        <v>12.92</v>
      </c>
    </row>
    <row r="26" spans="1:12" ht="14.4">
      <c r="A26" s="14"/>
      <c r="B26" s="15"/>
      <c r="C26" s="11"/>
      <c r="D26" s="6" t="s">
        <v>88</v>
      </c>
      <c r="E26" s="42" t="s">
        <v>60</v>
      </c>
      <c r="F26" s="43">
        <v>100</v>
      </c>
      <c r="G26" s="43">
        <v>2.8</v>
      </c>
      <c r="H26" s="43">
        <v>2.5</v>
      </c>
      <c r="I26" s="43">
        <v>12.73</v>
      </c>
      <c r="J26" s="43">
        <v>87</v>
      </c>
      <c r="K26" s="44">
        <v>517</v>
      </c>
      <c r="L26" s="43">
        <v>17.2</v>
      </c>
    </row>
    <row r="27" spans="1:12" ht="14.4">
      <c r="A27" s="14"/>
      <c r="B27" s="15"/>
      <c r="C27" s="11"/>
      <c r="D27" s="7" t="s">
        <v>22</v>
      </c>
      <c r="E27" s="42" t="s">
        <v>42</v>
      </c>
      <c r="F27" s="43">
        <v>200</v>
      </c>
      <c r="G27" s="43">
        <v>0.1</v>
      </c>
      <c r="H27" s="43">
        <v>0</v>
      </c>
      <c r="I27" s="43">
        <v>15</v>
      </c>
      <c r="J27" s="43">
        <v>60</v>
      </c>
      <c r="K27" s="44">
        <v>493</v>
      </c>
      <c r="L27" s="43">
        <v>2.16</v>
      </c>
    </row>
    <row r="28" spans="1:12" ht="14.4">
      <c r="A28" s="14"/>
      <c r="B28" s="15"/>
      <c r="C28" s="11"/>
      <c r="D28" s="7" t="s">
        <v>23</v>
      </c>
      <c r="E28" s="42" t="s">
        <v>40</v>
      </c>
      <c r="F28" s="43">
        <v>60</v>
      </c>
      <c r="G28" s="43">
        <v>4.5599999999999996</v>
      </c>
      <c r="H28" s="43">
        <v>0.48</v>
      </c>
      <c r="I28" s="43">
        <v>29.52</v>
      </c>
      <c r="J28" s="43">
        <v>141</v>
      </c>
      <c r="K28" s="44">
        <v>108</v>
      </c>
      <c r="L28" s="43">
        <v>5.4</v>
      </c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 t="s">
        <v>45</v>
      </c>
      <c r="E30" s="42" t="s">
        <v>89</v>
      </c>
      <c r="F30" s="43">
        <v>30</v>
      </c>
      <c r="G30" s="43">
        <v>1.2</v>
      </c>
      <c r="H30" s="43">
        <v>12.5</v>
      </c>
      <c r="I30" s="43">
        <v>7.5</v>
      </c>
      <c r="J30" s="43">
        <v>147</v>
      </c>
      <c r="K30" s="44">
        <v>93</v>
      </c>
      <c r="L30" s="43">
        <v>14.14</v>
      </c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590</v>
      </c>
      <c r="G32" s="19">
        <f t="shared" ref="G32" si="6">SUM(G25:G31)</f>
        <v>14.86</v>
      </c>
      <c r="H32" s="19">
        <f t="shared" ref="H32" si="7">SUM(H25:H31)</f>
        <v>22.94</v>
      </c>
      <c r="I32" s="19">
        <f t="shared" ref="I32" si="8">SUM(I25:I31)</f>
        <v>95.61</v>
      </c>
      <c r="J32" s="19">
        <f t="shared" ref="J32:L32" si="9">SUM(J25:J31)</f>
        <v>650.4</v>
      </c>
      <c r="K32" s="25"/>
      <c r="L32" s="19">
        <f t="shared" si="9"/>
        <v>51.82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75</v>
      </c>
      <c r="F33" s="43">
        <v>100</v>
      </c>
      <c r="G33" s="43">
        <v>1</v>
      </c>
      <c r="H33" s="43">
        <v>10.199999999999999</v>
      </c>
      <c r="I33" s="43">
        <v>3.5</v>
      </c>
      <c r="J33" s="43">
        <v>110</v>
      </c>
      <c r="K33" s="44">
        <v>22</v>
      </c>
      <c r="L33" s="43">
        <v>16.62</v>
      </c>
    </row>
    <row r="34" spans="1:12" ht="14.4">
      <c r="A34" s="14"/>
      <c r="B34" s="15"/>
      <c r="C34" s="11"/>
      <c r="D34" s="7" t="s">
        <v>27</v>
      </c>
      <c r="E34" s="42" t="s">
        <v>46</v>
      </c>
      <c r="F34" s="43">
        <v>250</v>
      </c>
      <c r="G34" s="43">
        <v>2.7</v>
      </c>
      <c r="H34" s="43">
        <v>2.85</v>
      </c>
      <c r="I34" s="43">
        <v>18.829999999999998</v>
      </c>
      <c r="J34" s="43">
        <v>111.25</v>
      </c>
      <c r="K34" s="44">
        <v>147</v>
      </c>
      <c r="L34" s="43">
        <v>7.1</v>
      </c>
    </row>
    <row r="35" spans="1:12" ht="14.4">
      <c r="A35" s="14"/>
      <c r="B35" s="15"/>
      <c r="C35" s="11"/>
      <c r="D35" s="7" t="s">
        <v>28</v>
      </c>
      <c r="E35" s="42" t="s">
        <v>90</v>
      </c>
      <c r="F35" s="43">
        <v>200</v>
      </c>
      <c r="G35" s="43">
        <v>23.3</v>
      </c>
      <c r="H35" s="43">
        <v>23.5</v>
      </c>
      <c r="I35" s="43">
        <v>18.899999999999999</v>
      </c>
      <c r="J35" s="43">
        <v>38</v>
      </c>
      <c r="K35" s="44">
        <v>377</v>
      </c>
      <c r="L35" s="43">
        <v>6.95</v>
      </c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 t="s">
        <v>72</v>
      </c>
      <c r="F37" s="43">
        <v>200</v>
      </c>
      <c r="G37" s="43">
        <v>0.5</v>
      </c>
      <c r="H37" s="43">
        <v>0</v>
      </c>
      <c r="I37" s="43">
        <v>27</v>
      </c>
      <c r="J37" s="43">
        <v>110</v>
      </c>
      <c r="K37" s="44">
        <v>508</v>
      </c>
      <c r="L37" s="43">
        <v>6.21</v>
      </c>
    </row>
    <row r="38" spans="1:12" ht="14.4">
      <c r="A38" s="14"/>
      <c r="B38" s="15"/>
      <c r="C38" s="11"/>
      <c r="D38" s="7" t="s">
        <v>31</v>
      </c>
      <c r="E38" s="42" t="s">
        <v>40</v>
      </c>
      <c r="F38" s="43">
        <v>30</v>
      </c>
      <c r="G38" s="43">
        <v>2.2799999999999998</v>
      </c>
      <c r="H38" s="43">
        <v>0.24</v>
      </c>
      <c r="I38" s="43">
        <v>14.76</v>
      </c>
      <c r="J38" s="43">
        <v>70.5</v>
      </c>
      <c r="K38" s="44">
        <v>108</v>
      </c>
      <c r="L38" s="43">
        <v>2.48</v>
      </c>
    </row>
    <row r="39" spans="1:12" ht="14.4">
      <c r="A39" s="14"/>
      <c r="B39" s="15"/>
      <c r="C39" s="11"/>
      <c r="D39" s="7" t="s">
        <v>32</v>
      </c>
      <c r="E39" s="42" t="s">
        <v>43</v>
      </c>
      <c r="F39" s="43">
        <v>30</v>
      </c>
      <c r="G39" s="43">
        <v>1.98</v>
      </c>
      <c r="H39" s="43">
        <v>9</v>
      </c>
      <c r="I39" s="43">
        <v>10.02</v>
      </c>
      <c r="J39" s="43">
        <v>52.2</v>
      </c>
      <c r="K39" s="44">
        <v>109</v>
      </c>
      <c r="L39" s="43">
        <v>2.33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810</v>
      </c>
      <c r="G42" s="19">
        <f t="shared" ref="G42" si="10">SUM(G33:G41)</f>
        <v>31.76</v>
      </c>
      <c r="H42" s="19">
        <f t="shared" ref="H42" si="11">SUM(H33:H41)</f>
        <v>45.79</v>
      </c>
      <c r="I42" s="19">
        <f t="shared" ref="I42" si="12">SUM(I33:I41)</f>
        <v>93.009999999999991</v>
      </c>
      <c r="J42" s="19">
        <f t="shared" ref="J42:L42" si="13">SUM(J33:J41)</f>
        <v>491.95</v>
      </c>
      <c r="K42" s="25"/>
      <c r="L42" s="19">
        <f t="shared" si="13"/>
        <v>41.689999999999991</v>
      </c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1400</v>
      </c>
      <c r="G43" s="32">
        <f t="shared" ref="G43" si="14">G32+G42</f>
        <v>46.620000000000005</v>
      </c>
      <c r="H43" s="32">
        <f t="shared" ref="H43" si="15">H32+H42</f>
        <v>68.73</v>
      </c>
      <c r="I43" s="32">
        <f t="shared" ref="I43" si="16">I32+I42</f>
        <v>188.62</v>
      </c>
      <c r="J43" s="32">
        <f t="shared" ref="J43:L43" si="17">J32+J42</f>
        <v>1142.3499999999999</v>
      </c>
      <c r="K43" s="32"/>
      <c r="L43" s="32">
        <f t="shared" si="17"/>
        <v>93.509999999999991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 t="s">
        <v>47</v>
      </c>
      <c r="F44" s="40">
        <v>200</v>
      </c>
      <c r="G44" s="40">
        <v>5.26</v>
      </c>
      <c r="H44" s="40">
        <v>11.66</v>
      </c>
      <c r="I44" s="40">
        <v>25.06</v>
      </c>
      <c r="J44" s="40">
        <v>226.2</v>
      </c>
      <c r="K44" s="41">
        <v>260</v>
      </c>
      <c r="L44" s="40">
        <v>18.93</v>
      </c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 t="s">
        <v>48</v>
      </c>
      <c r="F46" s="43">
        <v>200</v>
      </c>
      <c r="G46" s="43">
        <v>3.6</v>
      </c>
      <c r="H46" s="43">
        <v>3.3</v>
      </c>
      <c r="I46" s="43">
        <v>25</v>
      </c>
      <c r="J46" s="43">
        <v>144</v>
      </c>
      <c r="K46" s="44">
        <v>496</v>
      </c>
      <c r="L46" s="43">
        <v>7.65</v>
      </c>
    </row>
    <row r="47" spans="1:12" ht="14.4">
      <c r="A47" s="23"/>
      <c r="B47" s="15"/>
      <c r="C47" s="11"/>
      <c r="D47" s="7" t="s">
        <v>23</v>
      </c>
      <c r="E47" s="42" t="s">
        <v>49</v>
      </c>
      <c r="F47" s="43">
        <v>30</v>
      </c>
      <c r="G47" s="43">
        <v>2.2799999999999998</v>
      </c>
      <c r="H47" s="43">
        <v>0.24</v>
      </c>
      <c r="I47" s="43">
        <v>14.76</v>
      </c>
      <c r="J47" s="43">
        <v>70.5</v>
      </c>
      <c r="K47" s="44">
        <v>108</v>
      </c>
      <c r="L47" s="43">
        <v>2.48</v>
      </c>
    </row>
    <row r="48" spans="1:12" ht="14.4">
      <c r="A48" s="23"/>
      <c r="B48" s="15"/>
      <c r="C48" s="11"/>
      <c r="D48" s="7" t="s">
        <v>24</v>
      </c>
      <c r="E48" s="42" t="s">
        <v>82</v>
      </c>
      <c r="F48" s="43">
        <v>100</v>
      </c>
      <c r="G48" s="43">
        <v>0.4</v>
      </c>
      <c r="H48" s="43">
        <v>0.4</v>
      </c>
      <c r="I48" s="43">
        <v>9.8000000000000007</v>
      </c>
      <c r="J48" s="43">
        <v>47</v>
      </c>
      <c r="K48" s="44">
        <v>112</v>
      </c>
      <c r="L48" s="43">
        <v>21.1</v>
      </c>
    </row>
    <row r="49" spans="1:12" ht="14.4">
      <c r="A49" s="23"/>
      <c r="B49" s="15"/>
      <c r="C49" s="11"/>
      <c r="D49" s="6" t="s">
        <v>70</v>
      </c>
      <c r="E49" s="42" t="s">
        <v>91</v>
      </c>
      <c r="F49" s="43">
        <v>30</v>
      </c>
      <c r="G49" s="43">
        <v>1.2</v>
      </c>
      <c r="H49" s="43">
        <v>12.5</v>
      </c>
      <c r="I49" s="43">
        <v>7.5</v>
      </c>
      <c r="J49" s="43">
        <v>147</v>
      </c>
      <c r="K49" s="44">
        <v>93</v>
      </c>
      <c r="L49" s="43">
        <v>14.14</v>
      </c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18">SUM(G44:G50)</f>
        <v>12.739999999999998</v>
      </c>
      <c r="H51" s="19">
        <f t="shared" ref="H51" si="19">SUM(H44:H50)</f>
        <v>28.1</v>
      </c>
      <c r="I51" s="19">
        <f t="shared" ref="I51" si="20">SUM(I44:I50)</f>
        <v>82.12</v>
      </c>
      <c r="J51" s="19">
        <f t="shared" ref="J51:L51" si="21">SUM(J44:J50)</f>
        <v>634.70000000000005</v>
      </c>
      <c r="K51" s="25"/>
      <c r="L51" s="19">
        <f t="shared" si="21"/>
        <v>64.3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 t="s">
        <v>50</v>
      </c>
      <c r="F53" s="43">
        <v>250</v>
      </c>
      <c r="G53" s="43">
        <v>2.1800000000000002</v>
      </c>
      <c r="H53" s="43">
        <v>4.45</v>
      </c>
      <c r="I53" s="43">
        <v>12.03</v>
      </c>
      <c r="J53" s="43">
        <v>97</v>
      </c>
      <c r="K53" s="44">
        <v>131</v>
      </c>
      <c r="L53" s="43">
        <v>11.77</v>
      </c>
    </row>
    <row r="54" spans="1:12" ht="14.4">
      <c r="A54" s="23"/>
      <c r="B54" s="15"/>
      <c r="C54" s="11"/>
      <c r="D54" s="7" t="s">
        <v>28</v>
      </c>
      <c r="E54" s="42" t="s">
        <v>71</v>
      </c>
      <c r="F54" s="43">
        <v>140</v>
      </c>
      <c r="G54" s="43">
        <v>13.3</v>
      </c>
      <c r="H54" s="43">
        <v>7.2</v>
      </c>
      <c r="I54" s="43">
        <v>6.3</v>
      </c>
      <c r="J54" s="43">
        <v>143</v>
      </c>
      <c r="K54" s="44">
        <v>343</v>
      </c>
      <c r="L54" s="43">
        <v>24.96</v>
      </c>
    </row>
    <row r="55" spans="1:12" ht="14.4">
      <c r="A55" s="23"/>
      <c r="B55" s="15"/>
      <c r="C55" s="11"/>
      <c r="D55" s="7" t="s">
        <v>29</v>
      </c>
      <c r="E55" s="42" t="s">
        <v>92</v>
      </c>
      <c r="F55" s="43">
        <v>180</v>
      </c>
      <c r="G55" s="43">
        <v>4.45</v>
      </c>
      <c r="H55" s="43">
        <v>7.32</v>
      </c>
      <c r="I55" s="43">
        <v>44.8</v>
      </c>
      <c r="J55" s="43">
        <v>262.8</v>
      </c>
      <c r="K55" s="44">
        <v>240</v>
      </c>
      <c r="L55" s="43">
        <v>14.3</v>
      </c>
    </row>
    <row r="56" spans="1:12" ht="14.4">
      <c r="A56" s="23"/>
      <c r="B56" s="15"/>
      <c r="C56" s="11"/>
      <c r="D56" s="7" t="s">
        <v>30</v>
      </c>
      <c r="E56" s="42" t="s">
        <v>56</v>
      </c>
      <c r="F56" s="43">
        <v>200</v>
      </c>
      <c r="G56" s="43">
        <v>0.5</v>
      </c>
      <c r="H56" s="43">
        <v>0</v>
      </c>
      <c r="I56" s="43">
        <v>27</v>
      </c>
      <c r="J56" s="43">
        <v>110</v>
      </c>
      <c r="K56" s="44">
        <v>508</v>
      </c>
      <c r="L56" s="43">
        <v>4.83</v>
      </c>
    </row>
    <row r="57" spans="1:12" ht="14.4">
      <c r="A57" s="23"/>
      <c r="B57" s="15"/>
      <c r="C57" s="11"/>
      <c r="D57" s="7" t="s">
        <v>31</v>
      </c>
      <c r="E57" s="42" t="s">
        <v>40</v>
      </c>
      <c r="F57" s="43">
        <v>60</v>
      </c>
      <c r="G57" s="43">
        <v>4.5599999999999996</v>
      </c>
      <c r="H57" s="43">
        <v>0.48</v>
      </c>
      <c r="I57" s="43">
        <v>29.52</v>
      </c>
      <c r="J57" s="43">
        <v>141</v>
      </c>
      <c r="K57" s="44">
        <v>108</v>
      </c>
      <c r="L57" s="43">
        <v>5.4</v>
      </c>
    </row>
    <row r="58" spans="1:12" ht="14.4">
      <c r="A58" s="23"/>
      <c r="B58" s="15"/>
      <c r="C58" s="11"/>
      <c r="D58" s="7" t="s">
        <v>32</v>
      </c>
      <c r="E58" s="42" t="s">
        <v>43</v>
      </c>
      <c r="F58" s="43">
        <v>30</v>
      </c>
      <c r="G58" s="43">
        <v>1.98</v>
      </c>
      <c r="H58" s="43">
        <v>9</v>
      </c>
      <c r="I58" s="43">
        <v>10.02</v>
      </c>
      <c r="J58" s="43">
        <v>52.2</v>
      </c>
      <c r="K58" s="44">
        <v>109</v>
      </c>
      <c r="L58" s="43">
        <v>2.33</v>
      </c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860</v>
      </c>
      <c r="G61" s="19">
        <f t="shared" ref="G61" si="22">SUM(G52:G60)</f>
        <v>26.97</v>
      </c>
      <c r="H61" s="19">
        <f t="shared" ref="H61" si="23">SUM(H52:H60)</f>
        <v>28.45</v>
      </c>
      <c r="I61" s="19">
        <f t="shared" ref="I61" si="24">SUM(I52:I60)</f>
        <v>129.66999999999999</v>
      </c>
      <c r="J61" s="19">
        <f t="shared" ref="J61:L61" si="25">SUM(J52:J60)</f>
        <v>806</v>
      </c>
      <c r="K61" s="25"/>
      <c r="L61" s="19">
        <f t="shared" si="25"/>
        <v>63.589999999999996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1420</v>
      </c>
      <c r="G62" s="32">
        <f t="shared" ref="G62" si="26">G51+G61</f>
        <v>39.709999999999994</v>
      </c>
      <c r="H62" s="32">
        <f t="shared" ref="H62" si="27">H51+H61</f>
        <v>56.55</v>
      </c>
      <c r="I62" s="32">
        <f t="shared" ref="I62" si="28">I51+I61</f>
        <v>211.79</v>
      </c>
      <c r="J62" s="32">
        <f t="shared" ref="J62:L62" si="29">J51+J61</f>
        <v>1440.7</v>
      </c>
      <c r="K62" s="32"/>
      <c r="L62" s="32">
        <f t="shared" si="29"/>
        <v>127.88999999999999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 t="s">
        <v>62</v>
      </c>
      <c r="F63" s="40">
        <v>200</v>
      </c>
      <c r="G63" s="40">
        <v>6.4</v>
      </c>
      <c r="H63" s="40">
        <v>11.4</v>
      </c>
      <c r="I63" s="40">
        <v>35.76</v>
      </c>
      <c r="J63" s="40">
        <v>339</v>
      </c>
      <c r="K63" s="41">
        <v>255</v>
      </c>
      <c r="L63" s="40">
        <v>11.38</v>
      </c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 t="s">
        <v>93</v>
      </c>
      <c r="F65" s="43">
        <v>200</v>
      </c>
      <c r="G65" s="43">
        <v>0.1</v>
      </c>
      <c r="H65" s="43">
        <v>0</v>
      </c>
      <c r="I65" s="43">
        <v>15</v>
      </c>
      <c r="J65" s="43">
        <v>60</v>
      </c>
      <c r="K65" s="44">
        <v>493</v>
      </c>
      <c r="L65" s="43">
        <v>2.16</v>
      </c>
    </row>
    <row r="66" spans="1:12" ht="14.4">
      <c r="A66" s="23"/>
      <c r="B66" s="15"/>
      <c r="C66" s="11"/>
      <c r="D66" s="7" t="s">
        <v>23</v>
      </c>
      <c r="E66" s="42" t="s">
        <v>40</v>
      </c>
      <c r="F66" s="43">
        <v>60</v>
      </c>
      <c r="G66" s="43">
        <v>4.5599999999999996</v>
      </c>
      <c r="H66" s="43">
        <v>0.48</v>
      </c>
      <c r="I66" s="43">
        <v>29.52</v>
      </c>
      <c r="J66" s="43">
        <v>141</v>
      </c>
      <c r="K66" s="44">
        <v>108</v>
      </c>
      <c r="L66" s="43">
        <v>5.4</v>
      </c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 t="s">
        <v>94</v>
      </c>
      <c r="E68" s="42" t="s">
        <v>60</v>
      </c>
      <c r="F68" s="43">
        <v>100</v>
      </c>
      <c r="G68" s="43">
        <v>2.8</v>
      </c>
      <c r="H68" s="43">
        <v>2.5</v>
      </c>
      <c r="I68" s="43">
        <v>12.73</v>
      </c>
      <c r="J68" s="43">
        <v>87</v>
      </c>
      <c r="K68" s="44">
        <v>517</v>
      </c>
      <c r="L68" s="43">
        <v>17.2</v>
      </c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13.86</v>
      </c>
      <c r="H70" s="19">
        <f t="shared" ref="H70" si="31">SUM(H63:H69)</f>
        <v>14.38</v>
      </c>
      <c r="I70" s="19">
        <f t="shared" ref="I70" si="32">SUM(I63:I69)</f>
        <v>93.01</v>
      </c>
      <c r="J70" s="19">
        <f t="shared" ref="J70:L70" si="33">SUM(J63:J69)</f>
        <v>627</v>
      </c>
      <c r="K70" s="25"/>
      <c r="L70" s="19">
        <f t="shared" si="33"/>
        <v>36.14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 t="s">
        <v>53</v>
      </c>
      <c r="F72" s="43">
        <v>250</v>
      </c>
      <c r="G72" s="43">
        <v>2.2999999999999998</v>
      </c>
      <c r="H72" s="43">
        <v>4.25</v>
      </c>
      <c r="I72" s="43">
        <v>15.13</v>
      </c>
      <c r="J72" s="43">
        <v>108</v>
      </c>
      <c r="K72" s="44">
        <v>144</v>
      </c>
      <c r="L72" s="43">
        <v>8.74</v>
      </c>
    </row>
    <row r="73" spans="1:12" ht="14.4">
      <c r="A73" s="23"/>
      <c r="B73" s="15"/>
      <c r="C73" s="11"/>
      <c r="D73" s="7" t="s">
        <v>28</v>
      </c>
      <c r="E73" s="42" t="s">
        <v>95</v>
      </c>
      <c r="F73" s="43">
        <v>120</v>
      </c>
      <c r="G73" s="43">
        <v>20.6</v>
      </c>
      <c r="H73" s="43">
        <v>22</v>
      </c>
      <c r="I73" s="43">
        <v>4.2</v>
      </c>
      <c r="J73" s="43">
        <v>297</v>
      </c>
      <c r="K73" s="44">
        <v>367</v>
      </c>
      <c r="L73" s="43">
        <v>70.430000000000007</v>
      </c>
    </row>
    <row r="74" spans="1:12" ht="14.4">
      <c r="A74" s="23"/>
      <c r="B74" s="15"/>
      <c r="C74" s="11"/>
      <c r="D74" s="7" t="s">
        <v>29</v>
      </c>
      <c r="E74" s="42" t="s">
        <v>96</v>
      </c>
      <c r="F74" s="43">
        <v>180</v>
      </c>
      <c r="G74" s="43">
        <v>6.79</v>
      </c>
      <c r="H74" s="43">
        <v>0.81</v>
      </c>
      <c r="I74" s="43">
        <v>34.85</v>
      </c>
      <c r="J74" s="43">
        <v>173.88</v>
      </c>
      <c r="K74" s="44">
        <v>291</v>
      </c>
      <c r="L74" s="43">
        <v>14.45</v>
      </c>
    </row>
    <row r="75" spans="1:12" ht="14.4">
      <c r="A75" s="23"/>
      <c r="B75" s="15"/>
      <c r="C75" s="11"/>
      <c r="D75" s="7" t="s">
        <v>30</v>
      </c>
      <c r="E75" s="42" t="s">
        <v>72</v>
      </c>
      <c r="F75" s="43">
        <v>200</v>
      </c>
      <c r="G75" s="43">
        <v>0.5</v>
      </c>
      <c r="H75" s="43">
        <v>0</v>
      </c>
      <c r="I75" s="43">
        <v>27</v>
      </c>
      <c r="J75" s="43">
        <v>110</v>
      </c>
      <c r="K75" s="44">
        <v>508</v>
      </c>
      <c r="L75" s="43">
        <v>4.83</v>
      </c>
    </row>
    <row r="76" spans="1:12" ht="14.4">
      <c r="A76" s="23"/>
      <c r="B76" s="15"/>
      <c r="C76" s="11"/>
      <c r="D76" s="7" t="s">
        <v>31</v>
      </c>
      <c r="E76" s="42" t="s">
        <v>76</v>
      </c>
      <c r="F76" s="43">
        <v>60</v>
      </c>
      <c r="G76" s="43">
        <v>4.5599999999999996</v>
      </c>
      <c r="H76" s="43">
        <v>0.48</v>
      </c>
      <c r="I76" s="43">
        <v>29.52</v>
      </c>
      <c r="J76" s="43">
        <v>141</v>
      </c>
      <c r="K76" s="44">
        <v>108</v>
      </c>
      <c r="L76" s="43">
        <v>5.4</v>
      </c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810</v>
      </c>
      <c r="G80" s="19">
        <f t="shared" ref="G80" si="34">SUM(G71:G79)</f>
        <v>34.75</v>
      </c>
      <c r="H80" s="19">
        <f t="shared" ref="H80" si="35">SUM(H71:H79)</f>
        <v>27.54</v>
      </c>
      <c r="I80" s="19">
        <f t="shared" ref="I80" si="36">SUM(I71:I79)</f>
        <v>110.7</v>
      </c>
      <c r="J80" s="19">
        <f t="shared" ref="J80:L80" si="37">SUM(J71:J79)</f>
        <v>829.88</v>
      </c>
      <c r="K80" s="25"/>
      <c r="L80" s="19">
        <f t="shared" si="37"/>
        <v>103.85000000000001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1370</v>
      </c>
      <c r="G81" s="32">
        <f t="shared" ref="G81" si="38">G70+G80</f>
        <v>48.61</v>
      </c>
      <c r="H81" s="32">
        <f t="shared" ref="H81" si="39">H70+H80</f>
        <v>41.92</v>
      </c>
      <c r="I81" s="32">
        <f t="shared" ref="I81" si="40">I70+I80</f>
        <v>203.71</v>
      </c>
      <c r="J81" s="32">
        <f t="shared" ref="J81:L81" si="41">J70+J80</f>
        <v>1456.88</v>
      </c>
      <c r="K81" s="32"/>
      <c r="L81" s="32">
        <f t="shared" si="41"/>
        <v>139.99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 t="s">
        <v>78</v>
      </c>
      <c r="F82" s="40">
        <v>200</v>
      </c>
      <c r="G82" s="40">
        <v>8.1</v>
      </c>
      <c r="H82" s="40">
        <v>8.4</v>
      </c>
      <c r="I82" s="40">
        <v>44.8</v>
      </c>
      <c r="J82" s="40">
        <v>287</v>
      </c>
      <c r="K82" s="41">
        <v>290</v>
      </c>
      <c r="L82" s="40">
        <v>9.15</v>
      </c>
    </row>
    <row r="83" spans="1:12" ht="14.4">
      <c r="A83" s="23"/>
      <c r="B83" s="15"/>
      <c r="C83" s="11"/>
      <c r="D83" s="6" t="s">
        <v>66</v>
      </c>
      <c r="E83" s="42" t="s">
        <v>54</v>
      </c>
      <c r="F83" s="43">
        <v>30</v>
      </c>
      <c r="G83" s="43">
        <v>2.16</v>
      </c>
      <c r="H83" s="43">
        <v>2.5499999999999998</v>
      </c>
      <c r="I83" s="43">
        <v>16.649999999999999</v>
      </c>
      <c r="J83" s="43">
        <v>98.4</v>
      </c>
      <c r="K83" s="44">
        <v>481</v>
      </c>
      <c r="L83" s="43">
        <v>13.26</v>
      </c>
    </row>
    <row r="84" spans="1:12" ht="14.4">
      <c r="A84" s="23"/>
      <c r="B84" s="15"/>
      <c r="C84" s="11"/>
      <c r="D84" s="7" t="s">
        <v>22</v>
      </c>
      <c r="E84" s="42" t="s">
        <v>52</v>
      </c>
      <c r="F84" s="43">
        <v>200</v>
      </c>
      <c r="G84" s="43">
        <v>0.1</v>
      </c>
      <c r="H84" s="43">
        <v>0</v>
      </c>
      <c r="I84" s="43">
        <v>15</v>
      </c>
      <c r="J84" s="43">
        <v>60</v>
      </c>
      <c r="K84" s="44">
        <v>493</v>
      </c>
      <c r="L84" s="43">
        <v>2.16</v>
      </c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 t="s">
        <v>97</v>
      </c>
      <c r="F86" s="43">
        <v>100</v>
      </c>
      <c r="G86" s="43">
        <v>0.8</v>
      </c>
      <c r="H86" s="43">
        <v>0.4</v>
      </c>
      <c r="I86" s="43">
        <v>8.1</v>
      </c>
      <c r="J86" s="43">
        <v>47</v>
      </c>
      <c r="K86" s="44">
        <v>112</v>
      </c>
      <c r="L86" s="43">
        <v>21</v>
      </c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 t="s">
        <v>45</v>
      </c>
      <c r="E88" s="42" t="s">
        <v>79</v>
      </c>
      <c r="F88" s="43">
        <v>40</v>
      </c>
      <c r="G88" s="43">
        <v>1.6</v>
      </c>
      <c r="H88" s="43">
        <v>6.7</v>
      </c>
      <c r="I88" s="43">
        <v>10</v>
      </c>
      <c r="J88" s="43">
        <v>197</v>
      </c>
      <c r="K88" s="44">
        <v>93</v>
      </c>
      <c r="L88" s="43">
        <v>14.96</v>
      </c>
    </row>
    <row r="89" spans="1:12" ht="14.4">
      <c r="A89" s="24"/>
      <c r="B89" s="17"/>
      <c r="C89" s="8"/>
      <c r="D89" s="18" t="s">
        <v>33</v>
      </c>
      <c r="E89" s="9"/>
      <c r="F89" s="19">
        <f>SUM(F82:F88)</f>
        <v>570</v>
      </c>
      <c r="G89" s="19">
        <f t="shared" ref="G89" si="42">SUM(G82:G88)</f>
        <v>12.76</v>
      </c>
      <c r="H89" s="19">
        <f t="shared" ref="H89" si="43">SUM(H82:H88)</f>
        <v>18.05</v>
      </c>
      <c r="I89" s="19">
        <f t="shared" ref="I89" si="44">SUM(I82:I88)</f>
        <v>94.549999999999983</v>
      </c>
      <c r="J89" s="19">
        <f t="shared" ref="J89:L89" si="45">SUM(J82:J88)</f>
        <v>689.4</v>
      </c>
      <c r="K89" s="25"/>
      <c r="L89" s="19">
        <f t="shared" si="45"/>
        <v>60.53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98</v>
      </c>
      <c r="F90" s="43">
        <v>100</v>
      </c>
      <c r="G90" s="43">
        <v>1</v>
      </c>
      <c r="H90" s="43">
        <v>10.199999999999999</v>
      </c>
      <c r="I90" s="43">
        <v>3.5</v>
      </c>
      <c r="J90" s="43">
        <v>110</v>
      </c>
      <c r="K90" s="44">
        <v>22</v>
      </c>
      <c r="L90" s="43">
        <v>26.5</v>
      </c>
    </row>
    <row r="91" spans="1:12" ht="14.4">
      <c r="A91" s="23"/>
      <c r="B91" s="15"/>
      <c r="C91" s="11"/>
      <c r="D91" s="7" t="s">
        <v>27</v>
      </c>
      <c r="E91" s="42" t="s">
        <v>116</v>
      </c>
      <c r="F91" s="43">
        <v>250</v>
      </c>
      <c r="G91" s="43">
        <v>1.83</v>
      </c>
      <c r="H91" s="43">
        <v>5</v>
      </c>
      <c r="I91" s="43">
        <v>10.65</v>
      </c>
      <c r="J91" s="43">
        <v>95</v>
      </c>
      <c r="K91" s="44">
        <v>128</v>
      </c>
      <c r="L91" s="43">
        <v>11.83</v>
      </c>
    </row>
    <row r="92" spans="1:12" ht="14.4">
      <c r="A92" s="23"/>
      <c r="B92" s="15"/>
      <c r="C92" s="11"/>
      <c r="D92" s="7" t="s">
        <v>28</v>
      </c>
      <c r="E92" s="42" t="s">
        <v>55</v>
      </c>
      <c r="F92" s="43">
        <v>200</v>
      </c>
      <c r="G92" s="43">
        <v>15.77</v>
      </c>
      <c r="H92" s="43">
        <v>16.46</v>
      </c>
      <c r="I92" s="43">
        <v>18.170000000000002</v>
      </c>
      <c r="J92" s="43">
        <v>283.43</v>
      </c>
      <c r="K92" s="44">
        <v>407</v>
      </c>
      <c r="L92" s="43">
        <v>46.64</v>
      </c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 t="s">
        <v>56</v>
      </c>
      <c r="F94" s="43">
        <v>200</v>
      </c>
      <c r="G94" s="43">
        <v>0.1</v>
      </c>
      <c r="H94" s="43">
        <v>0</v>
      </c>
      <c r="I94" s="43">
        <v>15</v>
      </c>
      <c r="J94" s="43">
        <v>60</v>
      </c>
      <c r="K94" s="44">
        <v>508</v>
      </c>
      <c r="L94" s="43">
        <v>6.21</v>
      </c>
    </row>
    <row r="95" spans="1:12" ht="14.4">
      <c r="A95" s="23"/>
      <c r="B95" s="15"/>
      <c r="C95" s="11"/>
      <c r="D95" s="7" t="s">
        <v>31</v>
      </c>
      <c r="E95" s="42" t="s">
        <v>40</v>
      </c>
      <c r="F95" s="43">
        <v>30</v>
      </c>
      <c r="G95" s="43">
        <v>2.2799999999999998</v>
      </c>
      <c r="H95" s="43">
        <v>0.24</v>
      </c>
      <c r="I95" s="43">
        <v>14.76</v>
      </c>
      <c r="J95" s="43">
        <v>70.5</v>
      </c>
      <c r="K95" s="44">
        <v>108</v>
      </c>
      <c r="L95" s="43">
        <v>2.7</v>
      </c>
    </row>
    <row r="96" spans="1:12" ht="14.4">
      <c r="A96" s="23"/>
      <c r="B96" s="15"/>
      <c r="C96" s="11"/>
      <c r="D96" s="7" t="s">
        <v>32</v>
      </c>
      <c r="E96" s="42" t="s">
        <v>43</v>
      </c>
      <c r="F96" s="43">
        <v>30</v>
      </c>
      <c r="G96" s="43">
        <v>1.98</v>
      </c>
      <c r="H96" s="43">
        <v>9</v>
      </c>
      <c r="I96" s="43">
        <v>10.02</v>
      </c>
      <c r="J96" s="43">
        <v>141</v>
      </c>
      <c r="K96" s="44">
        <v>109</v>
      </c>
      <c r="L96" s="43">
        <v>2.5499999999999998</v>
      </c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810</v>
      </c>
      <c r="G99" s="19">
        <f t="shared" ref="G99" si="46">SUM(G90:G98)</f>
        <v>22.960000000000004</v>
      </c>
      <c r="H99" s="19">
        <f t="shared" ref="H99" si="47">SUM(H90:H98)</f>
        <v>40.9</v>
      </c>
      <c r="I99" s="19">
        <f t="shared" ref="I99" si="48">SUM(I90:I98)</f>
        <v>72.099999999999994</v>
      </c>
      <c r="J99" s="19">
        <f t="shared" ref="J99:L99" si="49">SUM(J90:J98)</f>
        <v>759.93000000000006</v>
      </c>
      <c r="K99" s="25"/>
      <c r="L99" s="19">
        <f t="shared" si="49"/>
        <v>96.429999999999993</v>
      </c>
    </row>
    <row r="100" spans="1:12" ht="15.6" customHeight="1" thickBo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1380</v>
      </c>
      <c r="G100" s="32">
        <f t="shared" ref="G100" si="50">G89+G99</f>
        <v>35.720000000000006</v>
      </c>
      <c r="H100" s="32">
        <f t="shared" ref="H100" si="51">H89+H99</f>
        <v>58.95</v>
      </c>
      <c r="I100" s="32">
        <f t="shared" ref="I100" si="52">I89+I99</f>
        <v>166.64999999999998</v>
      </c>
      <c r="J100" s="32">
        <f t="shared" ref="J100:L100" si="53">J89+J99</f>
        <v>1449.33</v>
      </c>
      <c r="K100" s="32"/>
      <c r="L100" s="32">
        <f t="shared" si="53"/>
        <v>156.95999999999998</v>
      </c>
    </row>
    <row r="101" spans="1:12" ht="0.6" customHeight="1" thickBot="1">
      <c r="A101" s="20">
        <v>1</v>
      </c>
      <c r="B101" s="21">
        <v>6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hidden="1" thickBot="1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hidden="1" thickBot="1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7.8" hidden="1" customHeight="1" thickBot="1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hidden="1" thickBot="1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hidden="1" thickBot="1">
      <c r="A106" s="23"/>
      <c r="B106" s="15"/>
      <c r="C106" s="11"/>
      <c r="D106" s="6" t="s">
        <v>45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 hidden="1" thickBot="1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hidden="1" thickBot="1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" hidden="1" thickBot="1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hidden="1" thickBot="1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hidden="1" thickBot="1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hidden="1" thickBot="1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hidden="1" thickBot="1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hidden="1" thickBot="1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hidden="1" thickBot="1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hidden="1" thickBot="1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hidden="1" thickBot="1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hidden="1" thickBot="1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4">SUM(G109:G117)</f>
        <v>0</v>
      </c>
      <c r="H118" s="19">
        <f t="shared" si="54"/>
        <v>0</v>
      </c>
      <c r="I118" s="19">
        <f t="shared" si="54"/>
        <v>0</v>
      </c>
      <c r="J118" s="19">
        <f t="shared" si="54"/>
        <v>0</v>
      </c>
      <c r="K118" s="25"/>
      <c r="L118" s="19">
        <f t="shared" ref="L118" si="55">SUM(L109:L117)</f>
        <v>0</v>
      </c>
    </row>
    <row r="119" spans="1:12" ht="15.6" hidden="1" customHeight="1" thickBot="1">
      <c r="A119" s="29">
        <f>A101</f>
        <v>1</v>
      </c>
      <c r="B119" s="30">
        <f>B101</f>
        <v>6</v>
      </c>
      <c r="C119" s="51" t="s">
        <v>4</v>
      </c>
      <c r="D119" s="52"/>
      <c r="E119" s="31"/>
      <c r="F119" s="32">
        <f>F108+F118</f>
        <v>0</v>
      </c>
      <c r="G119" s="32">
        <f t="shared" ref="G119:J119" si="56">G108+G118</f>
        <v>0</v>
      </c>
      <c r="H119" s="32">
        <f t="shared" si="56"/>
        <v>0</v>
      </c>
      <c r="I119" s="32">
        <f t="shared" si="56"/>
        <v>0</v>
      </c>
      <c r="J119" s="32">
        <f t="shared" si="56"/>
        <v>0</v>
      </c>
      <c r="K119" s="32"/>
      <c r="L119" s="32">
        <f t="shared" ref="L119" si="57">L108+L118</f>
        <v>0</v>
      </c>
    </row>
    <row r="120" spans="1:12" ht="26.4">
      <c r="A120" s="14">
        <v>2</v>
      </c>
      <c r="B120" s="15">
        <v>1</v>
      </c>
      <c r="C120" s="22" t="s">
        <v>20</v>
      </c>
      <c r="D120" s="5" t="s">
        <v>21</v>
      </c>
      <c r="E120" s="39" t="s">
        <v>68</v>
      </c>
      <c r="F120" s="40">
        <v>200</v>
      </c>
      <c r="G120" s="40">
        <v>507</v>
      </c>
      <c r="H120" s="40">
        <v>5.26</v>
      </c>
      <c r="I120" s="40">
        <v>18.98</v>
      </c>
      <c r="J120" s="40">
        <v>146</v>
      </c>
      <c r="K120" s="41">
        <v>165</v>
      </c>
      <c r="L120" s="40">
        <v>14.1</v>
      </c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 t="s">
        <v>48</v>
      </c>
      <c r="F122" s="43">
        <v>200</v>
      </c>
      <c r="G122" s="43">
        <v>3.6</v>
      </c>
      <c r="H122" s="43">
        <v>3.3</v>
      </c>
      <c r="I122" s="43">
        <v>25</v>
      </c>
      <c r="J122" s="43">
        <v>144</v>
      </c>
      <c r="K122" s="44">
        <v>496</v>
      </c>
      <c r="L122" s="43">
        <v>9.58</v>
      </c>
    </row>
    <row r="123" spans="1:12" ht="14.4">
      <c r="A123" s="14"/>
      <c r="B123" s="15"/>
      <c r="C123" s="11"/>
      <c r="D123" s="7" t="s">
        <v>23</v>
      </c>
      <c r="E123" s="42" t="s">
        <v>76</v>
      </c>
      <c r="F123" s="43">
        <v>30</v>
      </c>
      <c r="G123" s="43">
        <v>2.2799999999999998</v>
      </c>
      <c r="H123" s="43">
        <v>0.24</v>
      </c>
      <c r="I123" s="43">
        <v>14.76</v>
      </c>
      <c r="J123" s="43">
        <v>70.5</v>
      </c>
      <c r="K123" s="44">
        <v>108</v>
      </c>
      <c r="L123" s="43">
        <v>2.7</v>
      </c>
    </row>
    <row r="124" spans="1:12" ht="14.4">
      <c r="A124" s="14"/>
      <c r="B124" s="15"/>
      <c r="C124" s="11"/>
      <c r="D124" s="7" t="s">
        <v>24</v>
      </c>
      <c r="E124" s="42" t="s">
        <v>99</v>
      </c>
      <c r="F124" s="43">
        <v>100</v>
      </c>
      <c r="G124" s="43">
        <v>1.5</v>
      </c>
      <c r="H124" s="43">
        <v>0.5</v>
      </c>
      <c r="I124" s="43">
        <v>21</v>
      </c>
      <c r="J124" s="43">
        <v>96</v>
      </c>
      <c r="K124" s="44">
        <v>112</v>
      </c>
      <c r="L124" s="43">
        <v>18</v>
      </c>
    </row>
    <row r="125" spans="1:12" ht="14.4">
      <c r="A125" s="14"/>
      <c r="B125" s="15"/>
      <c r="C125" s="11"/>
      <c r="D125" s="6" t="s">
        <v>45</v>
      </c>
      <c r="E125" s="42" t="s">
        <v>79</v>
      </c>
      <c r="F125" s="43">
        <v>40</v>
      </c>
      <c r="G125" s="43">
        <v>1.6</v>
      </c>
      <c r="H125" s="43">
        <v>16.7</v>
      </c>
      <c r="I125" s="43">
        <v>10</v>
      </c>
      <c r="J125" s="43">
        <v>197</v>
      </c>
      <c r="K125" s="44">
        <v>93</v>
      </c>
      <c r="L125" s="43">
        <v>14.96</v>
      </c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570</v>
      </c>
      <c r="G127" s="19">
        <f t="shared" ref="G127:J127" si="58">SUM(G120:G126)</f>
        <v>515.98</v>
      </c>
      <c r="H127" s="19">
        <f t="shared" si="58"/>
        <v>26</v>
      </c>
      <c r="I127" s="19">
        <f t="shared" si="58"/>
        <v>89.740000000000009</v>
      </c>
      <c r="J127" s="19">
        <f t="shared" si="58"/>
        <v>653.5</v>
      </c>
      <c r="K127" s="25"/>
      <c r="L127" s="19">
        <f t="shared" ref="L127" si="59">SUM(L120:L126)</f>
        <v>59.339999999999996</v>
      </c>
    </row>
    <row r="128" spans="1:12" ht="14.4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 t="s">
        <v>100</v>
      </c>
      <c r="F129" s="43">
        <v>200</v>
      </c>
      <c r="G129" s="43">
        <v>1.4</v>
      </c>
      <c r="H129" s="43">
        <v>3.98</v>
      </c>
      <c r="I129" s="43">
        <v>6.22</v>
      </c>
      <c r="J129" s="43">
        <v>66.400000000000006</v>
      </c>
      <c r="K129" s="44">
        <v>142</v>
      </c>
      <c r="L129" s="43">
        <v>7.12</v>
      </c>
    </row>
    <row r="130" spans="1:12" ht="14.4">
      <c r="A130" s="14"/>
      <c r="B130" s="15"/>
      <c r="C130" s="11"/>
      <c r="D130" s="7" t="s">
        <v>28</v>
      </c>
      <c r="E130" s="42" t="s">
        <v>101</v>
      </c>
      <c r="F130" s="43">
        <v>100</v>
      </c>
      <c r="G130" s="43">
        <v>15</v>
      </c>
      <c r="H130" s="43">
        <v>10.82</v>
      </c>
      <c r="I130" s="43">
        <v>9.3000000000000007</v>
      </c>
      <c r="J130" s="43">
        <v>189</v>
      </c>
      <c r="K130" s="44">
        <v>412</v>
      </c>
      <c r="L130" s="43">
        <v>58.2</v>
      </c>
    </row>
    <row r="131" spans="1:12" ht="14.4">
      <c r="A131" s="14"/>
      <c r="B131" s="15"/>
      <c r="C131" s="11"/>
      <c r="D131" s="7" t="s">
        <v>29</v>
      </c>
      <c r="E131" s="42" t="s">
        <v>102</v>
      </c>
      <c r="F131" s="43">
        <v>180</v>
      </c>
      <c r="G131" s="43">
        <v>3.78</v>
      </c>
      <c r="H131" s="43">
        <v>7.92</v>
      </c>
      <c r="I131" s="43">
        <v>19.62</v>
      </c>
      <c r="J131" s="43">
        <v>165.6</v>
      </c>
      <c r="K131" s="44">
        <v>429</v>
      </c>
      <c r="L131" s="43">
        <v>21.09</v>
      </c>
    </row>
    <row r="132" spans="1:12" ht="14.4">
      <c r="A132" s="14"/>
      <c r="B132" s="15"/>
      <c r="C132" s="11"/>
      <c r="D132" s="7" t="s">
        <v>30</v>
      </c>
      <c r="E132" s="42" t="s">
        <v>72</v>
      </c>
      <c r="F132" s="43">
        <v>200</v>
      </c>
      <c r="G132" s="43">
        <v>0.5</v>
      </c>
      <c r="H132" s="43">
        <v>0</v>
      </c>
      <c r="I132" s="43">
        <v>27</v>
      </c>
      <c r="J132" s="43">
        <v>110</v>
      </c>
      <c r="K132" s="44">
        <v>508</v>
      </c>
      <c r="L132" s="43">
        <v>4.83</v>
      </c>
    </row>
    <row r="133" spans="1:12" ht="14.4">
      <c r="A133" s="14"/>
      <c r="B133" s="15"/>
      <c r="C133" s="11"/>
      <c r="D133" s="7" t="s">
        <v>31</v>
      </c>
      <c r="E133" s="42" t="s">
        <v>49</v>
      </c>
      <c r="F133" s="43">
        <v>60</v>
      </c>
      <c r="G133" s="43">
        <v>4.5599999999999996</v>
      </c>
      <c r="H133" s="43">
        <v>0.48</v>
      </c>
      <c r="I133" s="43">
        <v>29.52</v>
      </c>
      <c r="J133" s="43">
        <v>141</v>
      </c>
      <c r="K133" s="44">
        <v>108</v>
      </c>
      <c r="L133" s="43">
        <v>5.4</v>
      </c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 t="s">
        <v>77</v>
      </c>
      <c r="E135" s="42" t="s">
        <v>80</v>
      </c>
      <c r="F135" s="43">
        <v>25</v>
      </c>
      <c r="G135" s="43">
        <v>0.27</v>
      </c>
      <c r="H135" s="43">
        <v>0.93</v>
      </c>
      <c r="I135" s="43">
        <v>1.73</v>
      </c>
      <c r="J135" s="43">
        <v>16.399999999999999</v>
      </c>
      <c r="K135" s="44">
        <v>454</v>
      </c>
      <c r="L135" s="43">
        <v>2.73</v>
      </c>
    </row>
    <row r="136" spans="1:12" ht="14.4">
      <c r="A136" s="14"/>
      <c r="B136" s="15"/>
      <c r="C136" s="11"/>
      <c r="D136" s="6" t="s">
        <v>114</v>
      </c>
      <c r="E136" s="42" t="s">
        <v>81</v>
      </c>
      <c r="F136" s="43">
        <v>50</v>
      </c>
      <c r="G136" s="43">
        <v>2.95</v>
      </c>
      <c r="H136" s="43">
        <v>23.35</v>
      </c>
      <c r="I136" s="43">
        <v>37.5</v>
      </c>
      <c r="J136" s="43">
        <v>183</v>
      </c>
      <c r="K136" s="44">
        <v>589</v>
      </c>
      <c r="L136" s="43">
        <v>17.600000000000001</v>
      </c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815</v>
      </c>
      <c r="G137" s="19">
        <f t="shared" ref="G137:J137" si="60">SUM(G128:G136)</f>
        <v>28.459999999999997</v>
      </c>
      <c r="H137" s="19">
        <f t="shared" si="60"/>
        <v>47.480000000000004</v>
      </c>
      <c r="I137" s="19">
        <f t="shared" si="60"/>
        <v>130.88999999999999</v>
      </c>
      <c r="J137" s="19">
        <f t="shared" si="60"/>
        <v>871.4</v>
      </c>
      <c r="K137" s="25"/>
      <c r="L137" s="19">
        <f t="shared" ref="L137" si="61">SUM(L128:L136)</f>
        <v>116.97000000000003</v>
      </c>
    </row>
    <row r="138" spans="1:12" ht="14.4">
      <c r="A138" s="33">
        <f>A120</f>
        <v>2</v>
      </c>
      <c r="B138" s="33">
        <f>B120</f>
        <v>1</v>
      </c>
      <c r="C138" s="51" t="s">
        <v>4</v>
      </c>
      <c r="D138" s="52"/>
      <c r="E138" s="31"/>
      <c r="F138" s="32">
        <f>F127+F137</f>
        <v>1385</v>
      </c>
      <c r="G138" s="32">
        <f t="shared" ref="G138" si="62">G127+G137</f>
        <v>544.44000000000005</v>
      </c>
      <c r="H138" s="32">
        <f t="shared" ref="H138" si="63">H127+H137</f>
        <v>73.48</v>
      </c>
      <c r="I138" s="32">
        <f t="shared" ref="I138" si="64">I127+I137</f>
        <v>220.63</v>
      </c>
      <c r="J138" s="32">
        <f t="shared" ref="J138:L138" si="65">J127+J137</f>
        <v>1524.9</v>
      </c>
      <c r="K138" s="32"/>
      <c r="L138" s="32">
        <f t="shared" si="65"/>
        <v>176.31000000000003</v>
      </c>
    </row>
    <row r="139" spans="1:12" ht="14.4">
      <c r="A139" s="20">
        <v>2</v>
      </c>
      <c r="B139" s="21">
        <v>2</v>
      </c>
      <c r="C139" s="22" t="s">
        <v>20</v>
      </c>
      <c r="D139" s="5" t="s">
        <v>21</v>
      </c>
      <c r="E139" s="39" t="s">
        <v>57</v>
      </c>
      <c r="F139" s="40">
        <v>200</v>
      </c>
      <c r="G139" s="40">
        <v>8.7200000000000006</v>
      </c>
      <c r="H139" s="40">
        <v>12.86</v>
      </c>
      <c r="I139" s="40">
        <v>37.119999999999997</v>
      </c>
      <c r="J139" s="40">
        <v>299</v>
      </c>
      <c r="K139" s="41">
        <v>258</v>
      </c>
      <c r="L139" s="40">
        <v>17.36</v>
      </c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 t="s">
        <v>58</v>
      </c>
      <c r="F141" s="43">
        <v>200</v>
      </c>
      <c r="G141" s="43">
        <v>2.9</v>
      </c>
      <c r="H141" s="43">
        <v>2</v>
      </c>
      <c r="I141" s="43">
        <v>20.9</v>
      </c>
      <c r="J141" s="43">
        <v>113</v>
      </c>
      <c r="K141" s="44">
        <v>500</v>
      </c>
      <c r="L141" s="43">
        <v>10.029999999999999</v>
      </c>
    </row>
    <row r="142" spans="1:12" ht="15.75" customHeight="1">
      <c r="A142" s="23"/>
      <c r="B142" s="15"/>
      <c r="C142" s="11"/>
      <c r="D142" s="7" t="s">
        <v>23</v>
      </c>
      <c r="E142" s="42" t="s">
        <v>76</v>
      </c>
      <c r="F142" s="43">
        <v>30</v>
      </c>
      <c r="G142" s="43">
        <v>2.2799999999999998</v>
      </c>
      <c r="H142" s="43">
        <v>0.24</v>
      </c>
      <c r="I142" s="43">
        <v>14.76</v>
      </c>
      <c r="J142" s="43">
        <v>70.5</v>
      </c>
      <c r="K142" s="44">
        <v>108</v>
      </c>
      <c r="L142" s="43">
        <v>2.7</v>
      </c>
    </row>
    <row r="143" spans="1:12" ht="14.4">
      <c r="A143" s="23"/>
      <c r="B143" s="15"/>
      <c r="C143" s="11"/>
      <c r="D143" s="7" t="s">
        <v>24</v>
      </c>
      <c r="E143" s="42" t="s">
        <v>82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47</v>
      </c>
      <c r="K143" s="44">
        <v>112</v>
      </c>
      <c r="L143" s="43">
        <v>21.1</v>
      </c>
    </row>
    <row r="144" spans="1:12" ht="14.4">
      <c r="A144" s="23"/>
      <c r="B144" s="15"/>
      <c r="C144" s="11"/>
      <c r="D144" s="6" t="s">
        <v>70</v>
      </c>
      <c r="E144" s="42" t="s">
        <v>103</v>
      </c>
      <c r="F144" s="43">
        <v>35</v>
      </c>
      <c r="G144" s="43">
        <v>5</v>
      </c>
      <c r="H144" s="43">
        <v>8.1</v>
      </c>
      <c r="I144" s="43">
        <v>7.4</v>
      </c>
      <c r="J144" s="43">
        <v>123</v>
      </c>
      <c r="K144" s="44">
        <v>91</v>
      </c>
      <c r="L144" s="43">
        <v>14.96</v>
      </c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565</v>
      </c>
      <c r="G146" s="19">
        <f t="shared" ref="G146:J146" si="66">SUM(G139:G145)</f>
        <v>19.3</v>
      </c>
      <c r="H146" s="19">
        <f t="shared" si="66"/>
        <v>23.6</v>
      </c>
      <c r="I146" s="19">
        <f t="shared" si="66"/>
        <v>89.98</v>
      </c>
      <c r="J146" s="19">
        <f t="shared" si="66"/>
        <v>652.5</v>
      </c>
      <c r="K146" s="25"/>
      <c r="L146" s="19">
        <f t="shared" ref="L146" si="67">SUM(L139:L145)</f>
        <v>66.150000000000006</v>
      </c>
    </row>
    <row r="147" spans="1:12" ht="14.4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42" t="s">
        <v>74</v>
      </c>
      <c r="F147" s="43">
        <v>100</v>
      </c>
      <c r="G147" s="43">
        <v>0.8</v>
      </c>
      <c r="H147" s="43">
        <v>0.1</v>
      </c>
      <c r="I147" s="43">
        <v>2.5</v>
      </c>
      <c r="J147" s="43">
        <v>14</v>
      </c>
      <c r="K147" s="44">
        <v>106</v>
      </c>
      <c r="L147" s="43">
        <v>16.600000000000001</v>
      </c>
    </row>
    <row r="148" spans="1:12" ht="14.4">
      <c r="A148" s="23"/>
      <c r="B148" s="15"/>
      <c r="C148" s="11"/>
      <c r="D148" s="7" t="s">
        <v>27</v>
      </c>
      <c r="E148" s="42" t="s">
        <v>104</v>
      </c>
      <c r="F148" s="43">
        <v>250</v>
      </c>
      <c r="G148" s="43">
        <v>2.7</v>
      </c>
      <c r="H148" s="43">
        <v>2.85</v>
      </c>
      <c r="I148" s="43">
        <v>18.829999999999998</v>
      </c>
      <c r="J148" s="43">
        <v>111.25</v>
      </c>
      <c r="K148" s="44">
        <v>147</v>
      </c>
      <c r="L148" s="43">
        <v>7.1</v>
      </c>
    </row>
    <row r="149" spans="1:12" ht="14.4">
      <c r="A149" s="23"/>
      <c r="B149" s="15"/>
      <c r="C149" s="11"/>
      <c r="D149" s="7" t="s">
        <v>28</v>
      </c>
      <c r="E149" s="42" t="s">
        <v>105</v>
      </c>
      <c r="F149" s="43">
        <v>220</v>
      </c>
      <c r="G149" s="43">
        <v>26</v>
      </c>
      <c r="H149" s="43">
        <v>23.2</v>
      </c>
      <c r="I149" s="43">
        <v>16.600000000000001</v>
      </c>
      <c r="J149" s="43">
        <v>379</v>
      </c>
      <c r="K149" s="44">
        <v>369</v>
      </c>
      <c r="L149" s="43">
        <v>78.64</v>
      </c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 t="s">
        <v>56</v>
      </c>
      <c r="F151" s="43">
        <v>200</v>
      </c>
      <c r="G151" s="43">
        <v>0.5</v>
      </c>
      <c r="H151" s="43">
        <v>0</v>
      </c>
      <c r="I151" s="43">
        <v>27</v>
      </c>
      <c r="J151" s="43">
        <v>110</v>
      </c>
      <c r="K151" s="44">
        <v>508</v>
      </c>
      <c r="L151" s="43">
        <v>4.83</v>
      </c>
    </row>
    <row r="152" spans="1:12" ht="14.4">
      <c r="A152" s="23"/>
      <c r="B152" s="15"/>
      <c r="C152" s="11"/>
      <c r="D152" s="7" t="s">
        <v>31</v>
      </c>
      <c r="E152" s="42" t="s">
        <v>40</v>
      </c>
      <c r="F152" s="43">
        <v>30</v>
      </c>
      <c r="G152" s="43">
        <v>2.2799999999999998</v>
      </c>
      <c r="H152" s="43">
        <v>0.24</v>
      </c>
      <c r="I152" s="43">
        <v>14.76</v>
      </c>
      <c r="J152" s="43">
        <v>70.5</v>
      </c>
      <c r="K152" s="44">
        <v>108</v>
      </c>
      <c r="L152" s="43">
        <v>2.7</v>
      </c>
    </row>
    <row r="153" spans="1:12" ht="14.4">
      <c r="A153" s="23"/>
      <c r="B153" s="15"/>
      <c r="C153" s="11"/>
      <c r="D153" s="7" t="s">
        <v>32</v>
      </c>
      <c r="E153" s="42" t="s">
        <v>43</v>
      </c>
      <c r="F153" s="43">
        <v>30</v>
      </c>
      <c r="G153" s="43">
        <v>1.98</v>
      </c>
      <c r="H153" s="43">
        <v>9</v>
      </c>
      <c r="I153" s="43">
        <v>10.02</v>
      </c>
      <c r="J153" s="43">
        <v>52.2</v>
      </c>
      <c r="K153" s="44">
        <v>109</v>
      </c>
      <c r="L153" s="43">
        <v>2.5499999999999998</v>
      </c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830</v>
      </c>
      <c r="G156" s="19">
        <f t="shared" ref="G156:J156" si="68">SUM(G147:G155)</f>
        <v>34.26</v>
      </c>
      <c r="H156" s="19">
        <f t="shared" si="68"/>
        <v>35.39</v>
      </c>
      <c r="I156" s="19">
        <f t="shared" si="68"/>
        <v>89.710000000000008</v>
      </c>
      <c r="J156" s="19">
        <f t="shared" si="68"/>
        <v>736.95</v>
      </c>
      <c r="K156" s="25"/>
      <c r="L156" s="19">
        <f t="shared" ref="L156" si="69">SUM(L147:L155)</f>
        <v>112.42</v>
      </c>
    </row>
    <row r="157" spans="1:12" ht="14.4">
      <c r="A157" s="29">
        <f>A139</f>
        <v>2</v>
      </c>
      <c r="B157" s="30">
        <f>B139</f>
        <v>2</v>
      </c>
      <c r="C157" s="51" t="s">
        <v>4</v>
      </c>
      <c r="D157" s="52"/>
      <c r="E157" s="31"/>
      <c r="F157" s="32">
        <f>F146+F156</f>
        <v>1395</v>
      </c>
      <c r="G157" s="32">
        <f t="shared" ref="G157" si="70">G146+G156</f>
        <v>53.56</v>
      </c>
      <c r="H157" s="32">
        <f t="shared" ref="H157" si="71">H146+H156</f>
        <v>58.99</v>
      </c>
      <c r="I157" s="32">
        <f t="shared" ref="I157" si="72">I146+I156</f>
        <v>179.69</v>
      </c>
      <c r="J157" s="32">
        <f t="shared" ref="J157:L157" si="73">J146+J156</f>
        <v>1389.45</v>
      </c>
      <c r="K157" s="32"/>
      <c r="L157" s="32">
        <f t="shared" si="73"/>
        <v>178.57</v>
      </c>
    </row>
    <row r="158" spans="1:12" ht="14.4">
      <c r="A158" s="20">
        <v>2</v>
      </c>
      <c r="B158" s="21">
        <v>3</v>
      </c>
      <c r="C158" s="22" t="s">
        <v>20</v>
      </c>
      <c r="D158" s="5" t="s">
        <v>21</v>
      </c>
      <c r="E158" s="39" t="s">
        <v>59</v>
      </c>
      <c r="F158" s="40">
        <v>200</v>
      </c>
      <c r="G158" s="40">
        <v>5.54</v>
      </c>
      <c r="H158" s="40">
        <v>8.6199999999999992</v>
      </c>
      <c r="I158" s="40">
        <v>32.4</v>
      </c>
      <c r="J158" s="40">
        <v>229.4</v>
      </c>
      <c r="K158" s="41">
        <v>268</v>
      </c>
      <c r="L158" s="40">
        <v>18.940000000000001</v>
      </c>
    </row>
    <row r="159" spans="1:12" ht="14.4">
      <c r="A159" s="23"/>
      <c r="B159" s="15"/>
      <c r="C159" s="11"/>
      <c r="D159" s="6" t="s">
        <v>94</v>
      </c>
      <c r="E159" s="42" t="s">
        <v>60</v>
      </c>
      <c r="F159" s="43">
        <v>100</v>
      </c>
      <c r="G159" s="43">
        <v>5</v>
      </c>
      <c r="H159" s="43">
        <v>3.2</v>
      </c>
      <c r="I159" s="43">
        <v>8.5</v>
      </c>
      <c r="J159" s="43">
        <v>87</v>
      </c>
      <c r="K159" s="44">
        <v>517</v>
      </c>
      <c r="L159" s="43">
        <v>17.2</v>
      </c>
    </row>
    <row r="160" spans="1:12" ht="14.4">
      <c r="A160" s="23"/>
      <c r="B160" s="15"/>
      <c r="C160" s="11"/>
      <c r="D160" s="7" t="s">
        <v>22</v>
      </c>
      <c r="E160" s="42" t="s">
        <v>48</v>
      </c>
      <c r="F160" s="43">
        <v>200</v>
      </c>
      <c r="G160" s="43">
        <v>3.6</v>
      </c>
      <c r="H160" s="43">
        <v>3.3</v>
      </c>
      <c r="I160" s="43">
        <v>25</v>
      </c>
      <c r="J160" s="43">
        <v>144</v>
      </c>
      <c r="K160" s="44">
        <v>496</v>
      </c>
      <c r="L160" s="43">
        <v>9.58</v>
      </c>
    </row>
    <row r="161" spans="1:12" ht="14.4">
      <c r="A161" s="23"/>
      <c r="B161" s="15"/>
      <c r="C161" s="11"/>
      <c r="D161" s="7" t="s">
        <v>23</v>
      </c>
      <c r="E161" s="42" t="s">
        <v>40</v>
      </c>
      <c r="F161" s="43">
        <v>60</v>
      </c>
      <c r="G161" s="43">
        <v>4.5599999999999996</v>
      </c>
      <c r="H161" s="43">
        <v>0.48</v>
      </c>
      <c r="I161" s="43">
        <v>29.52</v>
      </c>
      <c r="J161" s="43">
        <v>141</v>
      </c>
      <c r="K161" s="44">
        <v>108</v>
      </c>
      <c r="L161" s="43">
        <v>5.4</v>
      </c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4">SUM(G158:G164)</f>
        <v>18.7</v>
      </c>
      <c r="H165" s="19">
        <f t="shared" si="74"/>
        <v>15.600000000000001</v>
      </c>
      <c r="I165" s="19">
        <f t="shared" si="74"/>
        <v>95.42</v>
      </c>
      <c r="J165" s="19">
        <f t="shared" si="74"/>
        <v>601.4</v>
      </c>
      <c r="K165" s="25"/>
      <c r="L165" s="19">
        <f t="shared" ref="L165" si="75">SUM(L158:L164)</f>
        <v>51.12</v>
      </c>
    </row>
    <row r="166" spans="1:12" ht="14.4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42" t="s">
        <v>106</v>
      </c>
      <c r="F166" s="43">
        <v>100</v>
      </c>
      <c r="G166" s="43">
        <v>1.1000000000000001</v>
      </c>
      <c r="H166" s="43">
        <v>0.2</v>
      </c>
      <c r="I166" s="43">
        <v>3.8</v>
      </c>
      <c r="J166" s="43">
        <v>24</v>
      </c>
      <c r="K166" s="44">
        <v>106</v>
      </c>
      <c r="L166" s="43">
        <v>26</v>
      </c>
    </row>
    <row r="167" spans="1:12" ht="14.4">
      <c r="A167" s="23"/>
      <c r="B167" s="15"/>
      <c r="C167" s="11"/>
      <c r="D167" s="7" t="s">
        <v>27</v>
      </c>
      <c r="E167" s="42" t="s">
        <v>61</v>
      </c>
      <c r="F167" s="43">
        <v>200</v>
      </c>
      <c r="G167" s="43">
        <v>2.94</v>
      </c>
      <c r="H167" s="43">
        <v>3.52</v>
      </c>
      <c r="I167" s="43">
        <v>12.22</v>
      </c>
      <c r="J167" s="43">
        <v>92.4</v>
      </c>
      <c r="K167" s="44">
        <v>143</v>
      </c>
      <c r="L167" s="43">
        <v>10.050000000000001</v>
      </c>
    </row>
    <row r="168" spans="1:12" ht="14.4">
      <c r="A168" s="23"/>
      <c r="B168" s="15"/>
      <c r="C168" s="11"/>
      <c r="D168" s="7" t="s">
        <v>28</v>
      </c>
      <c r="E168" s="42" t="s">
        <v>41</v>
      </c>
      <c r="F168" s="43">
        <v>250</v>
      </c>
      <c r="G168" s="43">
        <v>18.899999999999999</v>
      </c>
      <c r="H168" s="43">
        <v>18.600000000000001</v>
      </c>
      <c r="I168" s="43">
        <v>49.2</v>
      </c>
      <c r="J168" s="43">
        <v>440</v>
      </c>
      <c r="K168" s="44">
        <v>404</v>
      </c>
      <c r="L168" s="43">
        <v>70.95</v>
      </c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 t="s">
        <v>72</v>
      </c>
      <c r="F170" s="43">
        <v>200</v>
      </c>
      <c r="G170" s="43">
        <v>0.5</v>
      </c>
      <c r="H170" s="43">
        <v>0</v>
      </c>
      <c r="I170" s="43">
        <v>27</v>
      </c>
      <c r="J170" s="43">
        <v>110</v>
      </c>
      <c r="K170" s="44">
        <v>508</v>
      </c>
      <c r="L170" s="43">
        <v>6.21</v>
      </c>
    </row>
    <row r="171" spans="1:12" ht="14.4">
      <c r="A171" s="23"/>
      <c r="B171" s="15"/>
      <c r="C171" s="11"/>
      <c r="D171" s="7" t="s">
        <v>31</v>
      </c>
      <c r="E171" s="42" t="s">
        <v>40</v>
      </c>
      <c r="F171" s="43">
        <v>30</v>
      </c>
      <c r="G171" s="43">
        <v>2.2799999999999998</v>
      </c>
      <c r="H171" s="43">
        <v>0.24</v>
      </c>
      <c r="I171" s="43">
        <v>14.76</v>
      </c>
      <c r="J171" s="43">
        <v>70.5</v>
      </c>
      <c r="K171" s="44">
        <v>108</v>
      </c>
      <c r="L171" s="43">
        <v>2.7</v>
      </c>
    </row>
    <row r="172" spans="1:12" ht="14.4">
      <c r="A172" s="23"/>
      <c r="B172" s="15"/>
      <c r="C172" s="11"/>
      <c r="D172" s="7" t="s">
        <v>32</v>
      </c>
      <c r="E172" s="42" t="s">
        <v>43</v>
      </c>
      <c r="F172" s="43">
        <v>30</v>
      </c>
      <c r="G172" s="43">
        <v>1.98</v>
      </c>
      <c r="H172" s="43">
        <v>9</v>
      </c>
      <c r="I172" s="43">
        <v>10.02</v>
      </c>
      <c r="J172" s="43">
        <v>52.2</v>
      </c>
      <c r="K172" s="44">
        <v>109</v>
      </c>
      <c r="L172" s="43">
        <v>2.5499999999999998</v>
      </c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810</v>
      </c>
      <c r="G175" s="19">
        <f t="shared" ref="G175:J175" si="76">SUM(G166:G174)</f>
        <v>27.7</v>
      </c>
      <c r="H175" s="19">
        <f t="shared" si="76"/>
        <v>31.56</v>
      </c>
      <c r="I175" s="19">
        <f t="shared" si="76"/>
        <v>117</v>
      </c>
      <c r="J175" s="19">
        <f t="shared" si="76"/>
        <v>789.1</v>
      </c>
      <c r="K175" s="25"/>
      <c r="L175" s="19">
        <f t="shared" ref="L175" si="77">SUM(L166:L174)</f>
        <v>118.46</v>
      </c>
    </row>
    <row r="176" spans="1:12" ht="14.4">
      <c r="A176" s="29">
        <f>A158</f>
        <v>2</v>
      </c>
      <c r="B176" s="30">
        <f>B158</f>
        <v>3</v>
      </c>
      <c r="C176" s="51" t="s">
        <v>4</v>
      </c>
      <c r="D176" s="52"/>
      <c r="E176" s="31"/>
      <c r="F176" s="32">
        <f>F165+F175</f>
        <v>1370</v>
      </c>
      <c r="G176" s="32">
        <f t="shared" ref="G176" si="78">G165+G175</f>
        <v>46.4</v>
      </c>
      <c r="H176" s="32">
        <f t="shared" ref="H176" si="79">H165+H175</f>
        <v>47.16</v>
      </c>
      <c r="I176" s="32">
        <f t="shared" ref="I176" si="80">I165+I175</f>
        <v>212.42000000000002</v>
      </c>
      <c r="J176" s="32">
        <f t="shared" ref="J176:L176" si="81">J165+J175</f>
        <v>1390.5</v>
      </c>
      <c r="K176" s="32"/>
      <c r="L176" s="32">
        <f t="shared" si="81"/>
        <v>169.57999999999998</v>
      </c>
    </row>
    <row r="177" spans="1:12" ht="14.4">
      <c r="A177" s="20">
        <v>2</v>
      </c>
      <c r="B177" s="21">
        <v>4</v>
      </c>
      <c r="C177" s="22" t="s">
        <v>20</v>
      </c>
      <c r="D177" s="5" t="s">
        <v>21</v>
      </c>
      <c r="E177" s="39" t="s">
        <v>107</v>
      </c>
      <c r="F177" s="40">
        <v>200</v>
      </c>
      <c r="G177" s="40">
        <v>9.16</v>
      </c>
      <c r="H177" s="40">
        <v>12.88</v>
      </c>
      <c r="I177" s="40">
        <v>32.6</v>
      </c>
      <c r="J177" s="40">
        <v>283</v>
      </c>
      <c r="K177" s="41">
        <v>248</v>
      </c>
      <c r="L177" s="40">
        <v>11.48</v>
      </c>
    </row>
    <row r="178" spans="1:12" ht="14.4">
      <c r="A178" s="23"/>
      <c r="B178" s="15"/>
      <c r="C178" s="11"/>
      <c r="D178" s="6" t="s">
        <v>88</v>
      </c>
      <c r="E178" s="42" t="s">
        <v>63</v>
      </c>
      <c r="F178" s="43">
        <v>100</v>
      </c>
      <c r="G178" s="43">
        <v>2.8</v>
      </c>
      <c r="H178" s="43">
        <v>2.5</v>
      </c>
      <c r="I178" s="43">
        <v>12.73</v>
      </c>
      <c r="J178" s="43">
        <v>85</v>
      </c>
      <c r="K178" s="44">
        <v>517</v>
      </c>
      <c r="L178" s="43">
        <v>17.2</v>
      </c>
    </row>
    <row r="179" spans="1:12" ht="14.4">
      <c r="A179" s="23"/>
      <c r="B179" s="15"/>
      <c r="C179" s="11"/>
      <c r="D179" s="7" t="s">
        <v>22</v>
      </c>
      <c r="E179" s="42" t="s">
        <v>108</v>
      </c>
      <c r="F179" s="43">
        <v>200</v>
      </c>
      <c r="G179" s="43">
        <v>3.7</v>
      </c>
      <c r="H179" s="43">
        <v>3.8</v>
      </c>
      <c r="I179" s="43">
        <v>24.5</v>
      </c>
      <c r="J179" s="43">
        <v>147</v>
      </c>
      <c r="K179" s="44">
        <v>498</v>
      </c>
      <c r="L179" s="43">
        <v>9.58</v>
      </c>
    </row>
    <row r="180" spans="1:12" ht="14.4">
      <c r="A180" s="23"/>
      <c r="B180" s="15"/>
      <c r="C180" s="11"/>
      <c r="D180" s="7" t="s">
        <v>23</v>
      </c>
      <c r="E180" s="42" t="s">
        <v>109</v>
      </c>
      <c r="F180" s="43">
        <v>70</v>
      </c>
      <c r="G180" s="43">
        <v>3.08</v>
      </c>
      <c r="H180" s="43">
        <v>8.59</v>
      </c>
      <c r="I180" s="43">
        <v>19.760000000000002</v>
      </c>
      <c r="J180" s="43">
        <v>169</v>
      </c>
      <c r="K180" s="44" t="s">
        <v>64</v>
      </c>
      <c r="L180" s="43">
        <v>17.63</v>
      </c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570</v>
      </c>
      <c r="G184" s="19">
        <f t="shared" ref="G184:J184" si="82">SUM(G177:G183)</f>
        <v>18.740000000000002</v>
      </c>
      <c r="H184" s="19">
        <f t="shared" si="82"/>
        <v>27.77</v>
      </c>
      <c r="I184" s="19">
        <f t="shared" si="82"/>
        <v>89.59</v>
      </c>
      <c r="J184" s="19">
        <f t="shared" si="82"/>
        <v>684</v>
      </c>
      <c r="K184" s="25"/>
      <c r="L184" s="19">
        <f t="shared" ref="L184" si="83">SUM(L177:L183)</f>
        <v>55.89</v>
      </c>
    </row>
    <row r="185" spans="1:12" ht="14.4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 t="s">
        <v>110</v>
      </c>
      <c r="F186" s="43">
        <v>250</v>
      </c>
      <c r="G186" s="43">
        <v>9.23</v>
      </c>
      <c r="H186" s="43">
        <v>7.23</v>
      </c>
      <c r="I186" s="43">
        <v>16.05</v>
      </c>
      <c r="J186" s="43">
        <v>166.25</v>
      </c>
      <c r="K186" s="44">
        <v>153</v>
      </c>
      <c r="L186" s="43">
        <v>30.85</v>
      </c>
    </row>
    <row r="187" spans="1:12" ht="14.4">
      <c r="A187" s="23"/>
      <c r="B187" s="15"/>
      <c r="C187" s="11"/>
      <c r="D187" s="7" t="s">
        <v>28</v>
      </c>
      <c r="E187" s="42" t="s">
        <v>115</v>
      </c>
      <c r="F187" s="43">
        <v>125</v>
      </c>
      <c r="G187" s="43">
        <v>14.5</v>
      </c>
      <c r="H187" s="43">
        <v>4.16</v>
      </c>
      <c r="I187" s="43">
        <v>13.32</v>
      </c>
      <c r="J187" s="43">
        <v>148.80000000000001</v>
      </c>
      <c r="K187" s="44" t="s">
        <v>111</v>
      </c>
      <c r="L187" s="43">
        <v>36.64</v>
      </c>
    </row>
    <row r="188" spans="1:12" ht="14.4">
      <c r="A188" s="23"/>
      <c r="B188" s="15"/>
      <c r="C188" s="11"/>
      <c r="D188" s="7" t="s">
        <v>29</v>
      </c>
      <c r="E188" s="42" t="s">
        <v>51</v>
      </c>
      <c r="F188" s="43">
        <v>180</v>
      </c>
      <c r="G188" s="43">
        <v>4.45</v>
      </c>
      <c r="H188" s="43">
        <v>7.32</v>
      </c>
      <c r="I188" s="43">
        <v>44.8</v>
      </c>
      <c r="J188" s="43">
        <v>262.8</v>
      </c>
      <c r="K188" s="44">
        <v>240</v>
      </c>
      <c r="L188" s="43">
        <v>14.3</v>
      </c>
    </row>
    <row r="189" spans="1:12" ht="14.4">
      <c r="A189" s="23"/>
      <c r="B189" s="15"/>
      <c r="C189" s="11"/>
      <c r="D189" s="7" t="s">
        <v>30</v>
      </c>
      <c r="E189" s="42" t="s">
        <v>72</v>
      </c>
      <c r="F189" s="43">
        <v>200</v>
      </c>
      <c r="G189" s="43">
        <v>0.5</v>
      </c>
      <c r="H189" s="43">
        <v>0</v>
      </c>
      <c r="I189" s="43">
        <v>27</v>
      </c>
      <c r="J189" s="43">
        <v>110</v>
      </c>
      <c r="K189" s="44">
        <v>493</v>
      </c>
      <c r="L189" s="43">
        <v>4.83</v>
      </c>
    </row>
    <row r="190" spans="1:12" ht="14.4">
      <c r="A190" s="23"/>
      <c r="B190" s="15"/>
      <c r="C190" s="11"/>
      <c r="D190" s="7" t="s">
        <v>31</v>
      </c>
      <c r="E190" s="42" t="s">
        <v>40</v>
      </c>
      <c r="F190" s="43">
        <v>30</v>
      </c>
      <c r="G190" s="43">
        <v>2.2799999999999998</v>
      </c>
      <c r="H190" s="43">
        <v>0.24</v>
      </c>
      <c r="I190" s="43">
        <v>14.76</v>
      </c>
      <c r="J190" s="43">
        <v>70.5</v>
      </c>
      <c r="K190" s="44">
        <v>108</v>
      </c>
      <c r="L190" s="43">
        <v>2.7</v>
      </c>
    </row>
    <row r="191" spans="1:12" ht="14.4">
      <c r="A191" s="23"/>
      <c r="B191" s="15"/>
      <c r="C191" s="11"/>
      <c r="D191" s="7" t="s">
        <v>32</v>
      </c>
      <c r="E191" s="42" t="s">
        <v>43</v>
      </c>
      <c r="F191" s="43">
        <v>30</v>
      </c>
      <c r="G191" s="43">
        <v>0.1</v>
      </c>
      <c r="H191" s="43">
        <v>0</v>
      </c>
      <c r="I191" s="43">
        <v>15</v>
      </c>
      <c r="J191" s="43">
        <v>60</v>
      </c>
      <c r="K191" s="44">
        <v>109</v>
      </c>
      <c r="L191" s="43">
        <v>2.5499999999999998</v>
      </c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815</v>
      </c>
      <c r="G194" s="19">
        <f t="shared" ref="G194:J194" si="84">SUM(G185:G193)</f>
        <v>31.060000000000002</v>
      </c>
      <c r="H194" s="19">
        <f t="shared" si="84"/>
        <v>18.95</v>
      </c>
      <c r="I194" s="19">
        <f t="shared" si="84"/>
        <v>130.93</v>
      </c>
      <c r="J194" s="19">
        <f t="shared" si="84"/>
        <v>818.35</v>
      </c>
      <c r="K194" s="25"/>
      <c r="L194" s="19">
        <f t="shared" ref="L194" si="85">SUM(L185:L193)</f>
        <v>91.87</v>
      </c>
    </row>
    <row r="195" spans="1:12" ht="15" thickBot="1">
      <c r="A195" s="29">
        <f>A177</f>
        <v>2</v>
      </c>
      <c r="B195" s="30">
        <f>B177</f>
        <v>4</v>
      </c>
      <c r="C195" s="51" t="s">
        <v>4</v>
      </c>
      <c r="D195" s="52"/>
      <c r="E195" s="31"/>
      <c r="F195" s="32">
        <f>F184+F194</f>
        <v>1385</v>
      </c>
      <c r="G195" s="32">
        <f t="shared" ref="G195" si="86">G184+G194</f>
        <v>49.800000000000004</v>
      </c>
      <c r="H195" s="32">
        <f t="shared" ref="H195" si="87">H184+H194</f>
        <v>46.72</v>
      </c>
      <c r="I195" s="32">
        <f t="shared" ref="I195" si="88">I184+I194</f>
        <v>220.52</v>
      </c>
      <c r="J195" s="32">
        <f t="shared" ref="J195:L195" si="89">J184+J194</f>
        <v>1502.35</v>
      </c>
      <c r="K195" s="32"/>
      <c r="L195" s="32">
        <f t="shared" si="89"/>
        <v>147.76</v>
      </c>
    </row>
    <row r="196" spans="1:12" ht="14.4">
      <c r="A196" s="20">
        <v>2</v>
      </c>
      <c r="B196" s="21">
        <v>5</v>
      </c>
      <c r="C196" s="22" t="s">
        <v>20</v>
      </c>
      <c r="D196" s="5" t="s">
        <v>21</v>
      </c>
      <c r="E196" s="39" t="s">
        <v>112</v>
      </c>
      <c r="F196" s="40">
        <v>150</v>
      </c>
      <c r="G196" s="40">
        <v>23.6</v>
      </c>
      <c r="H196" s="40">
        <v>18.5</v>
      </c>
      <c r="I196" s="40">
        <v>31</v>
      </c>
      <c r="J196" s="40">
        <v>386</v>
      </c>
      <c r="K196" s="41">
        <v>320</v>
      </c>
      <c r="L196" s="40">
        <v>72.25</v>
      </c>
    </row>
    <row r="197" spans="1:12" ht="14.4">
      <c r="A197" s="23"/>
      <c r="B197" s="15"/>
      <c r="C197" s="11"/>
      <c r="D197" s="6" t="s">
        <v>26</v>
      </c>
      <c r="E197" s="42" t="s">
        <v>113</v>
      </c>
      <c r="F197" s="43">
        <v>100</v>
      </c>
      <c r="G197" s="43">
        <v>0.9</v>
      </c>
      <c r="H197" s="43">
        <v>5.0999999999999996</v>
      </c>
      <c r="I197" s="43">
        <v>3.9</v>
      </c>
      <c r="J197" s="43">
        <v>64</v>
      </c>
      <c r="K197" s="44">
        <v>19</v>
      </c>
      <c r="L197" s="43">
        <v>25.4</v>
      </c>
    </row>
    <row r="198" spans="1:12" ht="14.4">
      <c r="A198" s="23"/>
      <c r="B198" s="15"/>
      <c r="C198" s="11"/>
      <c r="D198" s="7" t="s">
        <v>22</v>
      </c>
      <c r="E198" s="42" t="s">
        <v>52</v>
      </c>
      <c r="F198" s="43">
        <v>200</v>
      </c>
      <c r="G198" s="43">
        <v>0.1</v>
      </c>
      <c r="H198" s="43">
        <v>0</v>
      </c>
      <c r="I198" s="43">
        <v>15</v>
      </c>
      <c r="J198" s="43">
        <v>60</v>
      </c>
      <c r="K198" s="44">
        <v>493</v>
      </c>
      <c r="L198" s="43">
        <v>2.16</v>
      </c>
    </row>
    <row r="199" spans="1:12" ht="14.4">
      <c r="A199" s="23"/>
      <c r="B199" s="15"/>
      <c r="C199" s="11"/>
      <c r="D199" s="7" t="s">
        <v>23</v>
      </c>
      <c r="E199" s="42" t="s">
        <v>40</v>
      </c>
      <c r="F199" s="43">
        <v>60</v>
      </c>
      <c r="G199" s="43">
        <v>4.5599999999999996</v>
      </c>
      <c r="H199" s="43">
        <v>0.48</v>
      </c>
      <c r="I199" s="43">
        <v>29.52</v>
      </c>
      <c r="J199" s="43">
        <v>141</v>
      </c>
      <c r="K199" s="44">
        <v>108</v>
      </c>
      <c r="L199" s="43">
        <v>5.4</v>
      </c>
    </row>
    <row r="200" spans="1:12" ht="14.4">
      <c r="A200" s="23"/>
      <c r="B200" s="15"/>
      <c r="C200" s="11"/>
      <c r="D200" s="7" t="s">
        <v>24</v>
      </c>
      <c r="E200" s="42"/>
      <c r="F200" s="43"/>
      <c r="G200" s="43"/>
      <c r="H200" s="43"/>
      <c r="I200" s="43"/>
      <c r="J200" s="43"/>
      <c r="K200" s="44"/>
      <c r="L200" s="43"/>
    </row>
    <row r="201" spans="1:12" ht="14.4">
      <c r="A201" s="23"/>
      <c r="B201" s="15"/>
      <c r="C201" s="11"/>
      <c r="D201" s="6" t="s">
        <v>77</v>
      </c>
      <c r="E201" s="42" t="s">
        <v>54</v>
      </c>
      <c r="F201" s="43">
        <v>40</v>
      </c>
      <c r="G201" s="43">
        <v>2.88</v>
      </c>
      <c r="H201" s="43">
        <v>3.4</v>
      </c>
      <c r="I201" s="43">
        <v>22.8</v>
      </c>
      <c r="J201" s="43">
        <v>131.19999999999999</v>
      </c>
      <c r="K201" s="44">
        <v>481</v>
      </c>
      <c r="L201" s="43">
        <v>8.0500000000000007</v>
      </c>
    </row>
    <row r="202" spans="1:12" ht="14.4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>
      <c r="A203" s="24"/>
      <c r="B203" s="17"/>
      <c r="C203" s="8"/>
      <c r="D203" s="18" t="s">
        <v>33</v>
      </c>
      <c r="E203" s="9"/>
      <c r="F203" s="19">
        <f>SUM(F196:F202)</f>
        <v>550</v>
      </c>
      <c r="G203" s="19">
        <f t="shared" ref="G203:J203" si="90">SUM(G196:G202)</f>
        <v>32.04</v>
      </c>
      <c r="H203" s="19">
        <f t="shared" si="90"/>
        <v>27.48</v>
      </c>
      <c r="I203" s="19">
        <f t="shared" si="90"/>
        <v>102.22</v>
      </c>
      <c r="J203" s="19">
        <f t="shared" si="90"/>
        <v>782.2</v>
      </c>
      <c r="K203" s="25"/>
      <c r="L203" s="19">
        <f t="shared" ref="L203" si="91">SUM(L196:L202)</f>
        <v>113.26</v>
      </c>
    </row>
    <row r="204" spans="1:12" ht="14.4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42"/>
      <c r="F204" s="43"/>
      <c r="G204" s="43"/>
      <c r="H204" s="43"/>
      <c r="I204" s="43"/>
      <c r="J204" s="43"/>
      <c r="K204" s="44"/>
      <c r="L204" s="43"/>
    </row>
    <row r="205" spans="1:12" ht="14.4">
      <c r="A205" s="23"/>
      <c r="B205" s="15"/>
      <c r="C205" s="11"/>
      <c r="D205" s="7" t="s">
        <v>27</v>
      </c>
      <c r="E205" s="42" t="s">
        <v>65</v>
      </c>
      <c r="F205" s="43">
        <v>250</v>
      </c>
      <c r="G205" s="43">
        <v>2.0499999999999998</v>
      </c>
      <c r="H205" s="43">
        <v>5.25</v>
      </c>
      <c r="I205" s="43">
        <v>16.25</v>
      </c>
      <c r="J205" s="43">
        <v>121.25</v>
      </c>
      <c r="K205" s="44">
        <v>134</v>
      </c>
      <c r="L205" s="43">
        <v>6.51</v>
      </c>
    </row>
    <row r="206" spans="1:12" ht="14.4">
      <c r="A206" s="23"/>
      <c r="B206" s="15"/>
      <c r="C206" s="11"/>
      <c r="D206" s="7" t="s">
        <v>28</v>
      </c>
      <c r="E206" s="42" t="s">
        <v>73</v>
      </c>
      <c r="F206" s="43">
        <v>100</v>
      </c>
      <c r="G206" s="43">
        <v>23.57</v>
      </c>
      <c r="H206" s="43">
        <v>16.29</v>
      </c>
      <c r="I206" s="43">
        <v>0.56999999999999995</v>
      </c>
      <c r="J206" s="43">
        <v>242.86</v>
      </c>
      <c r="K206" s="44">
        <v>404</v>
      </c>
      <c r="L206" s="43">
        <v>40.950000000000003</v>
      </c>
    </row>
    <row r="207" spans="1:12" ht="14.4">
      <c r="A207" s="23"/>
      <c r="B207" s="15"/>
      <c r="C207" s="11"/>
      <c r="D207" s="7" t="s">
        <v>29</v>
      </c>
      <c r="E207" s="42" t="s">
        <v>83</v>
      </c>
      <c r="F207" s="43">
        <v>180</v>
      </c>
      <c r="G207" s="43">
        <v>6.79</v>
      </c>
      <c r="H207" s="43">
        <v>0.81</v>
      </c>
      <c r="I207" s="43">
        <v>34.85</v>
      </c>
      <c r="J207" s="43">
        <v>173.88</v>
      </c>
      <c r="K207" s="44">
        <v>291</v>
      </c>
      <c r="L207" s="43">
        <v>14.45</v>
      </c>
    </row>
    <row r="208" spans="1:12" ht="14.4">
      <c r="A208" s="23"/>
      <c r="B208" s="15"/>
      <c r="C208" s="11"/>
      <c r="D208" s="7" t="s">
        <v>30</v>
      </c>
      <c r="E208" s="42" t="s">
        <v>72</v>
      </c>
      <c r="F208" s="43">
        <v>200</v>
      </c>
      <c r="G208" s="43">
        <v>0.5</v>
      </c>
      <c r="H208" s="43">
        <v>0</v>
      </c>
      <c r="I208" s="43">
        <v>27</v>
      </c>
      <c r="J208" s="43">
        <v>110</v>
      </c>
      <c r="K208" s="44">
        <v>508</v>
      </c>
      <c r="L208" s="43">
        <v>4.83</v>
      </c>
    </row>
    <row r="209" spans="1:12" ht="14.4">
      <c r="A209" s="23"/>
      <c r="B209" s="15"/>
      <c r="C209" s="11"/>
      <c r="D209" s="7" t="s">
        <v>31</v>
      </c>
      <c r="E209" s="42" t="s">
        <v>40</v>
      </c>
      <c r="F209" s="43">
        <v>30</v>
      </c>
      <c r="G209" s="43">
        <v>2.2799999999999998</v>
      </c>
      <c r="H209" s="43">
        <v>0.24</v>
      </c>
      <c r="I209" s="43">
        <v>14.76</v>
      </c>
      <c r="J209" s="43">
        <v>70.5</v>
      </c>
      <c r="K209" s="44">
        <v>108</v>
      </c>
      <c r="L209" s="43">
        <v>2.7</v>
      </c>
    </row>
    <row r="210" spans="1:12" ht="14.4">
      <c r="A210" s="23"/>
      <c r="B210" s="15"/>
      <c r="C210" s="11"/>
      <c r="D210" s="7" t="s">
        <v>32</v>
      </c>
      <c r="E210" s="42" t="s">
        <v>43</v>
      </c>
      <c r="F210" s="43">
        <v>30</v>
      </c>
      <c r="G210" s="43">
        <v>1.98</v>
      </c>
      <c r="H210" s="43">
        <v>9</v>
      </c>
      <c r="I210" s="43">
        <v>10.02</v>
      </c>
      <c r="J210" s="43">
        <v>52.2</v>
      </c>
      <c r="K210" s="44">
        <v>109</v>
      </c>
      <c r="L210" s="43">
        <v>2.33</v>
      </c>
    </row>
    <row r="211" spans="1:12" ht="14.4">
      <c r="A211" s="23"/>
      <c r="B211" s="15"/>
      <c r="C211" s="11"/>
      <c r="D211" s="6" t="s">
        <v>66</v>
      </c>
      <c r="E211" s="42" t="s">
        <v>67</v>
      </c>
      <c r="F211" s="43">
        <v>25</v>
      </c>
      <c r="G211" s="43">
        <v>0.27</v>
      </c>
      <c r="H211" s="43">
        <v>0.93</v>
      </c>
      <c r="I211" s="43">
        <v>1.73</v>
      </c>
      <c r="J211" s="43">
        <v>16.399999999999999</v>
      </c>
      <c r="K211" s="44">
        <v>453</v>
      </c>
      <c r="L211" s="43">
        <v>2.73</v>
      </c>
    </row>
    <row r="212" spans="1:12" ht="14.4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4.4">
      <c r="A213" s="24"/>
      <c r="B213" s="17"/>
      <c r="C213" s="8"/>
      <c r="D213" s="18" t="s">
        <v>33</v>
      </c>
      <c r="E213" s="9"/>
      <c r="F213" s="19">
        <f>SUM(F204:F212)</f>
        <v>815</v>
      </c>
      <c r="G213" s="19">
        <f t="shared" ref="G213:J213" si="92">SUM(G204:G212)</f>
        <v>37.440000000000005</v>
      </c>
      <c r="H213" s="19">
        <f t="shared" si="92"/>
        <v>32.519999999999996</v>
      </c>
      <c r="I213" s="19">
        <f t="shared" si="92"/>
        <v>105.18</v>
      </c>
      <c r="J213" s="19">
        <f t="shared" si="92"/>
        <v>787.09</v>
      </c>
      <c r="K213" s="25"/>
      <c r="L213" s="19">
        <f t="shared" ref="L213" si="93">SUM(L204:L212)</f>
        <v>74.5</v>
      </c>
    </row>
    <row r="214" spans="1:12" ht="15" thickBot="1">
      <c r="A214" s="29">
        <f>A196</f>
        <v>2</v>
      </c>
      <c r="B214" s="30">
        <f>B196</f>
        <v>5</v>
      </c>
      <c r="C214" s="51" t="s">
        <v>4</v>
      </c>
      <c r="D214" s="52"/>
      <c r="E214" s="31"/>
      <c r="F214" s="32">
        <f>F203+F213</f>
        <v>1365</v>
      </c>
      <c r="G214" s="32">
        <f t="shared" ref="G214:J214" si="94">G203+G213</f>
        <v>69.48</v>
      </c>
      <c r="H214" s="32">
        <f t="shared" si="94"/>
        <v>60</v>
      </c>
      <c r="I214" s="32">
        <f t="shared" si="94"/>
        <v>207.4</v>
      </c>
      <c r="J214" s="32">
        <f t="shared" si="94"/>
        <v>1569.29</v>
      </c>
      <c r="K214" s="32"/>
      <c r="L214" s="32">
        <f t="shared" ref="L214" si="95">L203+L213</f>
        <v>187.76</v>
      </c>
    </row>
    <row r="215" spans="1:12" ht="2.4" hidden="1" customHeight="1" thickBot="1">
      <c r="A215" s="20">
        <v>2</v>
      </c>
      <c r="B215" s="21">
        <v>6</v>
      </c>
      <c r="C215" s="22" t="s">
        <v>20</v>
      </c>
      <c r="D215" s="5" t="s">
        <v>21</v>
      </c>
      <c r="E215" s="39"/>
      <c r="F215" s="40"/>
      <c r="G215" s="40"/>
      <c r="H215" s="40"/>
      <c r="I215" s="40"/>
      <c r="J215" s="40"/>
      <c r="K215" s="41"/>
      <c r="L215" s="40"/>
    </row>
    <row r="216" spans="1:12" ht="14.4" hidden="1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4.4" hidden="1">
      <c r="A217" s="23"/>
      <c r="B217" s="15"/>
      <c r="C217" s="11"/>
      <c r="D217" s="7" t="s">
        <v>22</v>
      </c>
      <c r="E217" s="42"/>
      <c r="F217" s="43"/>
      <c r="G217" s="43"/>
      <c r="H217" s="43"/>
      <c r="I217" s="43"/>
      <c r="J217" s="43"/>
      <c r="K217" s="44"/>
      <c r="L217" s="43"/>
    </row>
    <row r="218" spans="1:12" ht="14.4" hidden="1">
      <c r="A218" s="23"/>
      <c r="B218" s="15"/>
      <c r="C218" s="11"/>
      <c r="D218" s="7" t="s">
        <v>23</v>
      </c>
      <c r="E218" s="42"/>
      <c r="F218" s="43"/>
      <c r="G218" s="43"/>
      <c r="H218" s="43"/>
      <c r="I218" s="43"/>
      <c r="J218" s="43"/>
      <c r="K218" s="44"/>
      <c r="L218" s="43"/>
    </row>
    <row r="219" spans="1:12" ht="3" hidden="1" customHeight="1">
      <c r="A219" s="23"/>
      <c r="B219" s="15"/>
      <c r="C219" s="11"/>
      <c r="D219" s="7" t="s">
        <v>24</v>
      </c>
      <c r="E219" s="42"/>
      <c r="F219" s="43"/>
      <c r="G219" s="43"/>
      <c r="H219" s="43"/>
      <c r="I219" s="43"/>
      <c r="J219" s="43"/>
      <c r="K219" s="44"/>
      <c r="L219" s="43"/>
    </row>
    <row r="220" spans="1:12" ht="14.4" hidden="1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4.4" hidden="1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6" hidden="1" customHeight="1">
      <c r="A222" s="24"/>
      <c r="B222" s="17"/>
      <c r="C222" s="8"/>
      <c r="D222" s="18" t="s">
        <v>33</v>
      </c>
      <c r="E222" s="9"/>
      <c r="F222" s="19">
        <f>SUM(F215:F221)</f>
        <v>0</v>
      </c>
      <c r="G222" s="19">
        <f t="shared" ref="G222:J222" si="96">SUM(G215:G221)</f>
        <v>0</v>
      </c>
      <c r="H222" s="19">
        <f t="shared" si="96"/>
        <v>0</v>
      </c>
      <c r="I222" s="19">
        <f t="shared" si="96"/>
        <v>0</v>
      </c>
      <c r="J222" s="19">
        <f t="shared" si="96"/>
        <v>0</v>
      </c>
      <c r="K222" s="25"/>
      <c r="L222" s="19">
        <f t="shared" ref="L222" si="97">SUM(L215:L221)</f>
        <v>0</v>
      </c>
    </row>
    <row r="223" spans="1:12" ht="14.4" hidden="1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2"/>
      <c r="F223" s="43"/>
      <c r="G223" s="43"/>
      <c r="H223" s="43"/>
      <c r="I223" s="43"/>
      <c r="J223" s="43"/>
      <c r="K223" s="44"/>
      <c r="L223" s="43"/>
    </row>
    <row r="224" spans="1:12" ht="14.4" hidden="1">
      <c r="A224" s="23"/>
      <c r="B224" s="15"/>
      <c r="C224" s="11"/>
      <c r="D224" s="7" t="s">
        <v>27</v>
      </c>
      <c r="E224" s="42"/>
      <c r="F224" s="43"/>
      <c r="G224" s="43"/>
      <c r="H224" s="43"/>
      <c r="I224" s="43"/>
      <c r="J224" s="43"/>
      <c r="K224" s="44"/>
      <c r="L224" s="43"/>
    </row>
    <row r="225" spans="1:12" ht="14.4" hidden="1">
      <c r="A225" s="23"/>
      <c r="B225" s="15"/>
      <c r="C225" s="11"/>
      <c r="D225" s="7" t="s">
        <v>28</v>
      </c>
      <c r="E225" s="42"/>
      <c r="F225" s="43"/>
      <c r="G225" s="43"/>
      <c r="H225" s="43"/>
      <c r="I225" s="43"/>
      <c r="J225" s="43"/>
      <c r="K225" s="44"/>
      <c r="L225" s="43"/>
    </row>
    <row r="226" spans="1:12" ht="14.4" hidden="1">
      <c r="A226" s="23"/>
      <c r="B226" s="15"/>
      <c r="C226" s="11"/>
      <c r="D226" s="7" t="s">
        <v>29</v>
      </c>
      <c r="E226" s="42"/>
      <c r="F226" s="43"/>
      <c r="G226" s="43"/>
      <c r="H226" s="43"/>
      <c r="I226" s="43"/>
      <c r="J226" s="43"/>
      <c r="K226" s="44"/>
      <c r="L226" s="43"/>
    </row>
    <row r="227" spans="1:12" ht="14.4" hidden="1">
      <c r="A227" s="23"/>
      <c r="B227" s="15"/>
      <c r="C227" s="11"/>
      <c r="D227" s="7" t="s">
        <v>30</v>
      </c>
      <c r="E227" s="42"/>
      <c r="F227" s="43"/>
      <c r="G227" s="43"/>
      <c r="H227" s="43"/>
      <c r="I227" s="43"/>
      <c r="J227" s="43"/>
      <c r="K227" s="44"/>
      <c r="L227" s="43"/>
    </row>
    <row r="228" spans="1:12" ht="14.4" hidden="1">
      <c r="A228" s="23"/>
      <c r="B228" s="15"/>
      <c r="C228" s="11"/>
      <c r="D228" s="7" t="s">
        <v>31</v>
      </c>
      <c r="E228" s="42"/>
      <c r="F228" s="43"/>
      <c r="G228" s="43"/>
      <c r="H228" s="43"/>
      <c r="I228" s="43"/>
      <c r="J228" s="43"/>
      <c r="K228" s="44"/>
      <c r="L228" s="43"/>
    </row>
    <row r="229" spans="1:12" ht="14.4" hidden="1">
      <c r="A229" s="23"/>
      <c r="B229" s="15"/>
      <c r="C229" s="11"/>
      <c r="D229" s="7" t="s">
        <v>32</v>
      </c>
      <c r="E229" s="42"/>
      <c r="F229" s="43"/>
      <c r="G229" s="43"/>
      <c r="H229" s="43"/>
      <c r="I229" s="43"/>
      <c r="J229" s="43"/>
      <c r="K229" s="44"/>
      <c r="L229" s="43"/>
    </row>
    <row r="230" spans="1:12" ht="14.4" hidden="1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4.4" hidden="1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4.4" hidden="1">
      <c r="A232" s="24"/>
      <c r="B232" s="17"/>
      <c r="C232" s="8"/>
      <c r="D232" s="18" t="s">
        <v>33</v>
      </c>
      <c r="E232" s="9"/>
      <c r="F232" s="19">
        <f>SUM(F223:F231)</f>
        <v>0</v>
      </c>
      <c r="G232" s="19">
        <f t="shared" ref="G232:J232" si="98">SUM(G223:G231)</f>
        <v>0</v>
      </c>
      <c r="H232" s="19">
        <f t="shared" si="98"/>
        <v>0</v>
      </c>
      <c r="I232" s="19">
        <f t="shared" si="98"/>
        <v>0</v>
      </c>
      <c r="J232" s="19">
        <f t="shared" si="98"/>
        <v>0</v>
      </c>
      <c r="K232" s="25"/>
      <c r="L232" s="19">
        <f t="shared" ref="L232" si="99">SUM(L223:L231)</f>
        <v>0</v>
      </c>
    </row>
    <row r="233" spans="1:12" ht="15" hidden="1" thickBot="1">
      <c r="A233" s="29">
        <f>A215</f>
        <v>2</v>
      </c>
      <c r="B233" s="30">
        <f>B215</f>
        <v>6</v>
      </c>
      <c r="C233" s="51" t="s">
        <v>4</v>
      </c>
      <c r="D233" s="52"/>
      <c r="E233" s="31"/>
      <c r="F233" s="32">
        <f>F222+F232</f>
        <v>0</v>
      </c>
      <c r="G233" s="32">
        <f t="shared" ref="G233:J233" si="100">G222+G232</f>
        <v>0</v>
      </c>
      <c r="H233" s="32">
        <f t="shared" si="100"/>
        <v>0</v>
      </c>
      <c r="I233" s="32">
        <f t="shared" si="100"/>
        <v>0</v>
      </c>
      <c r="J233" s="32">
        <f t="shared" si="100"/>
        <v>0</v>
      </c>
      <c r="K233" s="32"/>
      <c r="L233" s="32">
        <f t="shared" ref="L233" si="101">L222+L232</f>
        <v>0</v>
      </c>
    </row>
    <row r="234" spans="1:12" ht="13.8" customHeight="1" thickBot="1">
      <c r="A234" s="27"/>
      <c r="B234" s="28"/>
      <c r="C234" s="56" t="s">
        <v>5</v>
      </c>
      <c r="D234" s="57"/>
      <c r="E234" s="58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1389</v>
      </c>
      <c r="G234" s="34">
        <f t="shared" ref="G234:L234" si="102">(G24+G43+G62+G81+G100+G119+G138+G157+G176+G195+G214+G233)/(IF(G24=0,0,1)+IF(G43=0,0,1)+IF(G62=0,0,1)+IF(G81=0,0,1)+IF(G100=0,0,1)+IF(G119=0,0,1)+IF(G138=0,0,1)+IF(G157=0,0,1)+IF(G176=0,0,1)+IF(G195=0,0,1)+IF(G214=0,0,1)+IF(G233=0,0,1))</f>
        <v>97.885000000000005</v>
      </c>
      <c r="H234" s="34">
        <f t="shared" si="102"/>
        <v>56.798999999999999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202.78200000000001</v>
      </c>
      <c r="J234" s="34">
        <f t="shared" si="102"/>
        <v>1435.1190000000001</v>
      </c>
      <c r="K234" s="34"/>
      <c r="L234" s="34">
        <f t="shared" si="102"/>
        <v>155.77500000000001</v>
      </c>
    </row>
  </sheetData>
  <mergeCells count="16">
    <mergeCell ref="C234:E234"/>
    <mergeCell ref="C195:D195"/>
    <mergeCell ref="C119:D119"/>
    <mergeCell ref="C138:D138"/>
    <mergeCell ref="C157:D157"/>
    <mergeCell ref="C176:D176"/>
    <mergeCell ref="C214:D214"/>
    <mergeCell ref="C233:D233"/>
    <mergeCell ref="C81:D81"/>
    <mergeCell ref="C100:D100"/>
    <mergeCell ref="C24:D24"/>
    <mergeCell ref="C1:E1"/>
    <mergeCell ref="H1:K1"/>
    <mergeCell ref="H2:K2"/>
    <mergeCell ref="C43:D43"/>
    <mergeCell ref="C62:D62"/>
  </mergeCells>
  <pageMargins left="0" right="0" top="0" bottom="0" header="0" footer="0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2025-08-25T06:56:52Z</cp:lastPrinted>
  <dcterms:created xsi:type="dcterms:W3CDTF">2022-05-16T14:23:56Z</dcterms:created>
  <dcterms:modified xsi:type="dcterms:W3CDTF">2026-04-30T07:38:12Z</dcterms:modified>
</cp:coreProperties>
</file>