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2" i="1" l="1"/>
  <c r="A192" i="1"/>
  <c r="L191" i="1"/>
  <c r="J191" i="1"/>
  <c r="I191" i="1"/>
  <c r="H191" i="1"/>
  <c r="G191" i="1"/>
  <c r="F191" i="1"/>
  <c r="B182" i="1"/>
  <c r="A182" i="1"/>
  <c r="L181" i="1"/>
  <c r="J181" i="1"/>
  <c r="J192" i="1" s="1"/>
  <c r="I181" i="1"/>
  <c r="H181" i="1"/>
  <c r="G181" i="1"/>
  <c r="F181" i="1"/>
  <c r="F192" i="1" s="1"/>
  <c r="B173" i="1"/>
  <c r="A173" i="1"/>
  <c r="L172" i="1"/>
  <c r="J172" i="1"/>
  <c r="I172" i="1"/>
  <c r="H172" i="1"/>
  <c r="G172" i="1"/>
  <c r="F172" i="1"/>
  <c r="B163" i="1"/>
  <c r="A163" i="1"/>
  <c r="L162" i="1"/>
  <c r="J162" i="1"/>
  <c r="I162" i="1"/>
  <c r="I173" i="1" s="1"/>
  <c r="H162" i="1"/>
  <c r="H173" i="1" s="1"/>
  <c r="G162" i="1"/>
  <c r="F162" i="1"/>
  <c r="B154" i="1"/>
  <c r="A154" i="1"/>
  <c r="L153" i="1"/>
  <c r="J153" i="1"/>
  <c r="I153" i="1"/>
  <c r="H153" i="1"/>
  <c r="G153" i="1"/>
  <c r="F153" i="1"/>
  <c r="B144" i="1"/>
  <c r="A144" i="1"/>
  <c r="L143" i="1"/>
  <c r="L154" i="1" s="1"/>
  <c r="J143" i="1"/>
  <c r="I143" i="1"/>
  <c r="I154" i="1" s="1"/>
  <c r="H143" i="1"/>
  <c r="G143" i="1"/>
  <c r="G154" i="1" s="1"/>
  <c r="F143" i="1"/>
  <c r="F154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J136" i="1" s="1"/>
  <c r="I125" i="1"/>
  <c r="H125" i="1"/>
  <c r="G125" i="1"/>
  <c r="F125" i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I107" i="1"/>
  <c r="H107" i="1"/>
  <c r="G107" i="1"/>
  <c r="G118" i="1" s="1"/>
  <c r="F107" i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H99" i="1" s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J50" i="1"/>
  <c r="I50" i="1"/>
  <c r="I61" i="1" s="1"/>
  <c r="H50" i="1"/>
  <c r="G50" i="1"/>
  <c r="G61" i="1" s="1"/>
  <c r="F50" i="1"/>
  <c r="B42" i="1"/>
  <c r="A42" i="1"/>
  <c r="L41" i="1"/>
  <c r="J41" i="1"/>
  <c r="I41" i="1"/>
  <c r="H41" i="1"/>
  <c r="G41" i="1"/>
  <c r="F41" i="1"/>
  <c r="B32" i="1"/>
  <c r="A32" i="1"/>
  <c r="L31" i="1"/>
  <c r="J31" i="1"/>
  <c r="J42" i="1" s="1"/>
  <c r="I31" i="1"/>
  <c r="I42" i="1" s="1"/>
  <c r="H31" i="1"/>
  <c r="H42" i="1" s="1"/>
  <c r="G31" i="1"/>
  <c r="F31" i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G12" i="1"/>
  <c r="G23" i="1" s="1"/>
  <c r="F12" i="1"/>
  <c r="F23" i="1" s="1"/>
  <c r="J154" i="1" l="1"/>
  <c r="L99" i="1"/>
  <c r="H23" i="1"/>
  <c r="I192" i="1"/>
  <c r="H192" i="1"/>
  <c r="G192" i="1"/>
  <c r="L192" i="1"/>
  <c r="J173" i="1"/>
  <c r="G173" i="1"/>
  <c r="L173" i="1"/>
  <c r="F173" i="1"/>
  <c r="H154" i="1"/>
  <c r="I136" i="1"/>
  <c r="F136" i="1"/>
  <c r="L136" i="1"/>
  <c r="H136" i="1"/>
  <c r="G136" i="1"/>
  <c r="J118" i="1"/>
  <c r="I118" i="1"/>
  <c r="H118" i="1"/>
  <c r="F118" i="1"/>
  <c r="J99" i="1"/>
  <c r="G99" i="1"/>
  <c r="F99" i="1"/>
  <c r="I99" i="1"/>
  <c r="J80" i="1"/>
  <c r="I80" i="1"/>
  <c r="H80" i="1"/>
  <c r="F80" i="1"/>
  <c r="L80" i="1"/>
  <c r="G80" i="1"/>
  <c r="J61" i="1"/>
  <c r="F61" i="1"/>
  <c r="L61" i="1"/>
  <c r="H61" i="1"/>
  <c r="G42" i="1"/>
  <c r="F42" i="1"/>
  <c r="L42" i="1"/>
  <c r="J193" i="1" l="1"/>
  <c r="I193" i="1"/>
  <c r="H193" i="1"/>
  <c r="G193" i="1"/>
  <c r="F193" i="1"/>
  <c r="L193" i="1"/>
</calcChain>
</file>

<file path=xl/sharedStrings.xml><?xml version="1.0" encoding="utf-8"?>
<sst xmlns="http://schemas.openxmlformats.org/spreadsheetml/2006/main" count="325" uniqueCount="96">
  <si>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</si>
  <si>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</si>
  <si>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</si>
  <si>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</si>
  <si>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</si>
  <si>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</si>
  <si>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</si>
  <si>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</si>
  <si>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</si>
  <si>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</si>
  <si>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</si>
  <si>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</si>
  <si>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</si>
  <si>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</si>
  <si>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</si>
  <si>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</si>
  <si>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</si>
  <si>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</si>
  <si>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</si>
  <si>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</si>
  <si>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</si>
  <si>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</si>
  <si>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</si>
  <si>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</si>
  <si>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</si>
  <si>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</si>
  <si>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</si>
  <si>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</si>
  <si>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</si>
  <si>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</si>
  <si>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</si>
  <si>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</si>
  <si>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</si>
  <si>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</si>
  <si>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</si>
  <si>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</si>
  <si>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</si>
  <si>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</si>
  <si>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</si>
  <si>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</si>
  <si>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Кофейный напиток на молоке</t>
  </si>
  <si>
    <t>Яблоко свежее</t>
  </si>
  <si>
    <t>Щи из свежей капусты на курином бульоне</t>
  </si>
  <si>
    <t>Плов со свининой</t>
  </si>
  <si>
    <t>Чай с сахаром</t>
  </si>
  <si>
    <t>Хлеб ржаной</t>
  </si>
  <si>
    <t>Котлета из свинины</t>
  </si>
  <si>
    <t>Макароны отварные с маслом сливочным</t>
  </si>
  <si>
    <t>Рассольник "Ленинградский" на курином бульоне</t>
  </si>
  <si>
    <t>Гуляш из свинины</t>
  </si>
  <si>
    <t>Пюре картофельное</t>
  </si>
  <si>
    <t>Компот из сухофруктов</t>
  </si>
  <si>
    <t>Каша гречневая рассыпчатая</t>
  </si>
  <si>
    <t>Чай с сахаром и лимоном</t>
  </si>
  <si>
    <t>сладкое</t>
  </si>
  <si>
    <t>коктейль молочный</t>
  </si>
  <si>
    <t>Суп гороховый на курином бульоне</t>
  </si>
  <si>
    <t>Мясные тефтели с соусом</t>
  </si>
  <si>
    <t>Бутерброд с сыром</t>
  </si>
  <si>
    <t>Суп картофельный с макаронными изделиями на курином бульоне</t>
  </si>
  <si>
    <t>Капуста тушеная</t>
  </si>
  <si>
    <t>Свекольник со сметаной на курином бульоне</t>
  </si>
  <si>
    <t>Оладьи со сгущенным молоком</t>
  </si>
  <si>
    <t>Салат из свежей капусты с отварным яйцом</t>
  </si>
  <si>
    <t>Какао на молоке</t>
  </si>
  <si>
    <t>Суп картофельный с мясными фрикадельками</t>
  </si>
  <si>
    <t>Шницель из свинины</t>
  </si>
  <si>
    <t>Суп фасолевый на курином бульоне</t>
  </si>
  <si>
    <t>Компот из свежих яблок</t>
  </si>
  <si>
    <t>Плов из свинины</t>
  </si>
  <si>
    <t>йогурт сливочный</t>
  </si>
  <si>
    <t>Кисель фруктовый</t>
  </si>
  <si>
    <t>Борщ со сметаной на курином бульоне</t>
  </si>
  <si>
    <t>Запеканка из творога со сгущенным молоком</t>
  </si>
  <si>
    <t>Коктейль молочный</t>
  </si>
  <si>
    <t>ПР</t>
  </si>
  <si>
    <t>Хлеб пшеничный</t>
  </si>
  <si>
    <t>Фрукты свежие</t>
  </si>
  <si>
    <t>Каша молочная из риса и пшена с маслом сливочным</t>
  </si>
  <si>
    <t>Кокотейль молочный</t>
  </si>
  <si>
    <t>Филе цыпленка жареное</t>
  </si>
  <si>
    <t>Котлета рыбная "Дальневосточная"</t>
  </si>
  <si>
    <t>Омлет натуральный с консервированным зеленым горошком</t>
  </si>
  <si>
    <t>Плов из бройлер-цыпленка</t>
  </si>
  <si>
    <t>Йогурт сливочный</t>
  </si>
  <si>
    <t>Цыпленок тушеный в соусе</t>
  </si>
  <si>
    <t>Огурец соленый</t>
  </si>
  <si>
    <t>Рыба запеченая под молочным соусом</t>
  </si>
  <si>
    <t>Каша молочная из смеси круп с маслом сливочным</t>
  </si>
  <si>
    <t>Суп картофельный с рыбой</t>
  </si>
  <si>
    <t>Котлета рубленая из бройлер-цыпленка</t>
  </si>
  <si>
    <t>Бройлер-цыпленок тушеный в соусе</t>
  </si>
  <si>
    <t>Рагу из овощей с кашей рисовой</t>
  </si>
  <si>
    <t>Жаркое по -домашенму со свининой</t>
  </si>
  <si>
    <t xml:space="preserve"> МАОУ Верховская ООШ</t>
  </si>
  <si>
    <t>Сидоров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</si>
</sst>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94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73</v>
      </c>
      <c r="F6" s="40">
        <v>120</v>
      </c>
      <c r="G6" s="40">
        <v>20.46</v>
      </c>
      <c r="H6" s="40">
        <v>15.48</v>
      </c>
      <c r="I6" s="40">
        <v>9.1</v>
      </c>
      <c r="J6" s="40">
        <v>378</v>
      </c>
      <c r="K6" s="41">
        <v>223</v>
      </c>
      <c r="L6" s="40">
        <v>36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71</v>
      </c>
      <c r="F8" s="43">
        <v>200</v>
      </c>
      <c r="G8" s="43">
        <v>0.24</v>
      </c>
      <c r="H8" s="43">
        <v>0.11</v>
      </c>
      <c r="I8" s="43">
        <v>31.37</v>
      </c>
      <c r="J8" s="43">
        <v>149.80000000000001</v>
      </c>
      <c r="K8" s="44">
        <v>357</v>
      </c>
      <c r="L8" s="43">
        <v>6</v>
      </c>
    </row>
    <row r="9" spans="1:12" ht="15" x14ac:dyDescent="0.25">
      <c r="A9" s="23"/>
      <c r="B9" s="15"/>
      <c r="C9" s="11"/>
      <c r="D9" s="7" t="s">
        <v>54</v>
      </c>
      <c r="E9" s="42" t="s">
        <v>74</v>
      </c>
      <c r="F9" s="43">
        <v>200</v>
      </c>
      <c r="G9" s="43">
        <v>5.6</v>
      </c>
      <c r="H9" s="43">
        <v>5</v>
      </c>
      <c r="I9" s="43">
        <v>18</v>
      </c>
      <c r="J9" s="43">
        <v>140</v>
      </c>
      <c r="K9" s="44" t="s">
        <v>75</v>
      </c>
      <c r="L9" s="43">
        <v>27</v>
      </c>
    </row>
    <row r="10" spans="1:12" ht="15" x14ac:dyDescent="0.2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520</v>
      </c>
      <c r="G12" s="19">
        <f>SUM(G6:G11)</f>
        <v>26.299999999999997</v>
      </c>
      <c r="H12" s="19">
        <f>SUM(H6:H11)</f>
        <v>20.59</v>
      </c>
      <c r="I12" s="19">
        <f>SUM(I6:I11)</f>
        <v>58.47</v>
      </c>
      <c r="J12" s="19">
        <f>SUM(J6:J11)</f>
        <v>667.8</v>
      </c>
      <c r="K12" s="25"/>
      <c r="L12" s="19">
        <f>SUM(L6:L11)</f>
        <v>69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 t="s">
        <v>42</v>
      </c>
      <c r="F14" s="43">
        <v>280</v>
      </c>
      <c r="G14" s="43">
        <v>9.57</v>
      </c>
      <c r="H14" s="43">
        <v>14.95</v>
      </c>
      <c r="I14" s="43">
        <v>8.3000000000000007</v>
      </c>
      <c r="J14" s="43">
        <v>212.45</v>
      </c>
      <c r="K14" s="44">
        <v>88</v>
      </c>
      <c r="L14" s="43">
        <v>17</v>
      </c>
    </row>
    <row r="15" spans="1:12" ht="15" x14ac:dyDescent="0.25">
      <c r="A15" s="23"/>
      <c r="B15" s="15"/>
      <c r="C15" s="11"/>
      <c r="D15" s="7" t="s">
        <v>28</v>
      </c>
      <c r="E15" s="42" t="s">
        <v>43</v>
      </c>
      <c r="F15" s="43">
        <v>200</v>
      </c>
      <c r="G15" s="43">
        <v>16.829999999999998</v>
      </c>
      <c r="H15" s="43">
        <v>37.56</v>
      </c>
      <c r="I15" s="43">
        <v>34.520000000000003</v>
      </c>
      <c r="J15" s="43">
        <v>544</v>
      </c>
      <c r="K15" s="44">
        <v>265</v>
      </c>
      <c r="L15" s="43">
        <v>35</v>
      </c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 t="s">
        <v>44</v>
      </c>
      <c r="F17" s="43">
        <v>200</v>
      </c>
      <c r="G17" s="43">
        <v>7.0000000000000007E-2</v>
      </c>
      <c r="H17" s="43">
        <v>7.0000000000000007E-2</v>
      </c>
      <c r="I17" s="43">
        <v>15</v>
      </c>
      <c r="J17" s="43">
        <v>60</v>
      </c>
      <c r="K17" s="44">
        <v>376</v>
      </c>
      <c r="L17" s="43">
        <v>2</v>
      </c>
    </row>
    <row r="18" spans="1:12" ht="15" x14ac:dyDescent="0.25">
      <c r="A18" s="23"/>
      <c r="B18" s="15"/>
      <c r="C18" s="11"/>
      <c r="D18" s="7" t="s">
        <v>31</v>
      </c>
      <c r="E18" s="42" t="s">
        <v>76</v>
      </c>
      <c r="F18" s="43">
        <v>30</v>
      </c>
      <c r="G18" s="43">
        <v>2.37</v>
      </c>
      <c r="H18" s="43">
        <v>0.3</v>
      </c>
      <c r="I18" s="43">
        <v>13.86</v>
      </c>
      <c r="J18" s="43">
        <v>70.14</v>
      </c>
      <c r="K18" s="44" t="s">
        <v>75</v>
      </c>
      <c r="L18" s="43">
        <v>2</v>
      </c>
    </row>
    <row r="19" spans="1:12" ht="15" x14ac:dyDescent="0.25">
      <c r="A19" s="23"/>
      <c r="B19" s="15"/>
      <c r="C19" s="11"/>
      <c r="D19" s="7" t="s">
        <v>32</v>
      </c>
      <c r="E19" s="42" t="s">
        <v>45</v>
      </c>
      <c r="F19" s="43">
        <v>40</v>
      </c>
      <c r="G19" s="43">
        <v>2.11</v>
      </c>
      <c r="H19" s="43">
        <v>0.44</v>
      </c>
      <c r="I19" s="43">
        <v>19.760000000000002</v>
      </c>
      <c r="J19" s="43">
        <v>91.96</v>
      </c>
      <c r="K19" s="44" t="s">
        <v>75</v>
      </c>
      <c r="L19" s="43">
        <v>1.45</v>
      </c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750</v>
      </c>
      <c r="G22" s="19">
        <f t="shared" ref="G22:J22" si="0">SUM(G13:G21)</f>
        <v>30.95</v>
      </c>
      <c r="H22" s="19">
        <f t="shared" si="0"/>
        <v>53.32</v>
      </c>
      <c r="I22" s="19">
        <f t="shared" si="0"/>
        <v>91.440000000000012</v>
      </c>
      <c r="J22" s="19">
        <f t="shared" si="0"/>
        <v>978.55000000000007</v>
      </c>
      <c r="K22" s="25"/>
      <c r="L22" s="19">
        <f t="shared" ref="L22" si="1">SUM(L13:L21)</f>
        <v>57.45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1270</v>
      </c>
      <c r="G23" s="32">
        <f t="shared" ref="G23:J23" si="2">G12+G22</f>
        <v>57.25</v>
      </c>
      <c r="H23" s="32">
        <f t="shared" si="2"/>
        <v>73.91</v>
      </c>
      <c r="I23" s="32">
        <f t="shared" si="2"/>
        <v>149.91000000000003</v>
      </c>
      <c r="J23" s="32">
        <f t="shared" si="2"/>
        <v>1646.35</v>
      </c>
      <c r="K23" s="32"/>
      <c r="L23" s="32">
        <f t="shared" ref="L23" si="3">L12+L22</f>
        <v>126.45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 t="s">
        <v>46</v>
      </c>
      <c r="F24" s="40">
        <v>100</v>
      </c>
      <c r="G24" s="40">
        <v>8.16</v>
      </c>
      <c r="H24" s="40">
        <v>18.62</v>
      </c>
      <c r="I24" s="40">
        <v>9.49</v>
      </c>
      <c r="J24" s="40">
        <v>245</v>
      </c>
      <c r="K24" s="41">
        <v>268</v>
      </c>
      <c r="L24" s="40">
        <v>38</v>
      </c>
    </row>
    <row r="25" spans="1:12" ht="15" x14ac:dyDescent="0.25">
      <c r="A25" s="14"/>
      <c r="B25" s="15"/>
      <c r="C25" s="11"/>
      <c r="D25" s="6"/>
      <c r="E25" s="42" t="s">
        <v>47</v>
      </c>
      <c r="F25" s="43">
        <v>150</v>
      </c>
      <c r="G25" s="43">
        <v>5.0999999999999996</v>
      </c>
      <c r="H25" s="43">
        <v>7.5</v>
      </c>
      <c r="I25" s="43">
        <v>25.81</v>
      </c>
      <c r="J25" s="43">
        <v>151.94</v>
      </c>
      <c r="K25" s="44">
        <v>332</v>
      </c>
      <c r="L25" s="43">
        <v>6</v>
      </c>
    </row>
    <row r="26" spans="1:12" ht="15" x14ac:dyDescent="0.25">
      <c r="A26" s="14"/>
      <c r="B26" s="15"/>
      <c r="C26" s="11"/>
      <c r="D26" s="7" t="s">
        <v>22</v>
      </c>
      <c r="E26" s="42" t="s">
        <v>44</v>
      </c>
      <c r="F26" s="43">
        <v>200</v>
      </c>
      <c r="G26" s="43">
        <v>7.0000000000000007E-2</v>
      </c>
      <c r="H26" s="43">
        <v>7.0000000000000007E-2</v>
      </c>
      <c r="I26" s="43">
        <v>15</v>
      </c>
      <c r="J26" s="43">
        <v>60</v>
      </c>
      <c r="K26" s="44">
        <v>376</v>
      </c>
      <c r="L26" s="43">
        <v>2</v>
      </c>
    </row>
    <row r="27" spans="1:12" ht="15" x14ac:dyDescent="0.25">
      <c r="A27" s="14"/>
      <c r="B27" s="15"/>
      <c r="C27" s="11"/>
      <c r="D27" s="7" t="s">
        <v>23</v>
      </c>
      <c r="E27" s="42" t="s">
        <v>76</v>
      </c>
      <c r="F27" s="43">
        <v>30</v>
      </c>
      <c r="G27" s="43">
        <v>2.37</v>
      </c>
      <c r="H27" s="43">
        <v>0.3</v>
      </c>
      <c r="I27" s="43">
        <v>13.86</v>
      </c>
      <c r="J27" s="43">
        <v>70.14</v>
      </c>
      <c r="K27" s="44" t="s">
        <v>75</v>
      </c>
      <c r="L27" s="43">
        <v>3</v>
      </c>
    </row>
    <row r="28" spans="1:12" ht="15" x14ac:dyDescent="0.25">
      <c r="A28" s="14"/>
      <c r="B28" s="15"/>
      <c r="C28" s="11"/>
      <c r="D28" s="7" t="s">
        <v>24</v>
      </c>
      <c r="E28" s="42" t="s">
        <v>77</v>
      </c>
      <c r="F28" s="43">
        <v>75</v>
      </c>
      <c r="G28" s="43">
        <v>0.6</v>
      </c>
      <c r="H28" s="43">
        <v>0.45</v>
      </c>
      <c r="I28" s="43">
        <v>15.45</v>
      </c>
      <c r="J28" s="43">
        <v>70.5</v>
      </c>
      <c r="K28" s="44">
        <v>358</v>
      </c>
      <c r="L28" s="43">
        <v>20</v>
      </c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555</v>
      </c>
      <c r="G31" s="19">
        <f t="shared" ref="G31" si="4">SUM(G24:G30)</f>
        <v>16.3</v>
      </c>
      <c r="H31" s="19">
        <f t="shared" ref="H31" si="5">SUM(H24:H30)</f>
        <v>26.94</v>
      </c>
      <c r="I31" s="19">
        <f t="shared" ref="I31" si="6">SUM(I24:I30)</f>
        <v>79.61</v>
      </c>
      <c r="J31" s="19">
        <f t="shared" ref="J31:L31" si="7">SUM(J24:J30)</f>
        <v>597.58000000000004</v>
      </c>
      <c r="K31" s="25"/>
      <c r="L31" s="19">
        <f t="shared" si="7"/>
        <v>69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 t="s">
        <v>48</v>
      </c>
      <c r="F33" s="43">
        <v>280</v>
      </c>
      <c r="G33" s="43">
        <v>9.52</v>
      </c>
      <c r="H33" s="43">
        <v>13.59</v>
      </c>
      <c r="I33" s="43">
        <v>11.98</v>
      </c>
      <c r="J33" s="43">
        <v>213.75</v>
      </c>
      <c r="K33" s="44">
        <v>96</v>
      </c>
      <c r="L33" s="43">
        <v>17</v>
      </c>
    </row>
    <row r="34" spans="1:12" ht="15" x14ac:dyDescent="0.25">
      <c r="A34" s="14"/>
      <c r="B34" s="15"/>
      <c r="C34" s="11"/>
      <c r="D34" s="7" t="s">
        <v>28</v>
      </c>
      <c r="E34" s="42" t="s">
        <v>49</v>
      </c>
      <c r="F34" s="43">
        <v>65</v>
      </c>
      <c r="G34" s="43">
        <v>10.15</v>
      </c>
      <c r="H34" s="43">
        <v>28.9</v>
      </c>
      <c r="I34" s="43">
        <v>2.67</v>
      </c>
      <c r="J34" s="43">
        <v>310</v>
      </c>
      <c r="K34" s="44">
        <v>251</v>
      </c>
      <c r="L34" s="43">
        <v>25</v>
      </c>
    </row>
    <row r="35" spans="1:12" ht="15" x14ac:dyDescent="0.25">
      <c r="A35" s="14"/>
      <c r="B35" s="15"/>
      <c r="C35" s="11"/>
      <c r="D35" s="7" t="s">
        <v>29</v>
      </c>
      <c r="E35" s="42" t="s">
        <v>50</v>
      </c>
      <c r="F35" s="43">
        <v>150</v>
      </c>
      <c r="G35" s="43">
        <v>3.06</v>
      </c>
      <c r="H35" s="43">
        <v>4.8</v>
      </c>
      <c r="I35" s="43">
        <v>20.440000000000001</v>
      </c>
      <c r="J35" s="43">
        <v>137.25</v>
      </c>
      <c r="K35" s="44">
        <v>312</v>
      </c>
      <c r="L35" s="43">
        <v>8</v>
      </c>
    </row>
    <row r="36" spans="1:12" ht="15" x14ac:dyDescent="0.25">
      <c r="A36" s="14"/>
      <c r="B36" s="15"/>
      <c r="C36" s="11"/>
      <c r="D36" s="7" t="s">
        <v>30</v>
      </c>
      <c r="E36" s="42" t="s">
        <v>51</v>
      </c>
      <c r="F36" s="43">
        <v>200</v>
      </c>
      <c r="G36" s="43">
        <v>1.1599999999999999</v>
      </c>
      <c r="H36" s="43">
        <v>0.3</v>
      </c>
      <c r="I36" s="43">
        <v>47.26</v>
      </c>
      <c r="J36" s="43">
        <v>196.38</v>
      </c>
      <c r="K36" s="44">
        <v>349</v>
      </c>
      <c r="L36" s="43">
        <v>3</v>
      </c>
    </row>
    <row r="37" spans="1:12" ht="15" x14ac:dyDescent="0.25">
      <c r="A37" s="14"/>
      <c r="B37" s="15"/>
      <c r="C37" s="11"/>
      <c r="D37" s="7" t="s">
        <v>31</v>
      </c>
      <c r="E37" s="42" t="s">
        <v>76</v>
      </c>
      <c r="F37" s="43">
        <v>30</v>
      </c>
      <c r="G37" s="43">
        <v>2.37</v>
      </c>
      <c r="H37" s="43">
        <v>0.3</v>
      </c>
      <c r="I37" s="43">
        <v>13.86</v>
      </c>
      <c r="J37" s="43">
        <v>70.14</v>
      </c>
      <c r="K37" s="44" t="s">
        <v>75</v>
      </c>
      <c r="L37" s="43">
        <v>3</v>
      </c>
    </row>
    <row r="38" spans="1:12" ht="15" x14ac:dyDescent="0.25">
      <c r="A38" s="14"/>
      <c r="B38" s="15"/>
      <c r="C38" s="11"/>
      <c r="D38" s="7" t="s">
        <v>32</v>
      </c>
      <c r="E38" s="42" t="s">
        <v>45</v>
      </c>
      <c r="F38" s="43">
        <v>40</v>
      </c>
      <c r="G38" s="43">
        <v>2.11</v>
      </c>
      <c r="H38" s="43">
        <v>0.44</v>
      </c>
      <c r="I38" s="43">
        <v>19.760000000000002</v>
      </c>
      <c r="J38" s="43">
        <v>94.96</v>
      </c>
      <c r="K38" s="44" t="s">
        <v>75</v>
      </c>
      <c r="L38" s="43">
        <v>1.45</v>
      </c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765</v>
      </c>
      <c r="G41" s="19">
        <f t="shared" ref="G41" si="8">SUM(G32:G40)</f>
        <v>28.37</v>
      </c>
      <c r="H41" s="19">
        <f t="shared" ref="H41" si="9">SUM(H32:H40)</f>
        <v>48.329999999999984</v>
      </c>
      <c r="I41" s="19">
        <f t="shared" ref="I41" si="10">SUM(I32:I40)</f>
        <v>115.97</v>
      </c>
      <c r="J41" s="19">
        <f t="shared" ref="J41:L41" si="11">SUM(J32:J40)</f>
        <v>1022.48</v>
      </c>
      <c r="K41" s="25"/>
      <c r="L41" s="19">
        <f t="shared" si="11"/>
        <v>57.45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1320</v>
      </c>
      <c r="G42" s="32">
        <f t="shared" ref="G42" si="12">G31+G41</f>
        <v>44.67</v>
      </c>
      <c r="H42" s="32">
        <f t="shared" ref="H42" si="13">H31+H41</f>
        <v>75.269999999999982</v>
      </c>
      <c r="I42" s="32">
        <f t="shared" ref="I42" si="14">I31+I41</f>
        <v>195.57999999999998</v>
      </c>
      <c r="J42" s="32">
        <f t="shared" ref="J42:L42" si="15">J31+J41</f>
        <v>1620.06</v>
      </c>
      <c r="K42" s="32"/>
      <c r="L42" s="32">
        <f t="shared" si="15"/>
        <v>126.45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 t="s">
        <v>52</v>
      </c>
      <c r="F43" s="40">
        <v>150</v>
      </c>
      <c r="G43" s="40">
        <v>3.78</v>
      </c>
      <c r="H43" s="40">
        <v>7.78</v>
      </c>
      <c r="I43" s="40">
        <v>39.29</v>
      </c>
      <c r="J43" s="40">
        <v>242</v>
      </c>
      <c r="K43" s="41">
        <v>171</v>
      </c>
      <c r="L43" s="40">
        <v>8</v>
      </c>
    </row>
    <row r="44" spans="1:12" ht="15" x14ac:dyDescent="0.25">
      <c r="A44" s="23"/>
      <c r="B44" s="15"/>
      <c r="C44" s="11"/>
      <c r="D44" s="6"/>
      <c r="E44" s="42" t="s">
        <v>49</v>
      </c>
      <c r="F44" s="43">
        <v>100</v>
      </c>
      <c r="G44" s="43">
        <v>10.64</v>
      </c>
      <c r="H44" s="43">
        <v>28.19</v>
      </c>
      <c r="I44" s="43">
        <v>2.89</v>
      </c>
      <c r="J44" s="43">
        <v>309</v>
      </c>
      <c r="K44" s="44">
        <v>251</v>
      </c>
      <c r="L44" s="43">
        <v>35</v>
      </c>
    </row>
    <row r="45" spans="1:12" ht="15" x14ac:dyDescent="0.25">
      <c r="A45" s="23"/>
      <c r="B45" s="15"/>
      <c r="C45" s="11"/>
      <c r="D45" s="7" t="s">
        <v>22</v>
      </c>
      <c r="E45" s="42" t="s">
        <v>53</v>
      </c>
      <c r="F45" s="43">
        <v>200</v>
      </c>
      <c r="G45" s="43">
        <v>0.13</v>
      </c>
      <c r="H45" s="43">
        <v>0.02</v>
      </c>
      <c r="I45" s="43">
        <v>15.2</v>
      </c>
      <c r="J45" s="43">
        <v>62</v>
      </c>
      <c r="K45" s="44">
        <v>377</v>
      </c>
      <c r="L45" s="43">
        <v>3</v>
      </c>
    </row>
    <row r="46" spans="1:12" ht="15" x14ac:dyDescent="0.25">
      <c r="A46" s="23"/>
      <c r="B46" s="15"/>
      <c r="C46" s="11"/>
      <c r="D46" s="7" t="s">
        <v>23</v>
      </c>
      <c r="E46" s="42" t="s">
        <v>76</v>
      </c>
      <c r="F46" s="43">
        <v>30</v>
      </c>
      <c r="G46" s="43">
        <v>2.37</v>
      </c>
      <c r="H46" s="43">
        <v>0.3</v>
      </c>
      <c r="I46" s="43">
        <v>13.86</v>
      </c>
      <c r="J46" s="43">
        <v>70.14</v>
      </c>
      <c r="K46" s="44" t="s">
        <v>75</v>
      </c>
      <c r="L46" s="43">
        <v>3</v>
      </c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 t="s">
        <v>54</v>
      </c>
      <c r="E48" s="42" t="s">
        <v>55</v>
      </c>
      <c r="F48" s="43">
        <v>200</v>
      </c>
      <c r="G48" s="43">
        <v>0.3</v>
      </c>
      <c r="H48" s="43">
        <v>0.3</v>
      </c>
      <c r="I48" s="43">
        <v>7.35</v>
      </c>
      <c r="J48" s="43">
        <v>33.299999999999997</v>
      </c>
      <c r="K48" s="44" t="s">
        <v>75</v>
      </c>
      <c r="L48" s="43">
        <v>20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680</v>
      </c>
      <c r="G50" s="19">
        <f t="shared" ref="G50" si="16">SUM(G43:G49)</f>
        <v>17.220000000000002</v>
      </c>
      <c r="H50" s="19">
        <f t="shared" ref="H50" si="17">SUM(H43:H49)</f>
        <v>36.589999999999996</v>
      </c>
      <c r="I50" s="19">
        <f t="shared" ref="I50" si="18">SUM(I43:I49)</f>
        <v>78.589999999999989</v>
      </c>
      <c r="J50" s="19">
        <f t="shared" ref="J50:L50" si="19">SUM(J43:J49)</f>
        <v>716.43999999999994</v>
      </c>
      <c r="K50" s="25"/>
      <c r="L50" s="19">
        <f t="shared" si="19"/>
        <v>69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 t="s">
        <v>56</v>
      </c>
      <c r="F52" s="43">
        <v>270</v>
      </c>
      <c r="G52" s="43">
        <v>14.99</v>
      </c>
      <c r="H52" s="43">
        <v>14.87</v>
      </c>
      <c r="I52" s="43">
        <v>16.54</v>
      </c>
      <c r="J52" s="43">
        <v>272.05</v>
      </c>
      <c r="K52" s="44">
        <v>102</v>
      </c>
      <c r="L52" s="43">
        <v>17</v>
      </c>
    </row>
    <row r="53" spans="1:12" ht="15" x14ac:dyDescent="0.25">
      <c r="A53" s="23"/>
      <c r="B53" s="15"/>
      <c r="C53" s="11"/>
      <c r="D53" s="7" t="s">
        <v>28</v>
      </c>
      <c r="E53" s="42" t="s">
        <v>57</v>
      </c>
      <c r="F53" s="43">
        <v>160</v>
      </c>
      <c r="G53" s="43">
        <v>11.18</v>
      </c>
      <c r="H53" s="43">
        <v>12.53</v>
      </c>
      <c r="I53" s="43">
        <v>14.63</v>
      </c>
      <c r="J53" s="43">
        <v>216</v>
      </c>
      <c r="K53" s="44">
        <v>279</v>
      </c>
      <c r="L53" s="43">
        <v>27</v>
      </c>
    </row>
    <row r="54" spans="1:12" ht="15" x14ac:dyDescent="0.25">
      <c r="A54" s="23"/>
      <c r="B54" s="15"/>
      <c r="C54" s="11"/>
      <c r="D54" s="7" t="s">
        <v>29</v>
      </c>
      <c r="E54" s="42" t="s">
        <v>47</v>
      </c>
      <c r="F54" s="43">
        <v>150</v>
      </c>
      <c r="G54" s="43">
        <v>5.0999999999999996</v>
      </c>
      <c r="H54" s="43">
        <v>7.5</v>
      </c>
      <c r="I54" s="43">
        <v>25.81</v>
      </c>
      <c r="J54" s="43">
        <v>151.94</v>
      </c>
      <c r="K54" s="44">
        <v>332</v>
      </c>
      <c r="L54" s="43">
        <v>6</v>
      </c>
    </row>
    <row r="55" spans="1:12" ht="15" x14ac:dyDescent="0.25">
      <c r="A55" s="23"/>
      <c r="B55" s="15"/>
      <c r="C55" s="11"/>
      <c r="D55" s="7" t="s">
        <v>30</v>
      </c>
      <c r="E55" s="42" t="s">
        <v>51</v>
      </c>
      <c r="F55" s="43">
        <v>200</v>
      </c>
      <c r="G55" s="43">
        <v>1.1599999999999999</v>
      </c>
      <c r="H55" s="43">
        <v>0.3</v>
      </c>
      <c r="I55" s="43">
        <v>47.26</v>
      </c>
      <c r="J55" s="43">
        <v>196.38</v>
      </c>
      <c r="K55" s="44">
        <v>349</v>
      </c>
      <c r="L55" s="43">
        <v>3</v>
      </c>
    </row>
    <row r="56" spans="1:12" ht="15" x14ac:dyDescent="0.25">
      <c r="A56" s="23"/>
      <c r="B56" s="15"/>
      <c r="C56" s="11"/>
      <c r="D56" s="7" t="s">
        <v>31</v>
      </c>
      <c r="E56" s="42" t="s">
        <v>76</v>
      </c>
      <c r="F56" s="43">
        <v>30</v>
      </c>
      <c r="G56" s="43">
        <v>2.37</v>
      </c>
      <c r="H56" s="43">
        <v>0.3</v>
      </c>
      <c r="I56" s="43">
        <v>13.86</v>
      </c>
      <c r="J56" s="43">
        <v>70.14</v>
      </c>
      <c r="K56" s="44" t="s">
        <v>75</v>
      </c>
      <c r="L56" s="43">
        <v>3</v>
      </c>
    </row>
    <row r="57" spans="1:12" ht="15" x14ac:dyDescent="0.25">
      <c r="A57" s="23"/>
      <c r="B57" s="15"/>
      <c r="C57" s="11"/>
      <c r="D57" s="7" t="s">
        <v>32</v>
      </c>
      <c r="E57" s="42" t="s">
        <v>45</v>
      </c>
      <c r="F57" s="43">
        <v>40</v>
      </c>
      <c r="G57" s="43">
        <v>2.11</v>
      </c>
      <c r="H57" s="43">
        <v>0.44</v>
      </c>
      <c r="I57" s="43">
        <v>19.760000000000002</v>
      </c>
      <c r="J57" s="43">
        <v>91.96</v>
      </c>
      <c r="K57" s="44" t="s">
        <v>75</v>
      </c>
      <c r="L57" s="43">
        <v>1.45</v>
      </c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850</v>
      </c>
      <c r="G60" s="19">
        <f t="shared" ref="G60" si="20">SUM(G51:G59)</f>
        <v>36.909999999999997</v>
      </c>
      <c r="H60" s="19">
        <f t="shared" ref="H60" si="21">SUM(H51:H59)</f>
        <v>35.939999999999991</v>
      </c>
      <c r="I60" s="19">
        <f t="shared" ref="I60" si="22">SUM(I51:I59)</f>
        <v>137.86000000000001</v>
      </c>
      <c r="J60" s="19">
        <f t="shared" ref="J60:L60" si="23">SUM(J51:J59)</f>
        <v>998.47</v>
      </c>
      <c r="K60" s="25"/>
      <c r="L60" s="19">
        <f t="shared" si="23"/>
        <v>57.45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1530</v>
      </c>
      <c r="G61" s="32">
        <f t="shared" ref="G61" si="24">G50+G60</f>
        <v>54.129999999999995</v>
      </c>
      <c r="H61" s="32">
        <f t="shared" ref="H61" si="25">H50+H60</f>
        <v>72.529999999999987</v>
      </c>
      <c r="I61" s="32">
        <f t="shared" ref="I61" si="26">I50+I60</f>
        <v>216.45</v>
      </c>
      <c r="J61" s="32">
        <f t="shared" ref="J61:L61" si="27">J50+J60</f>
        <v>1714.9099999999999</v>
      </c>
      <c r="K61" s="32"/>
      <c r="L61" s="32">
        <f t="shared" si="27"/>
        <v>126.45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 t="s">
        <v>78</v>
      </c>
      <c r="F62" s="40">
        <v>220</v>
      </c>
      <c r="G62" s="40">
        <v>6.08</v>
      </c>
      <c r="H62" s="40">
        <v>11.18</v>
      </c>
      <c r="I62" s="40">
        <v>43.46</v>
      </c>
      <c r="J62" s="40">
        <v>300</v>
      </c>
      <c r="K62" s="41">
        <v>175</v>
      </c>
      <c r="L62" s="40">
        <v>19</v>
      </c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 t="s">
        <v>40</v>
      </c>
      <c r="F64" s="43">
        <v>200</v>
      </c>
      <c r="G64" s="43">
        <v>3.17</v>
      </c>
      <c r="H64" s="43">
        <v>2.68</v>
      </c>
      <c r="I64" s="43">
        <v>15.95</v>
      </c>
      <c r="J64" s="43">
        <v>100.58</v>
      </c>
      <c r="K64" s="44">
        <v>379</v>
      </c>
      <c r="L64" s="43">
        <v>12</v>
      </c>
    </row>
    <row r="65" spans="1:12" ht="15" x14ac:dyDescent="0.25">
      <c r="A65" s="23"/>
      <c r="B65" s="15"/>
      <c r="C65" s="11"/>
      <c r="D65" s="7" t="s">
        <v>26</v>
      </c>
      <c r="E65" s="42" t="s">
        <v>58</v>
      </c>
      <c r="F65" s="43">
        <v>50</v>
      </c>
      <c r="G65" s="43">
        <v>8.82</v>
      </c>
      <c r="H65" s="43">
        <v>16.32</v>
      </c>
      <c r="I65" s="43">
        <v>14.89</v>
      </c>
      <c r="J65" s="43">
        <v>241.6</v>
      </c>
      <c r="K65" s="44" t="s">
        <v>75</v>
      </c>
      <c r="L65" s="43">
        <v>9</v>
      </c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 t="s">
        <v>54</v>
      </c>
      <c r="E67" s="42" t="s">
        <v>79</v>
      </c>
      <c r="F67" s="43">
        <v>200</v>
      </c>
      <c r="G67" s="43">
        <v>5.6</v>
      </c>
      <c r="H67" s="43">
        <v>5</v>
      </c>
      <c r="I67" s="43">
        <v>18</v>
      </c>
      <c r="J67" s="43">
        <v>140</v>
      </c>
      <c r="K67" s="44" t="s">
        <v>75</v>
      </c>
      <c r="L67" s="43">
        <v>29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670</v>
      </c>
      <c r="G69" s="19">
        <f t="shared" ref="G69" si="28">SUM(G62:G68)</f>
        <v>23.67</v>
      </c>
      <c r="H69" s="19">
        <f t="shared" ref="H69" si="29">SUM(H62:H68)</f>
        <v>35.18</v>
      </c>
      <c r="I69" s="19">
        <f t="shared" ref="I69" si="30">SUM(I62:I68)</f>
        <v>92.3</v>
      </c>
      <c r="J69" s="19">
        <f t="shared" ref="J69:L69" si="31">SUM(J62:J68)</f>
        <v>782.18</v>
      </c>
      <c r="K69" s="25"/>
      <c r="L69" s="19">
        <f t="shared" si="31"/>
        <v>69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25.5" x14ac:dyDescent="0.25">
      <c r="A71" s="23"/>
      <c r="B71" s="15"/>
      <c r="C71" s="11"/>
      <c r="D71" s="7" t="s">
        <v>27</v>
      </c>
      <c r="E71" s="42" t="s">
        <v>59</v>
      </c>
      <c r="F71" s="43">
        <v>270</v>
      </c>
      <c r="G71" s="43">
        <v>11.3</v>
      </c>
      <c r="H71" s="43">
        <v>8.3000000000000007</v>
      </c>
      <c r="I71" s="43">
        <v>7.8</v>
      </c>
      <c r="J71" s="43">
        <v>149.30000000000001</v>
      </c>
      <c r="K71" s="44">
        <v>140</v>
      </c>
      <c r="L71" s="43">
        <v>15</v>
      </c>
    </row>
    <row r="72" spans="1:12" ht="15" x14ac:dyDescent="0.25">
      <c r="A72" s="23"/>
      <c r="B72" s="15"/>
      <c r="C72" s="11"/>
      <c r="D72" s="7" t="s">
        <v>28</v>
      </c>
      <c r="E72" s="42" t="s">
        <v>80</v>
      </c>
      <c r="F72" s="43">
        <v>55</v>
      </c>
      <c r="G72" s="43">
        <v>12.13</v>
      </c>
      <c r="H72" s="43">
        <v>12.17</v>
      </c>
      <c r="I72" s="43">
        <v>0.04</v>
      </c>
      <c r="J72" s="43">
        <v>158</v>
      </c>
      <c r="K72" s="44">
        <v>293</v>
      </c>
      <c r="L72" s="43">
        <v>28</v>
      </c>
    </row>
    <row r="73" spans="1:12" ht="15" x14ac:dyDescent="0.25">
      <c r="A73" s="23"/>
      <c r="B73" s="15"/>
      <c r="C73" s="11"/>
      <c r="D73" s="7" t="s">
        <v>29</v>
      </c>
      <c r="E73" s="42" t="s">
        <v>60</v>
      </c>
      <c r="F73" s="43">
        <v>150</v>
      </c>
      <c r="G73" s="43">
        <v>4.3499999999999996</v>
      </c>
      <c r="H73" s="43">
        <v>12</v>
      </c>
      <c r="I73" s="43">
        <v>24.75</v>
      </c>
      <c r="J73" s="43">
        <v>164.29</v>
      </c>
      <c r="K73" s="44">
        <v>321</v>
      </c>
      <c r="L73" s="43">
        <v>7</v>
      </c>
    </row>
    <row r="74" spans="1:12" ht="15" x14ac:dyDescent="0.25">
      <c r="A74" s="23"/>
      <c r="B74" s="15"/>
      <c r="C74" s="11"/>
      <c r="D74" s="7" t="s">
        <v>30</v>
      </c>
      <c r="E74" s="42" t="s">
        <v>51</v>
      </c>
      <c r="F74" s="43">
        <v>200</v>
      </c>
      <c r="G74" s="43">
        <v>1.1599999999999999</v>
      </c>
      <c r="H74" s="43">
        <v>0.3</v>
      </c>
      <c r="I74" s="43">
        <v>47.26</v>
      </c>
      <c r="J74" s="43">
        <v>196.38</v>
      </c>
      <c r="K74" s="44">
        <v>349</v>
      </c>
      <c r="L74" s="43">
        <v>3</v>
      </c>
    </row>
    <row r="75" spans="1:12" ht="15" x14ac:dyDescent="0.25">
      <c r="A75" s="23"/>
      <c r="B75" s="15"/>
      <c r="C75" s="11"/>
      <c r="D75" s="7" t="s">
        <v>31</v>
      </c>
      <c r="E75" s="42" t="s">
        <v>76</v>
      </c>
      <c r="F75" s="43">
        <v>30</v>
      </c>
      <c r="G75" s="43">
        <v>2.37</v>
      </c>
      <c r="H75" s="43">
        <v>0.3</v>
      </c>
      <c r="I75" s="43">
        <v>13.86</v>
      </c>
      <c r="J75" s="43">
        <v>70.14</v>
      </c>
      <c r="K75" s="44" t="s">
        <v>75</v>
      </c>
      <c r="L75" s="43">
        <v>3</v>
      </c>
    </row>
    <row r="76" spans="1:12" ht="15" x14ac:dyDescent="0.25">
      <c r="A76" s="23"/>
      <c r="B76" s="15"/>
      <c r="C76" s="11"/>
      <c r="D76" s="7" t="s">
        <v>32</v>
      </c>
      <c r="E76" s="42" t="s">
        <v>45</v>
      </c>
      <c r="F76" s="43">
        <v>40</v>
      </c>
      <c r="G76" s="43">
        <v>2.11</v>
      </c>
      <c r="H76" s="43">
        <v>0.44</v>
      </c>
      <c r="I76" s="43">
        <v>19.760000000000002</v>
      </c>
      <c r="J76" s="43">
        <v>91.96</v>
      </c>
      <c r="K76" s="44" t="s">
        <v>75</v>
      </c>
      <c r="L76" s="43">
        <v>1.45</v>
      </c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745</v>
      </c>
      <c r="G79" s="19">
        <f t="shared" ref="G79" si="32">SUM(G70:G78)</f>
        <v>33.42</v>
      </c>
      <c r="H79" s="19">
        <f t="shared" ref="H79" si="33">SUM(H70:H78)</f>
        <v>33.509999999999991</v>
      </c>
      <c r="I79" s="19">
        <f t="shared" ref="I79" si="34">SUM(I70:I78)</f>
        <v>113.47</v>
      </c>
      <c r="J79" s="19">
        <f t="shared" ref="J79:L79" si="35">SUM(J70:J78)</f>
        <v>830.07</v>
      </c>
      <c r="K79" s="25"/>
      <c r="L79" s="19">
        <f t="shared" si="35"/>
        <v>57.45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1415</v>
      </c>
      <c r="G80" s="32">
        <f t="shared" ref="G80" si="36">G69+G79</f>
        <v>57.09</v>
      </c>
      <c r="H80" s="32">
        <f t="shared" ref="H80" si="37">H69+H79</f>
        <v>68.69</v>
      </c>
      <c r="I80" s="32">
        <f t="shared" ref="I80" si="38">I69+I79</f>
        <v>205.76999999999998</v>
      </c>
      <c r="J80" s="32">
        <f t="shared" ref="J80:L80" si="39">J69+J79</f>
        <v>1612.25</v>
      </c>
      <c r="K80" s="32"/>
      <c r="L80" s="32">
        <f t="shared" si="39"/>
        <v>126.45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 t="s">
        <v>50</v>
      </c>
      <c r="F81" s="40">
        <v>150</v>
      </c>
      <c r="G81" s="40">
        <v>3.06</v>
      </c>
      <c r="H81" s="40">
        <v>4.8</v>
      </c>
      <c r="I81" s="40">
        <v>20.440000000000001</v>
      </c>
      <c r="J81" s="40">
        <v>137.25</v>
      </c>
      <c r="K81" s="41">
        <v>312</v>
      </c>
      <c r="L81" s="40">
        <v>8</v>
      </c>
    </row>
    <row r="82" spans="1:12" ht="15" x14ac:dyDescent="0.25">
      <c r="A82" s="23"/>
      <c r="B82" s="15"/>
      <c r="C82" s="11"/>
      <c r="D82" s="6"/>
      <c r="E82" s="42" t="s">
        <v>81</v>
      </c>
      <c r="F82" s="43">
        <v>75</v>
      </c>
      <c r="G82" s="43">
        <v>9.6999999999999993</v>
      </c>
      <c r="H82" s="43">
        <v>8.8000000000000007</v>
      </c>
      <c r="I82" s="43">
        <v>12</v>
      </c>
      <c r="J82" s="43">
        <v>165.3</v>
      </c>
      <c r="K82" s="44">
        <v>234</v>
      </c>
      <c r="L82" s="43">
        <v>36</v>
      </c>
    </row>
    <row r="83" spans="1:12" ht="15" x14ac:dyDescent="0.25">
      <c r="A83" s="23"/>
      <c r="B83" s="15"/>
      <c r="C83" s="11"/>
      <c r="D83" s="7" t="s">
        <v>22</v>
      </c>
      <c r="E83" s="42" t="s">
        <v>51</v>
      </c>
      <c r="F83" s="43">
        <v>200</v>
      </c>
      <c r="G83" s="43">
        <v>1.1599999999999999</v>
      </c>
      <c r="H83" s="43">
        <v>0.3</v>
      </c>
      <c r="I83" s="43">
        <v>47.26</v>
      </c>
      <c r="J83" s="43">
        <v>196.38</v>
      </c>
      <c r="K83" s="44">
        <v>349</v>
      </c>
      <c r="L83" s="43">
        <v>3</v>
      </c>
    </row>
    <row r="84" spans="1:12" ht="15" x14ac:dyDescent="0.25">
      <c r="A84" s="23"/>
      <c r="B84" s="15"/>
      <c r="C84" s="11"/>
      <c r="D84" s="7" t="s">
        <v>23</v>
      </c>
      <c r="E84" s="42" t="s">
        <v>76</v>
      </c>
      <c r="F84" s="43">
        <v>30</v>
      </c>
      <c r="G84" s="43">
        <v>2.37</v>
      </c>
      <c r="H84" s="43">
        <v>0.3</v>
      </c>
      <c r="I84" s="43">
        <v>13.86</v>
      </c>
      <c r="J84" s="43">
        <v>70.14</v>
      </c>
      <c r="K84" s="44" t="s">
        <v>75</v>
      </c>
      <c r="L84" s="43">
        <v>3</v>
      </c>
    </row>
    <row r="85" spans="1:12" ht="15" x14ac:dyDescent="0.25">
      <c r="A85" s="23"/>
      <c r="B85" s="15"/>
      <c r="C85" s="11"/>
      <c r="D85" s="7" t="s">
        <v>24</v>
      </c>
      <c r="E85" s="42" t="s">
        <v>41</v>
      </c>
      <c r="F85" s="43">
        <v>160</v>
      </c>
      <c r="G85" s="43">
        <v>0.3</v>
      </c>
      <c r="H85" s="43">
        <v>0.3</v>
      </c>
      <c r="I85" s="43">
        <v>6.75</v>
      </c>
      <c r="J85" s="43">
        <v>33.33</v>
      </c>
      <c r="K85" s="44">
        <v>358</v>
      </c>
      <c r="L85" s="43">
        <v>19</v>
      </c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615</v>
      </c>
      <c r="G88" s="19">
        <f t="shared" ref="G88" si="40">SUM(G81:G87)</f>
        <v>16.59</v>
      </c>
      <c r="H88" s="19">
        <f t="shared" ref="H88" si="41">SUM(H81:H87)</f>
        <v>14.500000000000004</v>
      </c>
      <c r="I88" s="19">
        <f t="shared" ref="I88" si="42">SUM(I81:I87)</f>
        <v>100.30999999999999</v>
      </c>
      <c r="J88" s="19">
        <f t="shared" ref="J88:L88" si="43">SUM(J81:J87)</f>
        <v>602.40000000000009</v>
      </c>
      <c r="K88" s="25"/>
      <c r="L88" s="19">
        <f t="shared" si="43"/>
        <v>69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 t="s">
        <v>63</v>
      </c>
      <c r="F89" s="43">
        <v>120</v>
      </c>
      <c r="G89" s="43">
        <v>1.3120000000000001</v>
      </c>
      <c r="H89" s="43">
        <v>3.2490000000000001</v>
      </c>
      <c r="I89" s="43">
        <v>6.4660000000000002</v>
      </c>
      <c r="J89" s="43">
        <v>60.4</v>
      </c>
      <c r="K89" s="44">
        <v>45</v>
      </c>
      <c r="L89" s="43">
        <v>8.9</v>
      </c>
    </row>
    <row r="90" spans="1:12" ht="15" x14ac:dyDescent="0.25">
      <c r="A90" s="23"/>
      <c r="B90" s="15"/>
      <c r="C90" s="11"/>
      <c r="D90" s="7" t="s">
        <v>27</v>
      </c>
      <c r="E90" s="42" t="s">
        <v>61</v>
      </c>
      <c r="F90" s="43">
        <v>280</v>
      </c>
      <c r="G90" s="43">
        <v>19.309999999999999</v>
      </c>
      <c r="H90" s="43">
        <v>19.61</v>
      </c>
      <c r="I90" s="43">
        <v>125.5</v>
      </c>
      <c r="J90" s="43">
        <v>310</v>
      </c>
      <c r="K90" s="44">
        <v>81</v>
      </c>
      <c r="L90" s="43">
        <v>21</v>
      </c>
    </row>
    <row r="91" spans="1:12" ht="15" x14ac:dyDescent="0.25">
      <c r="A91" s="23"/>
      <c r="B91" s="15"/>
      <c r="C91" s="11"/>
      <c r="D91" s="7" t="s">
        <v>28</v>
      </c>
      <c r="E91" s="42" t="s">
        <v>62</v>
      </c>
      <c r="F91" s="43">
        <v>170</v>
      </c>
      <c r="G91" s="43">
        <v>12.96</v>
      </c>
      <c r="H91" s="43">
        <v>12.48</v>
      </c>
      <c r="I91" s="43">
        <v>72.58</v>
      </c>
      <c r="J91" s="43">
        <v>454</v>
      </c>
      <c r="K91" s="44">
        <v>401</v>
      </c>
      <c r="L91" s="43">
        <v>20</v>
      </c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 t="s">
        <v>53</v>
      </c>
      <c r="F93" s="43">
        <v>200</v>
      </c>
      <c r="G93" s="43">
        <v>0.13</v>
      </c>
      <c r="H93" s="43">
        <v>0.02</v>
      </c>
      <c r="I93" s="43">
        <v>15.2</v>
      </c>
      <c r="J93" s="43">
        <v>62</v>
      </c>
      <c r="K93" s="44">
        <v>377</v>
      </c>
      <c r="L93" s="43">
        <v>3</v>
      </c>
    </row>
    <row r="94" spans="1:12" ht="15" x14ac:dyDescent="0.25">
      <c r="A94" s="23"/>
      <c r="B94" s="15"/>
      <c r="C94" s="11"/>
      <c r="D94" s="7" t="s">
        <v>31</v>
      </c>
      <c r="E94" s="42" t="s">
        <v>76</v>
      </c>
      <c r="F94" s="43">
        <v>30</v>
      </c>
      <c r="G94" s="43">
        <v>2.37</v>
      </c>
      <c r="H94" s="43">
        <v>0.3</v>
      </c>
      <c r="I94" s="43">
        <v>13.86</v>
      </c>
      <c r="J94" s="43">
        <v>70.14</v>
      </c>
      <c r="K94" s="44" t="s">
        <v>75</v>
      </c>
      <c r="L94" s="43">
        <v>3</v>
      </c>
    </row>
    <row r="95" spans="1:12" ht="15" x14ac:dyDescent="0.25">
      <c r="A95" s="23"/>
      <c r="B95" s="15"/>
      <c r="C95" s="11"/>
      <c r="D95" s="7" t="s">
        <v>32</v>
      </c>
      <c r="E95" s="42" t="s">
        <v>45</v>
      </c>
      <c r="F95" s="43">
        <v>40</v>
      </c>
      <c r="G95" s="43">
        <v>2.11</v>
      </c>
      <c r="H95" s="43">
        <v>0.44</v>
      </c>
      <c r="I95" s="43">
        <v>19.760000000000002</v>
      </c>
      <c r="J95" s="43">
        <v>91.96</v>
      </c>
      <c r="K95" s="44" t="s">
        <v>75</v>
      </c>
      <c r="L95" s="43">
        <v>1.45</v>
      </c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840</v>
      </c>
      <c r="G98" s="19">
        <f t="shared" ref="G98" si="44">SUM(G89:G97)</f>
        <v>38.192</v>
      </c>
      <c r="H98" s="19">
        <f t="shared" ref="H98" si="45">SUM(H89:H97)</f>
        <v>36.098999999999997</v>
      </c>
      <c r="I98" s="19">
        <f t="shared" ref="I98" si="46">SUM(I89:I97)</f>
        <v>253.36599999999999</v>
      </c>
      <c r="J98" s="19">
        <f t="shared" ref="J98:L98" si="47">SUM(J89:J97)</f>
        <v>1048.5</v>
      </c>
      <c r="K98" s="25"/>
      <c r="L98" s="19">
        <f t="shared" si="47"/>
        <v>57.35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1455</v>
      </c>
      <c r="G99" s="32">
        <f t="shared" ref="G99" si="48">G88+G98</f>
        <v>54.781999999999996</v>
      </c>
      <c r="H99" s="32">
        <f t="shared" ref="H99" si="49">H88+H98</f>
        <v>50.599000000000004</v>
      </c>
      <c r="I99" s="32">
        <f t="shared" ref="I99" si="50">I88+I98</f>
        <v>353.67599999999999</v>
      </c>
      <c r="J99" s="32">
        <f t="shared" ref="J99:L99" si="51">J88+J98</f>
        <v>1650.9</v>
      </c>
      <c r="K99" s="32"/>
      <c r="L99" s="32">
        <f t="shared" si="51"/>
        <v>126.35</v>
      </c>
    </row>
    <row r="100" spans="1:12" ht="25.5" x14ac:dyDescent="0.25">
      <c r="A100" s="20">
        <v>2</v>
      </c>
      <c r="B100" s="21">
        <v>1</v>
      </c>
      <c r="C100" s="22" t="s">
        <v>20</v>
      </c>
      <c r="D100" s="5" t="s">
        <v>21</v>
      </c>
      <c r="E100" s="39" t="s">
        <v>82</v>
      </c>
      <c r="F100" s="40">
        <v>174</v>
      </c>
      <c r="G100" s="40">
        <v>16.170000000000002</v>
      </c>
      <c r="H100" s="40">
        <v>28.8</v>
      </c>
      <c r="I100" s="40">
        <v>3.06</v>
      </c>
      <c r="J100" s="40">
        <v>336</v>
      </c>
      <c r="K100" s="41">
        <v>175</v>
      </c>
      <c r="L100" s="40">
        <v>30</v>
      </c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 t="s">
        <v>53</v>
      </c>
      <c r="F102" s="43">
        <v>200</v>
      </c>
      <c r="G102" s="43">
        <v>0.13</v>
      </c>
      <c r="H102" s="43">
        <v>0.02</v>
      </c>
      <c r="I102" s="43">
        <v>15.2</v>
      </c>
      <c r="J102" s="43">
        <v>62</v>
      </c>
      <c r="K102" s="44">
        <v>377</v>
      </c>
      <c r="L102" s="43">
        <v>3</v>
      </c>
    </row>
    <row r="103" spans="1:12" ht="15" x14ac:dyDescent="0.25">
      <c r="A103" s="23"/>
      <c r="B103" s="15"/>
      <c r="C103" s="11"/>
      <c r="D103" s="7" t="s">
        <v>23</v>
      </c>
      <c r="E103" s="42" t="s">
        <v>58</v>
      </c>
      <c r="F103" s="43">
        <v>65</v>
      </c>
      <c r="G103" s="43">
        <v>7.9</v>
      </c>
      <c r="H103" s="43">
        <v>4.7</v>
      </c>
      <c r="I103" s="43">
        <v>24.2</v>
      </c>
      <c r="J103" s="43">
        <v>172</v>
      </c>
      <c r="K103" s="44" t="s">
        <v>75</v>
      </c>
      <c r="L103" s="43">
        <v>15</v>
      </c>
    </row>
    <row r="104" spans="1:12" ht="15" x14ac:dyDescent="0.25">
      <c r="A104" s="23"/>
      <c r="B104" s="15"/>
      <c r="C104" s="11"/>
      <c r="D104" s="7" t="s">
        <v>24</v>
      </c>
      <c r="E104" s="42" t="s">
        <v>77</v>
      </c>
      <c r="F104" s="43">
        <v>120</v>
      </c>
      <c r="G104" s="43">
        <v>0.6</v>
      </c>
      <c r="H104" s="43">
        <v>0.45</v>
      </c>
      <c r="I104" s="43">
        <v>15.45</v>
      </c>
      <c r="J104" s="43">
        <v>70.5</v>
      </c>
      <c r="K104" s="44">
        <v>358</v>
      </c>
      <c r="L104" s="43">
        <v>21</v>
      </c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559</v>
      </c>
      <c r="G107" s="19">
        <f t="shared" ref="G107:J107" si="52">SUM(G100:G106)</f>
        <v>24.800000000000004</v>
      </c>
      <c r="H107" s="19">
        <f t="shared" si="52"/>
        <v>33.970000000000006</v>
      </c>
      <c r="I107" s="19">
        <f t="shared" si="52"/>
        <v>57.91</v>
      </c>
      <c r="J107" s="19">
        <f t="shared" si="52"/>
        <v>640.5</v>
      </c>
      <c r="K107" s="25"/>
      <c r="L107" s="19">
        <f t="shared" ref="L107" si="53">SUM(L100:L106)</f>
        <v>69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 t="s">
        <v>65</v>
      </c>
      <c r="F109" s="43">
        <v>280</v>
      </c>
      <c r="G109" s="43">
        <v>2.2000000000000002</v>
      </c>
      <c r="H109" s="43">
        <v>2.78</v>
      </c>
      <c r="I109" s="43">
        <v>15.39</v>
      </c>
      <c r="J109" s="43">
        <v>106</v>
      </c>
      <c r="K109" s="44">
        <v>104</v>
      </c>
      <c r="L109" s="43">
        <v>17</v>
      </c>
    </row>
    <row r="110" spans="1:12" ht="15" x14ac:dyDescent="0.25">
      <c r="A110" s="23"/>
      <c r="B110" s="15"/>
      <c r="C110" s="11"/>
      <c r="D110" s="7" t="s">
        <v>28</v>
      </c>
      <c r="E110" s="42" t="s">
        <v>83</v>
      </c>
      <c r="F110" s="43">
        <v>150</v>
      </c>
      <c r="G110" s="43">
        <v>13.91</v>
      </c>
      <c r="H110" s="43">
        <v>8.0500000000000007</v>
      </c>
      <c r="I110" s="43">
        <v>27.34</v>
      </c>
      <c r="J110" s="43">
        <v>237</v>
      </c>
      <c r="K110" s="44">
        <v>291</v>
      </c>
      <c r="L110" s="43">
        <v>34</v>
      </c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 t="s">
        <v>44</v>
      </c>
      <c r="F112" s="43">
        <v>200</v>
      </c>
      <c r="G112" s="43">
        <v>7.0000000000000007E-2</v>
      </c>
      <c r="H112" s="43">
        <v>7.0000000000000007E-2</v>
      </c>
      <c r="I112" s="43">
        <v>15</v>
      </c>
      <c r="J112" s="43">
        <v>60</v>
      </c>
      <c r="K112" s="44">
        <v>376</v>
      </c>
      <c r="L112" s="43">
        <v>2</v>
      </c>
    </row>
    <row r="113" spans="1:12" ht="15" x14ac:dyDescent="0.25">
      <c r="A113" s="23"/>
      <c r="B113" s="15"/>
      <c r="C113" s="11"/>
      <c r="D113" s="7" t="s">
        <v>31</v>
      </c>
      <c r="E113" s="42" t="s">
        <v>76</v>
      </c>
      <c r="F113" s="43">
        <v>30</v>
      </c>
      <c r="G113" s="43">
        <v>2.37</v>
      </c>
      <c r="H113" s="43">
        <v>0.3</v>
      </c>
      <c r="I113" s="43">
        <v>13.86</v>
      </c>
      <c r="J113" s="43">
        <v>70.14</v>
      </c>
      <c r="K113" s="44" t="s">
        <v>75</v>
      </c>
      <c r="L113" s="43">
        <v>3</v>
      </c>
    </row>
    <row r="114" spans="1:12" ht="15" x14ac:dyDescent="0.25">
      <c r="A114" s="23"/>
      <c r="B114" s="15"/>
      <c r="C114" s="11"/>
      <c r="D114" s="7" t="s">
        <v>32</v>
      </c>
      <c r="E114" s="42" t="s">
        <v>45</v>
      </c>
      <c r="F114" s="43">
        <v>40</v>
      </c>
      <c r="G114" s="43">
        <v>2.11</v>
      </c>
      <c r="H114" s="43">
        <v>0.44</v>
      </c>
      <c r="I114" s="43">
        <v>19.760000000000002</v>
      </c>
      <c r="J114" s="43">
        <v>91.96</v>
      </c>
      <c r="K114" s="44" t="s">
        <v>75</v>
      </c>
      <c r="L114" s="43">
        <v>1.45</v>
      </c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700</v>
      </c>
      <c r="G117" s="19">
        <f t="shared" ref="G117:J117" si="54">SUM(G108:G116)</f>
        <v>20.66</v>
      </c>
      <c r="H117" s="19">
        <f t="shared" si="54"/>
        <v>11.64</v>
      </c>
      <c r="I117" s="19">
        <f t="shared" si="54"/>
        <v>91.350000000000009</v>
      </c>
      <c r="J117" s="19">
        <f t="shared" si="54"/>
        <v>565.1</v>
      </c>
      <c r="K117" s="25"/>
      <c r="L117" s="19">
        <f t="shared" ref="L117" si="55">SUM(L108:L116)</f>
        <v>57.45</v>
      </c>
    </row>
    <row r="118" spans="1:12" ht="15" x14ac:dyDescent="0.2">
      <c r="A118" s="29">
        <f>A100</f>
        <v>2</v>
      </c>
      <c r="B118" s="30">
        <f>B100</f>
        <v>1</v>
      </c>
      <c r="C118" s="51" t="s">
        <v>4</v>
      </c>
      <c r="D118" s="52"/>
      <c r="E118" s="31"/>
      <c r="F118" s="32">
        <f>F107+F117</f>
        <v>1259</v>
      </c>
      <c r="G118" s="32">
        <f t="shared" ref="G118" si="56">G107+G117</f>
        <v>45.460000000000008</v>
      </c>
      <c r="H118" s="32">
        <f t="shared" ref="H118" si="57">H107+H117</f>
        <v>45.610000000000007</v>
      </c>
      <c r="I118" s="32">
        <f t="shared" ref="I118" si="58">I107+I117</f>
        <v>149.26</v>
      </c>
      <c r="J118" s="32">
        <f t="shared" ref="J118:L118" si="59">J107+J117</f>
        <v>1205.5999999999999</v>
      </c>
      <c r="K118" s="32"/>
      <c r="L118" s="32">
        <f t="shared" si="59"/>
        <v>126.45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39" t="s">
        <v>66</v>
      </c>
      <c r="F119" s="40">
        <v>80</v>
      </c>
      <c r="G119" s="40">
        <v>12.54</v>
      </c>
      <c r="H119" s="40">
        <v>47.31</v>
      </c>
      <c r="I119" s="40">
        <v>6.65</v>
      </c>
      <c r="J119" s="40">
        <v>405</v>
      </c>
      <c r="K119" s="41">
        <v>267</v>
      </c>
      <c r="L119" s="40">
        <v>37</v>
      </c>
    </row>
    <row r="120" spans="1:12" ht="15" x14ac:dyDescent="0.25">
      <c r="A120" s="14"/>
      <c r="B120" s="15"/>
      <c r="C120" s="11"/>
      <c r="D120" s="6"/>
      <c r="E120" s="42" t="s">
        <v>47</v>
      </c>
      <c r="F120" s="43">
        <v>150</v>
      </c>
      <c r="G120" s="43">
        <v>5.0999999999999996</v>
      </c>
      <c r="H120" s="43">
        <v>7.5</v>
      </c>
      <c r="I120" s="43">
        <v>25.81</v>
      </c>
      <c r="J120" s="43">
        <v>151.94</v>
      </c>
      <c r="K120" s="44">
        <v>332</v>
      </c>
      <c r="L120" s="43">
        <v>6</v>
      </c>
    </row>
    <row r="121" spans="1:12" ht="15" x14ac:dyDescent="0.25">
      <c r="A121" s="14"/>
      <c r="B121" s="15"/>
      <c r="C121" s="11"/>
      <c r="D121" s="7" t="s">
        <v>22</v>
      </c>
      <c r="E121" s="42" t="s">
        <v>44</v>
      </c>
      <c r="F121" s="43">
        <v>200</v>
      </c>
      <c r="G121" s="43">
        <v>7.0000000000000007E-2</v>
      </c>
      <c r="H121" s="43">
        <v>7.0000000000000007E-2</v>
      </c>
      <c r="I121" s="43">
        <v>15</v>
      </c>
      <c r="J121" s="43">
        <v>60</v>
      </c>
      <c r="K121" s="44">
        <v>376</v>
      </c>
      <c r="L121" s="43">
        <v>2</v>
      </c>
    </row>
    <row r="122" spans="1:12" ht="15" x14ac:dyDescent="0.25">
      <c r="A122" s="14"/>
      <c r="B122" s="15"/>
      <c r="C122" s="11"/>
      <c r="D122" s="7" t="s">
        <v>23</v>
      </c>
      <c r="E122" s="42" t="s">
        <v>76</v>
      </c>
      <c r="F122" s="43">
        <v>30</v>
      </c>
      <c r="G122" s="43">
        <v>2.37</v>
      </c>
      <c r="H122" s="43">
        <v>0.3</v>
      </c>
      <c r="I122" s="43">
        <v>13.86</v>
      </c>
      <c r="J122" s="43">
        <v>70.14</v>
      </c>
      <c r="K122" s="44" t="s">
        <v>75</v>
      </c>
      <c r="L122" s="43">
        <v>3</v>
      </c>
    </row>
    <row r="123" spans="1:12" ht="15" x14ac:dyDescent="0.25">
      <c r="A123" s="14"/>
      <c r="B123" s="15"/>
      <c r="C123" s="11"/>
      <c r="D123" s="6" t="s">
        <v>54</v>
      </c>
      <c r="E123" s="42" t="s">
        <v>84</v>
      </c>
      <c r="F123" s="43">
        <v>120</v>
      </c>
      <c r="G123" s="43">
        <v>2.44</v>
      </c>
      <c r="H123" s="43">
        <v>11.5</v>
      </c>
      <c r="I123" s="43">
        <v>20.88</v>
      </c>
      <c r="J123" s="43">
        <v>195.6</v>
      </c>
      <c r="K123" s="44" t="s">
        <v>75</v>
      </c>
      <c r="L123" s="43">
        <v>21</v>
      </c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SUM(F119:F124)</f>
        <v>580</v>
      </c>
      <c r="G125" s="19">
        <f>SUM(G119:G124)</f>
        <v>22.520000000000003</v>
      </c>
      <c r="H125" s="19">
        <f>SUM(H119:H124)</f>
        <v>66.680000000000007</v>
      </c>
      <c r="I125" s="19">
        <f>SUM(I119:I124)</f>
        <v>82.2</v>
      </c>
      <c r="J125" s="19">
        <f>SUM(J119:J124)</f>
        <v>882.68000000000006</v>
      </c>
      <c r="K125" s="25"/>
      <c r="L125" s="19">
        <f>SUM(L119:L124)</f>
        <v>69</v>
      </c>
    </row>
    <row r="126" spans="1:12" ht="15" x14ac:dyDescent="0.25">
      <c r="A126" s="13">
        <f>A119</f>
        <v>2</v>
      </c>
      <c r="B126" s="13">
        <f>B119</f>
        <v>2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 t="s">
        <v>67</v>
      </c>
      <c r="F127" s="43">
        <v>270</v>
      </c>
      <c r="G127" s="43">
        <v>6.01</v>
      </c>
      <c r="H127" s="43">
        <v>11.59</v>
      </c>
      <c r="I127" s="43">
        <v>16.66</v>
      </c>
      <c r="J127" s="43">
        <v>226.75</v>
      </c>
      <c r="K127" s="44">
        <v>119</v>
      </c>
      <c r="L127" s="43">
        <v>20</v>
      </c>
    </row>
    <row r="128" spans="1:12" ht="15" x14ac:dyDescent="0.25">
      <c r="A128" s="14"/>
      <c r="B128" s="15"/>
      <c r="C128" s="11"/>
      <c r="D128" s="7" t="s">
        <v>28</v>
      </c>
      <c r="E128" s="42" t="s">
        <v>85</v>
      </c>
      <c r="F128" s="43">
        <v>100</v>
      </c>
      <c r="G128" s="43">
        <v>11.94</v>
      </c>
      <c r="H128" s="43">
        <v>10.119999999999999</v>
      </c>
      <c r="I128" s="43">
        <v>3.51</v>
      </c>
      <c r="J128" s="43">
        <v>153</v>
      </c>
      <c r="K128" s="44">
        <v>291</v>
      </c>
      <c r="L128" s="43">
        <v>21</v>
      </c>
    </row>
    <row r="129" spans="1:12" ht="15" x14ac:dyDescent="0.25">
      <c r="A129" s="14"/>
      <c r="B129" s="15"/>
      <c r="C129" s="11"/>
      <c r="D129" s="7" t="s">
        <v>29</v>
      </c>
      <c r="E129" s="42" t="s">
        <v>52</v>
      </c>
      <c r="F129" s="43">
        <v>150</v>
      </c>
      <c r="G129" s="43">
        <v>3.78</v>
      </c>
      <c r="H129" s="43">
        <v>7.78</v>
      </c>
      <c r="I129" s="43">
        <v>39.29</v>
      </c>
      <c r="J129" s="43">
        <v>242</v>
      </c>
      <c r="K129" s="44">
        <v>171</v>
      </c>
      <c r="L129" s="43">
        <v>8</v>
      </c>
    </row>
    <row r="130" spans="1:12" ht="15" x14ac:dyDescent="0.25">
      <c r="A130" s="14"/>
      <c r="B130" s="15"/>
      <c r="C130" s="11"/>
      <c r="D130" s="7" t="s">
        <v>30</v>
      </c>
      <c r="E130" s="42" t="s">
        <v>68</v>
      </c>
      <c r="F130" s="43">
        <v>200</v>
      </c>
      <c r="G130" s="43">
        <v>1.1599999999999999</v>
      </c>
      <c r="H130" s="43">
        <v>0.3</v>
      </c>
      <c r="I130" s="43">
        <v>47.26</v>
      </c>
      <c r="J130" s="43">
        <v>196.38</v>
      </c>
      <c r="K130" s="44">
        <v>349</v>
      </c>
      <c r="L130" s="43">
        <v>4</v>
      </c>
    </row>
    <row r="131" spans="1:12" ht="15" x14ac:dyDescent="0.25">
      <c r="A131" s="14"/>
      <c r="B131" s="15"/>
      <c r="C131" s="11"/>
      <c r="D131" s="7" t="s">
        <v>31</v>
      </c>
      <c r="E131" s="42" t="s">
        <v>76</v>
      </c>
      <c r="F131" s="43">
        <v>30</v>
      </c>
      <c r="G131" s="43">
        <v>2.37</v>
      </c>
      <c r="H131" s="43">
        <v>0.3</v>
      </c>
      <c r="I131" s="43">
        <v>13.86</v>
      </c>
      <c r="J131" s="43">
        <v>70.14</v>
      </c>
      <c r="K131" s="44" t="s">
        <v>75</v>
      </c>
      <c r="L131" s="43">
        <v>3</v>
      </c>
    </row>
    <row r="132" spans="1:12" ht="15" x14ac:dyDescent="0.25">
      <c r="A132" s="14"/>
      <c r="B132" s="15"/>
      <c r="C132" s="11"/>
      <c r="D132" s="7" t="s">
        <v>32</v>
      </c>
      <c r="E132" s="42" t="s">
        <v>45</v>
      </c>
      <c r="F132" s="43">
        <v>40</v>
      </c>
      <c r="G132" s="43">
        <v>2.11</v>
      </c>
      <c r="H132" s="43">
        <v>0.44</v>
      </c>
      <c r="I132" s="43">
        <v>19.760000000000002</v>
      </c>
      <c r="J132" s="43">
        <v>91.96</v>
      </c>
      <c r="K132" s="44" t="s">
        <v>75</v>
      </c>
      <c r="L132" s="43">
        <v>1.45</v>
      </c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790</v>
      </c>
      <c r="G135" s="19">
        <f t="shared" ref="G135:J135" si="60">SUM(G126:G134)</f>
        <v>27.37</v>
      </c>
      <c r="H135" s="19">
        <f t="shared" si="60"/>
        <v>30.530000000000005</v>
      </c>
      <c r="I135" s="19">
        <f t="shared" si="60"/>
        <v>140.34</v>
      </c>
      <c r="J135" s="19">
        <f t="shared" si="60"/>
        <v>980.23</v>
      </c>
      <c r="K135" s="25"/>
      <c r="L135" s="19">
        <f t="shared" ref="L135" si="61">SUM(L126:L134)</f>
        <v>57.45</v>
      </c>
    </row>
    <row r="136" spans="1:12" ht="15" x14ac:dyDescent="0.2">
      <c r="A136" s="33">
        <f>A119</f>
        <v>2</v>
      </c>
      <c r="B136" s="33">
        <f>B119</f>
        <v>2</v>
      </c>
      <c r="C136" s="51" t="s">
        <v>4</v>
      </c>
      <c r="D136" s="52"/>
      <c r="E136" s="31"/>
      <c r="F136" s="32">
        <f>F125+F135</f>
        <v>1370</v>
      </c>
      <c r="G136" s="32">
        <f t="shared" ref="G136" si="62">G125+G135</f>
        <v>49.89</v>
      </c>
      <c r="H136" s="32">
        <f t="shared" ref="H136" si="63">H125+H135</f>
        <v>97.210000000000008</v>
      </c>
      <c r="I136" s="32">
        <f t="shared" ref="I136" si="64">I125+I135</f>
        <v>222.54000000000002</v>
      </c>
      <c r="J136" s="32">
        <f t="shared" ref="J136:L136" si="65">J125+J135</f>
        <v>1862.91</v>
      </c>
      <c r="K136" s="32"/>
      <c r="L136" s="32">
        <f t="shared" si="65"/>
        <v>126.45</v>
      </c>
    </row>
    <row r="137" spans="1:12" ht="15" x14ac:dyDescent="0.25">
      <c r="A137" s="20">
        <v>2</v>
      </c>
      <c r="B137" s="21">
        <v>3</v>
      </c>
      <c r="C137" s="22" t="s">
        <v>20</v>
      </c>
      <c r="D137" s="5" t="s">
        <v>21</v>
      </c>
      <c r="E137" s="39" t="s">
        <v>69</v>
      </c>
      <c r="F137" s="40">
        <v>200</v>
      </c>
      <c r="G137" s="40">
        <v>16.829999999999998</v>
      </c>
      <c r="H137" s="40">
        <v>37.56</v>
      </c>
      <c r="I137" s="40">
        <v>34.520000000000003</v>
      </c>
      <c r="J137" s="40">
        <v>544</v>
      </c>
      <c r="K137" s="41">
        <v>265</v>
      </c>
      <c r="L137" s="40">
        <v>36</v>
      </c>
    </row>
    <row r="138" spans="1:12" ht="15" x14ac:dyDescent="0.25">
      <c r="A138" s="23"/>
      <c r="B138" s="15"/>
      <c r="C138" s="11"/>
      <c r="D138" s="6" t="s">
        <v>26</v>
      </c>
      <c r="E138" s="42" t="s">
        <v>86</v>
      </c>
      <c r="F138" s="43">
        <v>50</v>
      </c>
      <c r="G138" s="43">
        <v>0.4</v>
      </c>
      <c r="H138" s="43">
        <v>0.05</v>
      </c>
      <c r="I138" s="43">
        <v>0.85</v>
      </c>
      <c r="J138" s="43">
        <v>5</v>
      </c>
      <c r="K138" s="44">
        <v>70</v>
      </c>
      <c r="L138" s="43">
        <v>6</v>
      </c>
    </row>
    <row r="139" spans="1:12" ht="15" x14ac:dyDescent="0.25">
      <c r="A139" s="23"/>
      <c r="B139" s="15"/>
      <c r="C139" s="11"/>
      <c r="D139" s="7" t="s">
        <v>22</v>
      </c>
      <c r="E139" s="42" t="s">
        <v>53</v>
      </c>
      <c r="F139" s="43">
        <v>200</v>
      </c>
      <c r="G139" s="43">
        <v>0.13</v>
      </c>
      <c r="H139" s="43">
        <v>0.02</v>
      </c>
      <c r="I139" s="43">
        <v>15.2</v>
      </c>
      <c r="J139" s="43">
        <v>62</v>
      </c>
      <c r="K139" s="44">
        <v>377</v>
      </c>
      <c r="L139" s="43">
        <v>3</v>
      </c>
    </row>
    <row r="140" spans="1:12" ht="15.75" customHeight="1" x14ac:dyDescent="0.25">
      <c r="A140" s="23"/>
      <c r="B140" s="15"/>
      <c r="C140" s="11"/>
      <c r="D140" s="7" t="s">
        <v>23</v>
      </c>
      <c r="E140" s="42" t="s">
        <v>76</v>
      </c>
      <c r="F140" s="43">
        <v>30</v>
      </c>
      <c r="G140" s="43">
        <v>2.37</v>
      </c>
      <c r="H140" s="43">
        <v>0.3</v>
      </c>
      <c r="I140" s="43">
        <v>13.86</v>
      </c>
      <c r="J140" s="43">
        <v>70.14</v>
      </c>
      <c r="K140" s="44" t="s">
        <v>75</v>
      </c>
      <c r="L140" s="43">
        <v>3</v>
      </c>
    </row>
    <row r="141" spans="1:12" ht="15" x14ac:dyDescent="0.25">
      <c r="A141" s="23"/>
      <c r="B141" s="15"/>
      <c r="C141" s="11"/>
      <c r="D141" s="6" t="s">
        <v>54</v>
      </c>
      <c r="E141" s="42" t="s">
        <v>70</v>
      </c>
      <c r="F141" s="43">
        <v>120</v>
      </c>
      <c r="G141" s="43">
        <v>5.8</v>
      </c>
      <c r="H141" s="43">
        <v>4</v>
      </c>
      <c r="I141" s="43">
        <v>31</v>
      </c>
      <c r="J141" s="43">
        <v>171</v>
      </c>
      <c r="K141" s="44" t="s">
        <v>75</v>
      </c>
      <c r="L141" s="43">
        <v>21</v>
      </c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SUM(F137:F142)</f>
        <v>600</v>
      </c>
      <c r="G143" s="19">
        <f>SUM(G137:G142)</f>
        <v>25.529999999999998</v>
      </c>
      <c r="H143" s="19">
        <f>SUM(H137:H142)</f>
        <v>41.93</v>
      </c>
      <c r="I143" s="19">
        <f>SUM(I137:I142)</f>
        <v>95.43</v>
      </c>
      <c r="J143" s="19">
        <f>SUM(J137:J142)</f>
        <v>852.14</v>
      </c>
      <c r="K143" s="25"/>
      <c r="L143" s="19">
        <f>SUM(L137:L142)</f>
        <v>69</v>
      </c>
    </row>
    <row r="144" spans="1:12" ht="15" x14ac:dyDescent="0.25">
      <c r="A144" s="26">
        <f>A137</f>
        <v>2</v>
      </c>
      <c r="B144" s="13">
        <f>B137</f>
        <v>3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27</v>
      </c>
      <c r="E145" s="42" t="s">
        <v>42</v>
      </c>
      <c r="F145" s="43">
        <v>280</v>
      </c>
      <c r="G145" s="43">
        <v>9.57</v>
      </c>
      <c r="H145" s="43">
        <v>14.95</v>
      </c>
      <c r="I145" s="43">
        <v>8.3000000000000007</v>
      </c>
      <c r="J145" s="43">
        <v>212.45</v>
      </c>
      <c r="K145" s="44">
        <v>88</v>
      </c>
      <c r="L145" s="43">
        <v>17</v>
      </c>
    </row>
    <row r="146" spans="1:12" ht="15" x14ac:dyDescent="0.25">
      <c r="A146" s="23"/>
      <c r="B146" s="15"/>
      <c r="C146" s="11"/>
      <c r="D146" s="7" t="s">
        <v>28</v>
      </c>
      <c r="E146" s="42" t="s">
        <v>87</v>
      </c>
      <c r="F146" s="43">
        <v>100</v>
      </c>
      <c r="G146" s="43">
        <v>6.8</v>
      </c>
      <c r="H146" s="43">
        <v>6.81</v>
      </c>
      <c r="I146" s="43">
        <v>9.67</v>
      </c>
      <c r="J146" s="43">
        <v>127</v>
      </c>
      <c r="K146" s="44">
        <v>233</v>
      </c>
      <c r="L146" s="43">
        <v>27</v>
      </c>
    </row>
    <row r="147" spans="1:12" ht="15" x14ac:dyDescent="0.25">
      <c r="A147" s="23"/>
      <c r="B147" s="15"/>
      <c r="C147" s="11"/>
      <c r="D147" s="7" t="s">
        <v>29</v>
      </c>
      <c r="E147" s="42" t="s">
        <v>47</v>
      </c>
      <c r="F147" s="43">
        <v>150</v>
      </c>
      <c r="G147" s="43">
        <v>5.0999999999999996</v>
      </c>
      <c r="H147" s="43">
        <v>7.5</v>
      </c>
      <c r="I147" s="43">
        <v>25.81</v>
      </c>
      <c r="J147" s="43">
        <v>151.94</v>
      </c>
      <c r="K147" s="44">
        <v>332</v>
      </c>
      <c r="L147" s="43">
        <v>6</v>
      </c>
    </row>
    <row r="148" spans="1:12" ht="15" x14ac:dyDescent="0.25">
      <c r="A148" s="23"/>
      <c r="B148" s="15"/>
      <c r="C148" s="11"/>
      <c r="D148" s="7" t="s">
        <v>30</v>
      </c>
      <c r="E148" s="42" t="s">
        <v>51</v>
      </c>
      <c r="F148" s="43">
        <v>200</v>
      </c>
      <c r="G148" s="43">
        <v>1.1599999999999999</v>
      </c>
      <c r="H148" s="43">
        <v>0.3</v>
      </c>
      <c r="I148" s="43">
        <v>47.26</v>
      </c>
      <c r="J148" s="43">
        <v>196.38</v>
      </c>
      <c r="K148" s="44">
        <v>349</v>
      </c>
      <c r="L148" s="43">
        <v>3</v>
      </c>
    </row>
    <row r="149" spans="1:12" ht="15" x14ac:dyDescent="0.25">
      <c r="A149" s="23"/>
      <c r="B149" s="15"/>
      <c r="C149" s="11"/>
      <c r="D149" s="7" t="s">
        <v>31</v>
      </c>
      <c r="E149" s="42" t="s">
        <v>76</v>
      </c>
      <c r="F149" s="43">
        <v>30</v>
      </c>
      <c r="G149" s="43">
        <v>2.37</v>
      </c>
      <c r="H149" s="43">
        <v>0.3</v>
      </c>
      <c r="I149" s="43">
        <v>13.86</v>
      </c>
      <c r="J149" s="43">
        <v>70.14</v>
      </c>
      <c r="K149" s="44" t="s">
        <v>75</v>
      </c>
      <c r="L149" s="43">
        <v>3</v>
      </c>
    </row>
    <row r="150" spans="1:12" ht="15" x14ac:dyDescent="0.25">
      <c r="A150" s="23"/>
      <c r="B150" s="15"/>
      <c r="C150" s="11"/>
      <c r="D150" s="7" t="s">
        <v>32</v>
      </c>
      <c r="E150" s="42" t="s">
        <v>45</v>
      </c>
      <c r="F150" s="43">
        <v>40</v>
      </c>
      <c r="G150" s="43">
        <v>2.11</v>
      </c>
      <c r="H150" s="43">
        <v>0.44</v>
      </c>
      <c r="I150" s="43">
        <v>19.760000000000002</v>
      </c>
      <c r="J150" s="43">
        <v>91.96</v>
      </c>
      <c r="K150" s="44" t="s">
        <v>75</v>
      </c>
      <c r="L150" s="43">
        <v>1.45</v>
      </c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800</v>
      </c>
      <c r="G153" s="19">
        <f t="shared" ref="G153:J153" si="66">SUM(G144:G152)</f>
        <v>27.11</v>
      </c>
      <c r="H153" s="19">
        <f t="shared" si="66"/>
        <v>30.3</v>
      </c>
      <c r="I153" s="19">
        <f t="shared" si="66"/>
        <v>124.66</v>
      </c>
      <c r="J153" s="19">
        <f t="shared" si="66"/>
        <v>849.87</v>
      </c>
      <c r="K153" s="25"/>
      <c r="L153" s="19">
        <f t="shared" ref="L153" si="67">SUM(L144:L152)</f>
        <v>57.45</v>
      </c>
    </row>
    <row r="154" spans="1:12" ht="15" x14ac:dyDescent="0.2">
      <c r="A154" s="29">
        <f>A137</f>
        <v>2</v>
      </c>
      <c r="B154" s="30">
        <f>B137</f>
        <v>3</v>
      </c>
      <c r="C154" s="51" t="s">
        <v>4</v>
      </c>
      <c r="D154" s="52"/>
      <c r="E154" s="31"/>
      <c r="F154" s="32">
        <f>F143+F153</f>
        <v>1400</v>
      </c>
      <c r="G154" s="32">
        <f t="shared" ref="G154" si="68">G143+G153</f>
        <v>52.64</v>
      </c>
      <c r="H154" s="32">
        <f t="shared" ref="H154" si="69">H143+H153</f>
        <v>72.23</v>
      </c>
      <c r="I154" s="32">
        <f t="shared" ref="I154" si="70">I143+I153</f>
        <v>220.09</v>
      </c>
      <c r="J154" s="32">
        <f t="shared" ref="J154:L154" si="71">J143+J153</f>
        <v>1702.01</v>
      </c>
      <c r="K154" s="32"/>
      <c r="L154" s="32">
        <f t="shared" si="71"/>
        <v>126.45</v>
      </c>
    </row>
    <row r="155" spans="1:12" ht="15" x14ac:dyDescent="0.25">
      <c r="A155" s="20">
        <v>2</v>
      </c>
      <c r="B155" s="21">
        <v>4</v>
      </c>
      <c r="C155" s="22" t="s">
        <v>20</v>
      </c>
      <c r="D155" s="5" t="s">
        <v>21</v>
      </c>
      <c r="E155" s="39" t="s">
        <v>88</v>
      </c>
      <c r="F155" s="40">
        <v>220</v>
      </c>
      <c r="G155" s="40">
        <v>10.5</v>
      </c>
      <c r="H155" s="40">
        <v>11.61</v>
      </c>
      <c r="I155" s="40">
        <v>40.68</v>
      </c>
      <c r="J155" s="40">
        <v>309</v>
      </c>
      <c r="K155" s="41">
        <v>177</v>
      </c>
      <c r="L155" s="40">
        <v>19</v>
      </c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22</v>
      </c>
      <c r="E157" s="42" t="s">
        <v>64</v>
      </c>
      <c r="F157" s="43">
        <v>200</v>
      </c>
      <c r="G157" s="43">
        <v>4.08</v>
      </c>
      <c r="H157" s="43">
        <v>3.54</v>
      </c>
      <c r="I157" s="43">
        <v>17.579999999999998</v>
      </c>
      <c r="J157" s="43">
        <v>118.6</v>
      </c>
      <c r="K157" s="44">
        <v>382</v>
      </c>
      <c r="L157" s="43">
        <v>10</v>
      </c>
    </row>
    <row r="158" spans="1:12" ht="15" x14ac:dyDescent="0.25">
      <c r="A158" s="23"/>
      <c r="B158" s="15"/>
      <c r="C158" s="11"/>
      <c r="D158" s="7" t="s">
        <v>23</v>
      </c>
      <c r="E158" s="42" t="s">
        <v>58</v>
      </c>
      <c r="F158" s="43">
        <v>65</v>
      </c>
      <c r="G158" s="43">
        <v>7.9</v>
      </c>
      <c r="H158" s="43">
        <v>4.7</v>
      </c>
      <c r="I158" s="43">
        <v>24.2</v>
      </c>
      <c r="J158" s="43">
        <v>172</v>
      </c>
      <c r="K158" s="44" t="s">
        <v>75</v>
      </c>
      <c r="L158" s="43">
        <v>9</v>
      </c>
    </row>
    <row r="159" spans="1:12" ht="15" x14ac:dyDescent="0.25">
      <c r="A159" s="23"/>
      <c r="B159" s="15"/>
      <c r="C159" s="11"/>
      <c r="D159" s="7" t="s">
        <v>24</v>
      </c>
      <c r="E159" s="42" t="s">
        <v>77</v>
      </c>
      <c r="F159" s="43">
        <v>100</v>
      </c>
      <c r="G159" s="43">
        <v>0.6</v>
      </c>
      <c r="H159" s="43">
        <v>0.45</v>
      </c>
      <c r="I159" s="43">
        <v>15.45</v>
      </c>
      <c r="J159" s="43">
        <v>70.5</v>
      </c>
      <c r="K159" s="44">
        <v>358</v>
      </c>
      <c r="L159" s="43">
        <v>31</v>
      </c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SUM(F155:F161)</f>
        <v>585</v>
      </c>
      <c r="G162" s="19">
        <f t="shared" ref="G162:J162" si="72">SUM(G155:G161)</f>
        <v>23.080000000000002</v>
      </c>
      <c r="H162" s="19">
        <f t="shared" si="72"/>
        <v>20.299999999999997</v>
      </c>
      <c r="I162" s="19">
        <f t="shared" si="72"/>
        <v>97.91</v>
      </c>
      <c r="J162" s="19">
        <f t="shared" si="72"/>
        <v>670.1</v>
      </c>
      <c r="K162" s="25"/>
      <c r="L162" s="19">
        <f t="shared" ref="L162" si="73">SUM(L155:L161)</f>
        <v>69</v>
      </c>
    </row>
    <row r="163" spans="1:12" ht="15" x14ac:dyDescent="0.25">
      <c r="A163" s="26">
        <f>A155</f>
        <v>2</v>
      </c>
      <c r="B163" s="13">
        <f>B155</f>
        <v>4</v>
      </c>
      <c r="C163" s="10" t="s">
        <v>25</v>
      </c>
      <c r="D163" s="7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27</v>
      </c>
      <c r="E164" s="42" t="s">
        <v>89</v>
      </c>
      <c r="F164" s="43">
        <v>250</v>
      </c>
      <c r="G164" s="43">
        <v>2.75</v>
      </c>
      <c r="H164" s="43">
        <v>1.38</v>
      </c>
      <c r="I164" s="43">
        <v>10.5</v>
      </c>
      <c r="J164" s="43">
        <v>153</v>
      </c>
      <c r="K164" s="44">
        <v>131</v>
      </c>
      <c r="L164" s="43">
        <v>13</v>
      </c>
    </row>
    <row r="165" spans="1:12" ht="15" x14ac:dyDescent="0.25">
      <c r="A165" s="23"/>
      <c r="B165" s="15"/>
      <c r="C165" s="11"/>
      <c r="D165" s="7" t="s">
        <v>28</v>
      </c>
      <c r="E165" s="42" t="s">
        <v>90</v>
      </c>
      <c r="F165" s="43">
        <v>55</v>
      </c>
      <c r="G165" s="43">
        <v>7.65</v>
      </c>
      <c r="H165" s="43">
        <v>14.7</v>
      </c>
      <c r="I165" s="43">
        <v>7.73</v>
      </c>
      <c r="J165" s="43">
        <v>194</v>
      </c>
      <c r="K165" s="44">
        <v>295</v>
      </c>
      <c r="L165" s="43">
        <v>29</v>
      </c>
    </row>
    <row r="166" spans="1:12" ht="15" x14ac:dyDescent="0.25">
      <c r="A166" s="23"/>
      <c r="B166" s="15"/>
      <c r="C166" s="11"/>
      <c r="D166" s="7" t="s">
        <v>29</v>
      </c>
      <c r="E166" s="42" t="s">
        <v>47</v>
      </c>
      <c r="F166" s="43">
        <v>150</v>
      </c>
      <c r="G166" s="43">
        <v>5.0999999999999996</v>
      </c>
      <c r="H166" s="43">
        <v>7.5</v>
      </c>
      <c r="I166" s="43">
        <v>25.81</v>
      </c>
      <c r="J166" s="43">
        <v>151.94</v>
      </c>
      <c r="K166" s="44">
        <v>332</v>
      </c>
      <c r="L166" s="43">
        <v>8</v>
      </c>
    </row>
    <row r="167" spans="1:12" ht="15" x14ac:dyDescent="0.25">
      <c r="A167" s="23"/>
      <c r="B167" s="15"/>
      <c r="C167" s="11"/>
      <c r="D167" s="7" t="s">
        <v>30</v>
      </c>
      <c r="E167" s="42" t="s">
        <v>51</v>
      </c>
      <c r="F167" s="43">
        <v>200</v>
      </c>
      <c r="G167" s="43">
        <v>1.1599999999999999</v>
      </c>
      <c r="H167" s="43">
        <v>0.3</v>
      </c>
      <c r="I167" s="43">
        <v>47.26</v>
      </c>
      <c r="J167" s="43">
        <v>196.38</v>
      </c>
      <c r="K167" s="44">
        <v>349</v>
      </c>
      <c r="L167" s="43">
        <v>3</v>
      </c>
    </row>
    <row r="168" spans="1:12" ht="15" x14ac:dyDescent="0.25">
      <c r="A168" s="23"/>
      <c r="B168" s="15"/>
      <c r="C168" s="11"/>
      <c r="D168" s="7" t="s">
        <v>31</v>
      </c>
      <c r="E168" s="42" t="s">
        <v>76</v>
      </c>
      <c r="F168" s="43">
        <v>30</v>
      </c>
      <c r="G168" s="43">
        <v>2.37</v>
      </c>
      <c r="H168" s="43">
        <v>0.3</v>
      </c>
      <c r="I168" s="43">
        <v>13.86</v>
      </c>
      <c r="J168" s="43">
        <v>70.14</v>
      </c>
      <c r="K168" s="44" t="s">
        <v>75</v>
      </c>
      <c r="L168" s="43">
        <v>3</v>
      </c>
    </row>
    <row r="169" spans="1:12" ht="15" x14ac:dyDescent="0.25">
      <c r="A169" s="23"/>
      <c r="B169" s="15"/>
      <c r="C169" s="11"/>
      <c r="D169" s="7" t="s">
        <v>32</v>
      </c>
      <c r="E169" s="42" t="s">
        <v>45</v>
      </c>
      <c r="F169" s="43">
        <v>40</v>
      </c>
      <c r="G169" s="43">
        <v>2.11</v>
      </c>
      <c r="H169" s="43">
        <v>0.44</v>
      </c>
      <c r="I169" s="43">
        <v>19.760000000000002</v>
      </c>
      <c r="J169" s="43">
        <v>91.96</v>
      </c>
      <c r="K169" s="44" t="s">
        <v>75</v>
      </c>
      <c r="L169" s="43">
        <v>1.45</v>
      </c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725</v>
      </c>
      <c r="G172" s="19">
        <f t="shared" ref="G172:J172" si="74">SUM(G163:G171)</f>
        <v>21.14</v>
      </c>
      <c r="H172" s="19">
        <f t="shared" si="74"/>
        <v>24.62</v>
      </c>
      <c r="I172" s="19">
        <f t="shared" si="74"/>
        <v>124.92</v>
      </c>
      <c r="J172" s="19">
        <f t="shared" si="74"/>
        <v>857.42</v>
      </c>
      <c r="K172" s="25"/>
      <c r="L172" s="19">
        <f t="shared" ref="L172" si="75">SUM(L163:L171)</f>
        <v>57.45</v>
      </c>
    </row>
    <row r="173" spans="1:12" ht="15.75" thickBot="1" x14ac:dyDescent="0.25">
      <c r="A173" s="29">
        <f>A155</f>
        <v>2</v>
      </c>
      <c r="B173" s="30">
        <f>B155</f>
        <v>4</v>
      </c>
      <c r="C173" s="51" t="s">
        <v>4</v>
      </c>
      <c r="D173" s="52"/>
      <c r="E173" s="31"/>
      <c r="F173" s="32">
        <f>F162+F172</f>
        <v>1310</v>
      </c>
      <c r="G173" s="32">
        <f t="shared" ref="G173" si="76">G162+G172</f>
        <v>44.22</v>
      </c>
      <c r="H173" s="32">
        <f t="shared" ref="H173" si="77">H162+H172</f>
        <v>44.92</v>
      </c>
      <c r="I173" s="32">
        <f t="shared" ref="I173" si="78">I162+I172</f>
        <v>222.82999999999998</v>
      </c>
      <c r="J173" s="32">
        <f t="shared" ref="J173:L173" si="79">J162+J172</f>
        <v>1527.52</v>
      </c>
      <c r="K173" s="32"/>
      <c r="L173" s="32">
        <f t="shared" si="79"/>
        <v>126.45</v>
      </c>
    </row>
    <row r="174" spans="1:12" ht="15" x14ac:dyDescent="0.25">
      <c r="A174" s="20">
        <v>2</v>
      </c>
      <c r="B174" s="21">
        <v>5</v>
      </c>
      <c r="C174" s="22" t="s">
        <v>20</v>
      </c>
      <c r="D174" s="5" t="s">
        <v>21</v>
      </c>
      <c r="E174" s="39" t="s">
        <v>91</v>
      </c>
      <c r="F174" s="40">
        <v>100</v>
      </c>
      <c r="G174" s="40">
        <v>11.94</v>
      </c>
      <c r="H174" s="40">
        <v>10.119999999999999</v>
      </c>
      <c r="I174" s="40">
        <v>3.51</v>
      </c>
      <c r="J174" s="40">
        <v>153</v>
      </c>
      <c r="K174" s="41">
        <v>290</v>
      </c>
      <c r="L174" s="40">
        <v>37</v>
      </c>
    </row>
    <row r="175" spans="1:12" ht="15" x14ac:dyDescent="0.25">
      <c r="A175" s="23"/>
      <c r="B175" s="15"/>
      <c r="C175" s="11"/>
      <c r="D175" s="6"/>
      <c r="E175" s="42" t="s">
        <v>92</v>
      </c>
      <c r="F175" s="43">
        <v>105</v>
      </c>
      <c r="G175" s="43">
        <v>2.71</v>
      </c>
      <c r="H175" s="43">
        <v>8.7799999999999994</v>
      </c>
      <c r="I175" s="43">
        <v>19.2</v>
      </c>
      <c r="J175" s="43">
        <v>170</v>
      </c>
      <c r="K175" s="44">
        <v>144</v>
      </c>
      <c r="L175" s="43">
        <v>7</v>
      </c>
    </row>
    <row r="176" spans="1:12" ht="15" x14ac:dyDescent="0.25">
      <c r="A176" s="23"/>
      <c r="B176" s="15"/>
      <c r="C176" s="11"/>
      <c r="D176" s="7" t="s">
        <v>22</v>
      </c>
      <c r="E176" s="42" t="s">
        <v>53</v>
      </c>
      <c r="F176" s="43">
        <v>200</v>
      </c>
      <c r="G176" s="43">
        <v>0.13</v>
      </c>
      <c r="H176" s="43">
        <v>0.02</v>
      </c>
      <c r="I176" s="43">
        <v>15.2</v>
      </c>
      <c r="J176" s="43">
        <v>62</v>
      </c>
      <c r="K176" s="44">
        <v>377</v>
      </c>
      <c r="L176" s="43">
        <v>3</v>
      </c>
    </row>
    <row r="177" spans="1:12" ht="15" x14ac:dyDescent="0.25">
      <c r="A177" s="23"/>
      <c r="B177" s="15"/>
      <c r="C177" s="11"/>
      <c r="D177" s="7" t="s">
        <v>23</v>
      </c>
      <c r="E177" s="42" t="s">
        <v>76</v>
      </c>
      <c r="F177" s="43">
        <v>30</v>
      </c>
      <c r="G177" s="43">
        <v>2.37</v>
      </c>
      <c r="H177" s="43">
        <v>0.3</v>
      </c>
      <c r="I177" s="43">
        <v>13.86</v>
      </c>
      <c r="J177" s="43">
        <v>70.14</v>
      </c>
      <c r="K177" s="44" t="s">
        <v>75</v>
      </c>
      <c r="L177" s="43">
        <v>3</v>
      </c>
    </row>
    <row r="178" spans="1:12" ht="15" x14ac:dyDescent="0.25">
      <c r="A178" s="23"/>
      <c r="B178" s="15"/>
      <c r="C178" s="11"/>
      <c r="D178" s="7" t="s">
        <v>24</v>
      </c>
      <c r="E178" s="42" t="s">
        <v>77</v>
      </c>
      <c r="F178" s="43">
        <v>160</v>
      </c>
      <c r="G178" s="43">
        <v>0.3</v>
      </c>
      <c r="H178" s="43">
        <v>0.3</v>
      </c>
      <c r="I178" s="43">
        <v>6.75</v>
      </c>
      <c r="J178" s="43">
        <v>33.33</v>
      </c>
      <c r="K178" s="44">
        <v>358</v>
      </c>
      <c r="L178" s="43">
        <v>19</v>
      </c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.75" customHeight="1" x14ac:dyDescent="0.25">
      <c r="A181" s="24"/>
      <c r="B181" s="17"/>
      <c r="C181" s="8"/>
      <c r="D181" s="18" t="s">
        <v>33</v>
      </c>
      <c r="E181" s="9"/>
      <c r="F181" s="19">
        <f>SUM(F174:F180)</f>
        <v>595</v>
      </c>
      <c r="G181" s="19">
        <f t="shared" ref="G181:J181" si="80">SUM(G174:G180)</f>
        <v>17.45</v>
      </c>
      <c r="H181" s="19">
        <f t="shared" si="80"/>
        <v>19.52</v>
      </c>
      <c r="I181" s="19">
        <f t="shared" si="80"/>
        <v>58.519999999999996</v>
      </c>
      <c r="J181" s="19">
        <f t="shared" si="80"/>
        <v>488.46999999999997</v>
      </c>
      <c r="K181" s="25"/>
      <c r="L181" s="19">
        <f t="shared" ref="L181" si="81">SUM(L174:L180)</f>
        <v>69</v>
      </c>
    </row>
    <row r="182" spans="1:12" ht="15" x14ac:dyDescent="0.25">
      <c r="A182" s="26">
        <f>A174</f>
        <v>2</v>
      </c>
      <c r="B182" s="13">
        <f>B174</f>
        <v>5</v>
      </c>
      <c r="C182" s="10" t="s">
        <v>25</v>
      </c>
      <c r="D182" s="7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27</v>
      </c>
      <c r="E183" s="42" t="s">
        <v>72</v>
      </c>
      <c r="F183" s="43">
        <v>280</v>
      </c>
      <c r="G183" s="43">
        <v>9.85</v>
      </c>
      <c r="H183" s="43">
        <v>14.92</v>
      </c>
      <c r="I183" s="43">
        <v>11.33</v>
      </c>
      <c r="J183" s="43">
        <v>226.45</v>
      </c>
      <c r="K183" s="44">
        <v>82</v>
      </c>
      <c r="L183" s="43">
        <v>20</v>
      </c>
    </row>
    <row r="184" spans="1:12" ht="15" x14ac:dyDescent="0.25">
      <c r="A184" s="23"/>
      <c r="B184" s="15"/>
      <c r="C184" s="11"/>
      <c r="D184" s="7" t="s">
        <v>28</v>
      </c>
      <c r="E184" s="42" t="s">
        <v>93</v>
      </c>
      <c r="F184" s="43">
        <v>175</v>
      </c>
      <c r="G184" s="43">
        <v>12.3</v>
      </c>
      <c r="H184" s="43">
        <v>29.5</v>
      </c>
      <c r="I184" s="43">
        <v>16.579999999999998</v>
      </c>
      <c r="J184" s="43">
        <v>383</v>
      </c>
      <c r="K184" s="44">
        <v>259</v>
      </c>
      <c r="L184" s="43">
        <v>30</v>
      </c>
    </row>
    <row r="185" spans="1:12" ht="15" x14ac:dyDescent="0.25">
      <c r="A185" s="23"/>
      <c r="B185" s="15"/>
      <c r="C185" s="11"/>
      <c r="D185" s="7" t="s">
        <v>29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30</v>
      </c>
      <c r="E186" s="42" t="s">
        <v>51</v>
      </c>
      <c r="F186" s="43">
        <v>200</v>
      </c>
      <c r="G186" s="43">
        <v>1.1599999999999999</v>
      </c>
      <c r="H186" s="43">
        <v>0.3</v>
      </c>
      <c r="I186" s="43">
        <v>47.26</v>
      </c>
      <c r="J186" s="43">
        <v>196.38</v>
      </c>
      <c r="K186" s="44">
        <v>349</v>
      </c>
      <c r="L186" s="43">
        <v>3</v>
      </c>
    </row>
    <row r="187" spans="1:12" ht="15" x14ac:dyDescent="0.25">
      <c r="A187" s="23"/>
      <c r="B187" s="15"/>
      <c r="C187" s="11"/>
      <c r="D187" s="7" t="s">
        <v>31</v>
      </c>
      <c r="E187" s="42" t="s">
        <v>76</v>
      </c>
      <c r="F187" s="43">
        <v>30</v>
      </c>
      <c r="G187" s="43">
        <v>2.37</v>
      </c>
      <c r="H187" s="43">
        <v>0.3</v>
      </c>
      <c r="I187" s="43">
        <v>13.86</v>
      </c>
      <c r="J187" s="43">
        <v>70.14</v>
      </c>
      <c r="K187" s="44" t="s">
        <v>75</v>
      </c>
      <c r="L187" s="43">
        <v>3</v>
      </c>
    </row>
    <row r="188" spans="1:12" ht="15" x14ac:dyDescent="0.25">
      <c r="A188" s="23"/>
      <c r="B188" s="15"/>
      <c r="C188" s="11"/>
      <c r="D188" s="7" t="s">
        <v>32</v>
      </c>
      <c r="E188" s="42" t="s">
        <v>45</v>
      </c>
      <c r="F188" s="43">
        <v>40</v>
      </c>
      <c r="G188" s="43">
        <v>2.11</v>
      </c>
      <c r="H188" s="43">
        <v>0.44</v>
      </c>
      <c r="I188" s="43">
        <v>19.760000000000002</v>
      </c>
      <c r="J188" s="43">
        <v>91.96</v>
      </c>
      <c r="K188" s="44" t="s">
        <v>75</v>
      </c>
      <c r="L188" s="43">
        <v>1.45</v>
      </c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SUM(F182:F190)</f>
        <v>725</v>
      </c>
      <c r="G191" s="19">
        <f t="shared" ref="G191:J191" si="82">SUM(G182:G190)</f>
        <v>27.79</v>
      </c>
      <c r="H191" s="19">
        <f t="shared" si="82"/>
        <v>45.459999999999994</v>
      </c>
      <c r="I191" s="19">
        <f t="shared" si="82"/>
        <v>108.78999999999999</v>
      </c>
      <c r="J191" s="19">
        <f t="shared" si="82"/>
        <v>967.93000000000006</v>
      </c>
      <c r="K191" s="25"/>
      <c r="L191" s="19">
        <f t="shared" ref="L191" si="83">SUM(L182:L190)</f>
        <v>57.45</v>
      </c>
    </row>
    <row r="192" spans="1:12" ht="15" x14ac:dyDescent="0.2">
      <c r="A192" s="29">
        <f>A174</f>
        <v>2</v>
      </c>
      <c r="B192" s="30">
        <f>B174</f>
        <v>5</v>
      </c>
      <c r="C192" s="51" t="s">
        <v>4</v>
      </c>
      <c r="D192" s="52"/>
      <c r="E192" s="31"/>
      <c r="F192" s="32">
        <f>F181+F191</f>
        <v>1320</v>
      </c>
      <c r="G192" s="32">
        <f t="shared" ref="G192" si="84">G181+G191</f>
        <v>45.239999999999995</v>
      </c>
      <c r="H192" s="32">
        <f t="shared" ref="H192" si="85">H181+H191</f>
        <v>64.97999999999999</v>
      </c>
      <c r="I192" s="32">
        <f t="shared" ref="I192" si="86">I181+I191</f>
        <v>167.31</v>
      </c>
      <c r="J192" s="32">
        <f t="shared" ref="J192:L192" si="87">J181+J191</f>
        <v>1456.4</v>
      </c>
      <c r="K192" s="32"/>
      <c r="L192" s="32">
        <f t="shared" si="87"/>
        <v>126.45</v>
      </c>
    </row>
    <row r="193" spans="1:12" x14ac:dyDescent="0.2">
      <c r="A193" s="27"/>
      <c r="B193" s="28"/>
      <c r="C193" s="53" t="s">
        <v>5</v>
      </c>
      <c r="D193" s="53"/>
      <c r="E193" s="53"/>
      <c r="F193" s="34">
        <f>(F23+F42+F61+F80+F99+F118+F136+F154+F173+F192)/(IF(F23=0,0,1)+IF(F42=0,0,1)+IF(F61=0,0,1)+IF(F80=0,0,1)+IF(F99=0,0,1)+IF(F118=0,0,1)+IF(F136=0,0,1)+IF(F154=0,0,1)+IF(F173=0,0,1)+IF(F192=0,0,1))</f>
        <v>1364.9</v>
      </c>
      <c r="G193" s="34">
        <f>(G23+G42+G61+G80+G99+G118+G136+G154+G173+G192)/(IF(G23=0,0,1)+IF(G42=0,0,1)+IF(G61=0,0,1)+IF(G80=0,0,1)+IF(G99=0,0,1)+IF(G118=0,0,1)+IF(G136=0,0,1)+IF(G154=0,0,1)+IF(G173=0,0,1)+IF(G192=0,0,1))</f>
        <v>50.537200000000006</v>
      </c>
      <c r="H193" s="34">
        <f>(H23+H42+H61+H80+H99+H118+H136+H154+H173+H192)/(IF(H23=0,0,1)+IF(H42=0,0,1)+IF(H61=0,0,1)+IF(H80=0,0,1)+IF(H99=0,0,1)+IF(H118=0,0,1)+IF(H136=0,0,1)+IF(H154=0,0,1)+IF(H173=0,0,1)+IF(H192=0,0,1))</f>
        <v>66.594899999999996</v>
      </c>
      <c r="I193" s="34">
        <f>(I23+I42+I61+I80+I99+I118+I136+I154+I173+I192)/(IF(I23=0,0,1)+IF(I42=0,0,1)+IF(I61=0,0,1)+IF(I80=0,0,1)+IF(I99=0,0,1)+IF(I118=0,0,1)+IF(I136=0,0,1)+IF(I154=0,0,1)+IF(I173=0,0,1)+IF(I192=0,0,1))</f>
        <v>210.34159999999997</v>
      </c>
      <c r="J193" s="34">
        <f>(J23+J42+J61+J80+J99+J118+J136+J154+J173+J192)/(IF(J23=0,0,1)+IF(J42=0,0,1)+IF(J61=0,0,1)+IF(J80=0,0,1)+IF(J99=0,0,1)+IF(J118=0,0,1)+IF(J136=0,0,1)+IF(J154=0,0,1)+IF(J173=0,0,1)+IF(J192=0,0,1))</f>
        <v>1599.8910000000001</v>
      </c>
      <c r="K193" s="34"/>
      <c r="L193" s="34">
        <f>(L23+L42+L61+L80+L99+L118+L136+L154+L173+L192)/(IF(L23=0,0,1)+IF(L42=0,0,1)+IF(L61=0,0,1)+IF(L80=0,0,1)+IF(L99=0,0,1)+IF(L118=0,0,1)+IF(L136=0,0,1)+IF(L154=0,0,1)+IF(L173=0,0,1)+IF(L192=0,0,1))</f>
        <v>126.44000000000001</v>
      </c>
    </row>
  </sheetData>
  <mergeCells count="14">
    <mergeCell ref="C1:E1"/>
    <mergeCell ref="H1:K1"/>
    <mergeCell ref="H2:K2"/>
    <mergeCell ref="C42:D42"/>
    <mergeCell ref="C61:D61"/>
    <mergeCell ref="C80:D80"/>
    <mergeCell ref="C99:D99"/>
    <mergeCell ref="C23:D23"/>
    <mergeCell ref="C193:E193"/>
    <mergeCell ref="C192:D192"/>
    <mergeCell ref="C118:D118"/>
    <mergeCell ref="C136:D136"/>
    <mergeCell ref="C154:D154"/>
    <mergeCell ref="C173:D17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Верховска ОШ</cp:lastModifiedBy>
  <dcterms:created xsi:type="dcterms:W3CDTF">2022-05-16T14:23:56Z</dcterms:created>
  <dcterms:modified xsi:type="dcterms:W3CDTF">2024-09-23T08:50:14Z</dcterms:modified>
</cp:coreProperties>
</file>