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5\Desktop\Меню\2025\Меню 2025-2026 уч.год с 01.09.25\2025-2026 уч.год\новые изменения шаблоны на мониторинг 15.09.25\"/>
    </mc:Choice>
  </mc:AlternateContent>
  <xr:revisionPtr revIDLastSave="0" documentId="13_ncr:1_{2EE5DFA3-BC24-41DD-9004-01E6044400D5}" xr6:coauthVersionLast="36" xr6:coauthVersionMax="47" xr10:uidLastSave="{00000000-0000-0000-0000-000000000000}"/>
  <bookViews>
    <workbookView xWindow="0" yWindow="0" windowWidth="19200" windowHeight="693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13" i="1"/>
  <c r="I194" i="1"/>
  <c r="G194" i="1"/>
  <c r="J194" i="1"/>
  <c r="G184" i="1"/>
  <c r="I175" i="1"/>
  <c r="H175" i="1"/>
  <c r="G175" i="1"/>
  <c r="J165" i="1"/>
  <c r="H165" i="1"/>
  <c r="J156" i="1"/>
  <c r="H156" i="1"/>
  <c r="G156" i="1"/>
  <c r="I146" i="1"/>
  <c r="I137" i="1"/>
  <c r="I127" i="1"/>
  <c r="G127" i="1"/>
  <c r="H127" i="1"/>
  <c r="J118" i="1"/>
  <c r="H118" i="1"/>
  <c r="G118" i="1"/>
  <c r="G108" i="1"/>
  <c r="H108" i="1"/>
  <c r="I99" i="1"/>
  <c r="G99" i="1"/>
  <c r="J89" i="1"/>
  <c r="I89" i="1"/>
  <c r="H89" i="1"/>
  <c r="G89" i="1"/>
  <c r="J80" i="1"/>
  <c r="I80" i="1"/>
  <c r="H80" i="1"/>
  <c r="I70" i="1"/>
  <c r="H70" i="1"/>
  <c r="G70" i="1"/>
  <c r="J61" i="1"/>
  <c r="I61" i="1"/>
  <c r="H61" i="1"/>
  <c r="I51" i="1"/>
  <c r="H51" i="1"/>
  <c r="G51" i="1"/>
  <c r="I42" i="1"/>
  <c r="H42" i="1"/>
  <c r="G42" i="1"/>
  <c r="J42" i="1"/>
  <c r="I23" i="1"/>
  <c r="H23" i="1"/>
  <c r="I13" i="1"/>
  <c r="L195" i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42" i="1"/>
  <c r="L32" i="1"/>
  <c r="L23" i="1"/>
  <c r="L13" i="1"/>
  <c r="L24" i="1" s="1"/>
  <c r="A109" i="1"/>
  <c r="B195" i="1"/>
  <c r="A195" i="1"/>
  <c r="F194" i="1"/>
  <c r="B185" i="1"/>
  <c r="A185" i="1"/>
  <c r="F184" i="1"/>
  <c r="B176" i="1"/>
  <c r="A176" i="1"/>
  <c r="J175" i="1"/>
  <c r="F175" i="1"/>
  <c r="B166" i="1"/>
  <c r="A166" i="1"/>
  <c r="F165" i="1"/>
  <c r="B157" i="1"/>
  <c r="A157" i="1"/>
  <c r="F156" i="1"/>
  <c r="B147" i="1"/>
  <c r="A147" i="1"/>
  <c r="J146" i="1"/>
  <c r="H146" i="1"/>
  <c r="G146" i="1"/>
  <c r="F146" i="1"/>
  <c r="B138" i="1"/>
  <c r="A138" i="1"/>
  <c r="J137" i="1"/>
  <c r="G137" i="1"/>
  <c r="F137" i="1"/>
  <c r="B128" i="1"/>
  <c r="A128" i="1"/>
  <c r="F127" i="1"/>
  <c r="B119" i="1"/>
  <c r="A119" i="1"/>
  <c r="I118" i="1"/>
  <c r="F118" i="1"/>
  <c r="B109" i="1"/>
  <c r="J108" i="1"/>
  <c r="I108" i="1"/>
  <c r="F108" i="1"/>
  <c r="B100" i="1"/>
  <c r="A100" i="1"/>
  <c r="H99" i="1"/>
  <c r="F99" i="1"/>
  <c r="B90" i="1"/>
  <c r="A90" i="1"/>
  <c r="F89" i="1"/>
  <c r="B81" i="1"/>
  <c r="A81" i="1"/>
  <c r="G80" i="1"/>
  <c r="F80" i="1"/>
  <c r="B71" i="1"/>
  <c r="A71" i="1"/>
  <c r="F70" i="1"/>
  <c r="B62" i="1"/>
  <c r="A62" i="1"/>
  <c r="G61" i="1"/>
  <c r="F61" i="1"/>
  <c r="B52" i="1"/>
  <c r="A52" i="1"/>
  <c r="F51" i="1"/>
  <c r="B43" i="1"/>
  <c r="A43" i="1"/>
  <c r="F42" i="1"/>
  <c r="B33" i="1"/>
  <c r="A33" i="1"/>
  <c r="I32" i="1"/>
  <c r="H32" i="1"/>
  <c r="G32" i="1"/>
  <c r="F32" i="1"/>
  <c r="B24" i="1"/>
  <c r="A24" i="1"/>
  <c r="B14" i="1"/>
  <c r="A14" i="1"/>
  <c r="G23" i="1"/>
  <c r="J23" i="1"/>
  <c r="F23" i="1"/>
  <c r="F13" i="1"/>
  <c r="L196" i="1" l="1"/>
  <c r="J51" i="1"/>
  <c r="J62" i="1" s="1"/>
  <c r="J184" i="1"/>
  <c r="J195" i="1" s="1"/>
  <c r="J70" i="1"/>
  <c r="J81" i="1" s="1"/>
  <c r="J32" i="1"/>
  <c r="J43" i="1" s="1"/>
  <c r="H194" i="1"/>
  <c r="H184" i="1"/>
  <c r="I184" i="1"/>
  <c r="I195" i="1" s="1"/>
  <c r="G195" i="1"/>
  <c r="G165" i="1"/>
  <c r="G176" i="1" s="1"/>
  <c r="I165" i="1"/>
  <c r="I176" i="1" s="1"/>
  <c r="H176" i="1"/>
  <c r="J176" i="1"/>
  <c r="I156" i="1"/>
  <c r="I157" i="1" s="1"/>
  <c r="G157" i="1"/>
  <c r="J157" i="1"/>
  <c r="H157" i="1"/>
  <c r="H137" i="1"/>
  <c r="H138" i="1" s="1"/>
  <c r="G138" i="1"/>
  <c r="J127" i="1"/>
  <c r="J138" i="1" s="1"/>
  <c r="I138" i="1"/>
  <c r="I119" i="1"/>
  <c r="J119" i="1"/>
  <c r="H119" i="1"/>
  <c r="G119" i="1"/>
  <c r="J99" i="1"/>
  <c r="I100" i="1"/>
  <c r="H100" i="1"/>
  <c r="F100" i="1"/>
  <c r="G100" i="1"/>
  <c r="J100" i="1"/>
  <c r="F81" i="1"/>
  <c r="G81" i="1"/>
  <c r="I81" i="1"/>
  <c r="H81" i="1"/>
  <c r="H62" i="1"/>
  <c r="I62" i="1"/>
  <c r="F62" i="1"/>
  <c r="G62" i="1"/>
  <c r="F43" i="1"/>
  <c r="H43" i="1"/>
  <c r="I43" i="1"/>
  <c r="G43" i="1"/>
  <c r="J13" i="1"/>
  <c r="J24" i="1" s="1"/>
  <c r="F119" i="1"/>
  <c r="F138" i="1"/>
  <c r="F157" i="1"/>
  <c r="F176" i="1"/>
  <c r="F195" i="1"/>
  <c r="I24" i="1"/>
  <c r="F24" i="1"/>
  <c r="H24" i="1"/>
  <c r="G24" i="1"/>
  <c r="H195" i="1" l="1"/>
  <c r="H196" i="1" s="1"/>
  <c r="J196" i="1"/>
  <c r="I196" i="1"/>
  <c r="F196" i="1"/>
  <c r="G196" i="1"/>
</calcChain>
</file>

<file path=xl/sharedStrings.xml><?xml version="1.0" encoding="utf-8"?>
<sst xmlns="http://schemas.openxmlformats.org/spreadsheetml/2006/main" count="276" uniqueCount="77">
  <si>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</si>
  <si>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</si>
  <si>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</si>
  <si>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</si>
  <si>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</si>
  <si>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</si>
  <si>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</si>
  <si>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</si>
  <si>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</si>
  <si>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</si>
  <si>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</si>
  <si>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</si>
  <si>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</si>
  <si>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</si>
  <si>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</si>
  <si>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</si>
  <si>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</si>
  <si>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</si>
  <si>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</si>
  <si>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</si>
  <si>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</si>
  <si>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</si>
  <si>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</si>
  <si>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</si>
  <si>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</si>
  <si>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</si>
  <si>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</si>
  <si>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</si>
  <si>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</si>
  <si>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</si>
  <si>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</si>
  <si>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</si>
  <si>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</si>
  <si>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</si>
  <si>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</si>
  <si>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</si>
  <si>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</si>
  <si>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</si>
  <si>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</si>
  <si>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</si>
  <si>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Кофейный напиток на сгущенном молоке</t>
  </si>
  <si>
    <t>Омлет натуральный</t>
  </si>
  <si>
    <t>Чай с сахаром</t>
  </si>
  <si>
    <t>Овощи консервированные (порциями)( капуста квашеная)</t>
  </si>
  <si>
    <t>Картофель отварной с маслом</t>
  </si>
  <si>
    <t>Какао с молоком сгущенным</t>
  </si>
  <si>
    <t>Икра кабачковая ( промышленного производства)</t>
  </si>
  <si>
    <t>другое блюдо</t>
  </si>
  <si>
    <t>Фрукты свежие (яблоко)</t>
  </si>
  <si>
    <t>Каша из овсяных хлопьев " Геркулес" жидкая</t>
  </si>
  <si>
    <t>Масло сливочное ( порциями)</t>
  </si>
  <si>
    <t>Йогурт  Простоквашино 2,9% мдж</t>
  </si>
  <si>
    <t>ТТК</t>
  </si>
  <si>
    <t>Пудинг творожный запеченный с повидлом</t>
  </si>
  <si>
    <t>285   86</t>
  </si>
  <si>
    <t>Рыба запеченная</t>
  </si>
  <si>
    <t>Каша пшенная молочная жидкая</t>
  </si>
  <si>
    <t>Сыр полутвердый ( порциями)</t>
  </si>
  <si>
    <t>Рагу из птицы</t>
  </si>
  <si>
    <t>Соки овощные, фруктовые и ягодные</t>
  </si>
  <si>
    <t>Кукуруза сахарная</t>
  </si>
  <si>
    <t>54-21з-2020</t>
  </si>
  <si>
    <t>Чай с молоком</t>
  </si>
  <si>
    <t>Печенье сахарное</t>
  </si>
  <si>
    <t>Котлеты из говядины</t>
  </si>
  <si>
    <t>Овощи в молочном соусе</t>
  </si>
  <si>
    <t>Тефтели рыбные</t>
  </si>
  <si>
    <t>второе блюдо</t>
  </si>
  <si>
    <t>Макаронные изделия отварные</t>
  </si>
  <si>
    <t>Каша " Дружба"</t>
  </si>
  <si>
    <t>Гуляш из говядины</t>
  </si>
  <si>
    <t>Картофельное пюре</t>
  </si>
  <si>
    <t>54-11г-2020</t>
  </si>
  <si>
    <t>Чай с лимоном</t>
  </si>
  <si>
    <t>МАОУ "Устанская СОШ"</t>
  </si>
  <si>
    <t>Директор школы</t>
  </si>
  <si>
    <t>Кузнецова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</si>
</sst>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4" borderId="23" xfId="0" applyFont="1" applyFill="1" applyBorder="1" applyAlignment="1" applyProtection="1">
      <alignment wrapText="1"/>
      <protection locked="0"/>
    </xf>
    <xf numFmtId="0" fontId="2" fillId="4" borderId="24" xfId="0" applyFont="1" applyFill="1" applyBorder="1" applyAlignment="1" applyProtection="1">
      <alignment wrapText="1"/>
      <protection locked="0"/>
    </xf>
    <xf numFmtId="0" fontId="2" fillId="4" borderId="25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8" sqref="K8"/>
    </sheetView>
  </sheetViews>
  <sheetFormatPr defaultColWidth="9.08984375" defaultRowHeight="12.5" x14ac:dyDescent="0.25"/>
  <cols>
    <col min="1" max="1" width="4.6328125" style="2" customWidth="1"/>
    <col min="2" max="2" width="5.36328125" style="2" customWidth="1"/>
    <col min="3" max="3" width="9.08984375" style="1"/>
    <col min="4" max="4" width="11.54296875" style="1" customWidth="1"/>
    <col min="5" max="5" width="52.54296875" style="2" customWidth="1"/>
    <col min="6" max="6" width="9.36328125" style="2" customWidth="1"/>
    <col min="7" max="7" width="10" style="2" customWidth="1"/>
    <col min="8" max="8" width="7.54296875" style="2" customWidth="1"/>
    <col min="9" max="9" width="6.90625" style="2" customWidth="1"/>
    <col min="10" max="10" width="8.08984375" style="2" customWidth="1"/>
    <col min="11" max="11" width="10" style="2" customWidth="1"/>
    <col min="12" max="16384" width="9.08984375" style="2"/>
  </cols>
  <sheetData>
    <row r="1" spans="1:12" x14ac:dyDescent="0.25">
      <c r="A1" s="1" t="s">
        <v>7</v>
      </c>
      <c r="C1" s="53" t="s">
        <v>74</v>
      </c>
      <c r="D1" s="54"/>
      <c r="E1" s="55"/>
      <c r="F1" s="12" t="s">
        <v>16</v>
      </c>
      <c r="G1" s="2" t="s">
        <v>17</v>
      </c>
      <c r="H1" s="56" t="s">
        <v>75</v>
      </c>
      <c r="I1" s="56"/>
      <c r="J1" s="56"/>
      <c r="K1" s="56"/>
    </row>
    <row r="2" spans="1:12" ht="18" customHeight="1" x14ac:dyDescent="0.25">
      <c r="A2" s="35" t="s">
        <v>6</v>
      </c>
      <c r="C2" s="2"/>
      <c r="G2" s="2" t="s">
        <v>18</v>
      </c>
      <c r="H2" s="56" t="s">
        <v>76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18</v>
      </c>
      <c r="I3" s="48">
        <v>8</v>
      </c>
      <c r="J3" s="49">
        <v>2025</v>
      </c>
      <c r="K3" s="1"/>
    </row>
    <row r="4" spans="1:12" ht="13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49</v>
      </c>
      <c r="F6" s="40">
        <v>180</v>
      </c>
      <c r="G6" s="40">
        <v>6</v>
      </c>
      <c r="H6" s="40">
        <v>7</v>
      </c>
      <c r="I6" s="40">
        <v>23</v>
      </c>
      <c r="J6" s="40">
        <v>182</v>
      </c>
      <c r="K6" s="41">
        <v>232</v>
      </c>
      <c r="L6" s="40"/>
    </row>
    <row r="7" spans="1:12" ht="14.5" x14ac:dyDescent="0.35">
      <c r="A7" s="23"/>
      <c r="B7" s="15"/>
      <c r="C7" s="11"/>
      <c r="D7" s="6" t="s">
        <v>47</v>
      </c>
      <c r="E7" s="42" t="s">
        <v>50</v>
      </c>
      <c r="F7" s="43">
        <v>5</v>
      </c>
      <c r="G7" s="43">
        <v>0</v>
      </c>
      <c r="H7" s="43">
        <v>4</v>
      </c>
      <c r="I7" s="43">
        <v>0</v>
      </c>
      <c r="J7" s="43">
        <v>33</v>
      </c>
      <c r="K7" s="44">
        <v>79</v>
      </c>
      <c r="L7" s="43"/>
    </row>
    <row r="8" spans="1:12" ht="14.5" x14ac:dyDescent="0.35">
      <c r="A8" s="23"/>
      <c r="B8" s="15"/>
      <c r="C8" s="11"/>
      <c r="D8" s="7" t="s">
        <v>22</v>
      </c>
      <c r="E8" s="42" t="s">
        <v>40</v>
      </c>
      <c r="F8" s="43">
        <v>180</v>
      </c>
      <c r="G8" s="43">
        <v>2</v>
      </c>
      <c r="H8" s="43">
        <v>3</v>
      </c>
      <c r="I8" s="43">
        <v>17</v>
      </c>
      <c r="J8" s="43">
        <v>104</v>
      </c>
      <c r="K8" s="44">
        <v>466</v>
      </c>
      <c r="L8" s="43"/>
    </row>
    <row r="9" spans="1:12" ht="14.5" x14ac:dyDescent="0.35">
      <c r="A9" s="23"/>
      <c r="B9" s="15"/>
      <c r="C9" s="11"/>
      <c r="D9" s="7" t="s">
        <v>23</v>
      </c>
      <c r="E9" s="42" t="s">
        <v>39</v>
      </c>
      <c r="F9" s="43">
        <v>30</v>
      </c>
      <c r="G9" s="43">
        <v>2</v>
      </c>
      <c r="H9" s="43">
        <v>0</v>
      </c>
      <c r="I9" s="43">
        <v>15</v>
      </c>
      <c r="J9" s="43">
        <v>74</v>
      </c>
      <c r="K9" s="44" t="s">
        <v>52</v>
      </c>
      <c r="L9" s="43"/>
    </row>
    <row r="10" spans="1:12" ht="14.5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 t="s">
        <v>47</v>
      </c>
      <c r="E11" s="42" t="s">
        <v>51</v>
      </c>
      <c r="F11" s="43">
        <v>110</v>
      </c>
      <c r="G11" s="43">
        <v>3</v>
      </c>
      <c r="H11" s="43">
        <v>2</v>
      </c>
      <c r="I11" s="43">
        <v>14</v>
      </c>
      <c r="J11" s="43">
        <v>91</v>
      </c>
      <c r="K11" s="44" t="s">
        <v>52</v>
      </c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13</v>
      </c>
      <c r="H13" s="19">
        <f t="shared" si="0"/>
        <v>16</v>
      </c>
      <c r="I13" s="19">
        <f t="shared" si="0"/>
        <v>69</v>
      </c>
      <c r="J13" s="19">
        <f t="shared" si="0"/>
        <v>484</v>
      </c>
      <c r="K13" s="25"/>
      <c r="L13" s="19">
        <f t="shared" ref="L13" si="1">SUM(L6:L12)</f>
        <v>0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5" x14ac:dyDescent="0.3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5" x14ac:dyDescent="0.3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505</v>
      </c>
      <c r="G24" s="32">
        <f t="shared" ref="G24:J24" si="4">G13+G23</f>
        <v>13</v>
      </c>
      <c r="H24" s="32">
        <f t="shared" si="4"/>
        <v>16</v>
      </c>
      <c r="I24" s="32">
        <f t="shared" si="4"/>
        <v>69</v>
      </c>
      <c r="J24" s="32">
        <f t="shared" si="4"/>
        <v>484</v>
      </c>
      <c r="K24" s="32"/>
      <c r="L24" s="32">
        <f t="shared" ref="L24" si="5">L13+L23</f>
        <v>0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170</v>
      </c>
      <c r="G25" s="40">
        <v>3</v>
      </c>
      <c r="H25" s="40">
        <v>7</v>
      </c>
      <c r="I25" s="40">
        <v>39</v>
      </c>
      <c r="J25" s="40">
        <v>329</v>
      </c>
      <c r="K25" s="41" t="s">
        <v>54</v>
      </c>
      <c r="L25" s="40"/>
    </row>
    <row r="26" spans="1:12" ht="14.5" x14ac:dyDescent="0.3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42</v>
      </c>
      <c r="F27" s="43">
        <v>180</v>
      </c>
      <c r="G27" s="43">
        <v>0</v>
      </c>
      <c r="H27" s="43">
        <v>0</v>
      </c>
      <c r="I27" s="43">
        <v>8</v>
      </c>
      <c r="J27" s="43">
        <v>34</v>
      </c>
      <c r="K27" s="44">
        <v>457</v>
      </c>
      <c r="L27" s="43"/>
    </row>
    <row r="28" spans="1:12" ht="14.5" x14ac:dyDescent="0.35">
      <c r="A28" s="14"/>
      <c r="B28" s="15"/>
      <c r="C28" s="11"/>
      <c r="D28" s="7" t="s">
        <v>23</v>
      </c>
      <c r="E28" s="42" t="s">
        <v>39</v>
      </c>
      <c r="F28" s="43">
        <v>30</v>
      </c>
      <c r="G28" s="43">
        <v>2</v>
      </c>
      <c r="H28" s="43">
        <v>0</v>
      </c>
      <c r="I28" s="43">
        <v>15</v>
      </c>
      <c r="J28" s="43">
        <v>74</v>
      </c>
      <c r="K28" s="44" t="s">
        <v>52</v>
      </c>
      <c r="L28" s="43"/>
    </row>
    <row r="29" spans="1:12" ht="14.5" x14ac:dyDescent="0.35">
      <c r="A29" s="14"/>
      <c r="B29" s="15"/>
      <c r="C29" s="11"/>
      <c r="D29" s="7" t="s">
        <v>24</v>
      </c>
      <c r="E29" s="42" t="s">
        <v>48</v>
      </c>
      <c r="F29" s="43">
        <v>120</v>
      </c>
      <c r="G29" s="43">
        <v>0</v>
      </c>
      <c r="H29" s="43">
        <v>0</v>
      </c>
      <c r="I29" s="43">
        <v>12</v>
      </c>
      <c r="J29" s="43">
        <v>53</v>
      </c>
      <c r="K29" s="44">
        <v>82</v>
      </c>
      <c r="L29" s="43"/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5</v>
      </c>
      <c r="H32" s="19">
        <f t="shared" ref="H32" si="7">SUM(H25:H31)</f>
        <v>7</v>
      </c>
      <c r="I32" s="19">
        <f t="shared" ref="I32" si="8">SUM(I25:I31)</f>
        <v>74</v>
      </c>
      <c r="J32" s="19">
        <f t="shared" ref="J32:L32" si="9">SUM(J25:J31)</f>
        <v>490</v>
      </c>
      <c r="K32" s="25"/>
      <c r="L32" s="19">
        <f t="shared" si="9"/>
        <v>0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5" x14ac:dyDescent="0.3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5" x14ac:dyDescent="0.3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5" x14ac:dyDescent="0.3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500</v>
      </c>
      <c r="G43" s="32">
        <f t="shared" ref="G43" si="14">G32+G42</f>
        <v>5</v>
      </c>
      <c r="H43" s="32">
        <f t="shared" ref="H43" si="15">H32+H42</f>
        <v>7</v>
      </c>
      <c r="I43" s="32">
        <f t="shared" ref="I43" si="16">I32+I42</f>
        <v>74</v>
      </c>
      <c r="J43" s="32">
        <f t="shared" ref="J43:L43" si="17">J32+J42</f>
        <v>490</v>
      </c>
      <c r="K43" s="32"/>
      <c r="L43" s="32">
        <f t="shared" si="17"/>
        <v>0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44</v>
      </c>
      <c r="F44" s="40">
        <v>150</v>
      </c>
      <c r="G44" s="40">
        <v>3</v>
      </c>
      <c r="H44" s="40">
        <v>8</v>
      </c>
      <c r="I44" s="40">
        <v>16</v>
      </c>
      <c r="J44" s="40">
        <v>144</v>
      </c>
      <c r="K44" s="41">
        <v>152</v>
      </c>
      <c r="L44" s="40"/>
    </row>
    <row r="45" spans="1:12" ht="14.5" x14ac:dyDescent="0.35">
      <c r="A45" s="23"/>
      <c r="B45" s="15"/>
      <c r="C45" s="11"/>
      <c r="D45" s="6" t="s">
        <v>67</v>
      </c>
      <c r="E45" s="42" t="s">
        <v>55</v>
      </c>
      <c r="F45" s="43">
        <v>90</v>
      </c>
      <c r="G45" s="43">
        <v>16</v>
      </c>
      <c r="H45" s="43">
        <v>9</v>
      </c>
      <c r="I45" s="43">
        <v>4</v>
      </c>
      <c r="J45" s="43">
        <v>141</v>
      </c>
      <c r="K45" s="44">
        <v>333</v>
      </c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45</v>
      </c>
      <c r="F46" s="43">
        <v>180</v>
      </c>
      <c r="G46" s="43">
        <v>3</v>
      </c>
      <c r="H46" s="43">
        <v>3</v>
      </c>
      <c r="I46" s="43">
        <v>17</v>
      </c>
      <c r="J46" s="43">
        <v>110</v>
      </c>
      <c r="K46" s="44">
        <v>463</v>
      </c>
      <c r="L46" s="43"/>
    </row>
    <row r="47" spans="1:12" ht="14.5" x14ac:dyDescent="0.35">
      <c r="A47" s="23"/>
      <c r="B47" s="15"/>
      <c r="C47" s="11"/>
      <c r="D47" s="7" t="s">
        <v>23</v>
      </c>
      <c r="E47" s="42" t="s">
        <v>39</v>
      </c>
      <c r="F47" s="43">
        <v>30</v>
      </c>
      <c r="G47" s="43">
        <v>2</v>
      </c>
      <c r="H47" s="43">
        <v>0</v>
      </c>
      <c r="I47" s="43">
        <v>15</v>
      </c>
      <c r="J47" s="43">
        <v>74</v>
      </c>
      <c r="K47" s="44" t="s">
        <v>52</v>
      </c>
      <c r="L47" s="43"/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 t="s">
        <v>26</v>
      </c>
      <c r="E49" s="42" t="s">
        <v>46</v>
      </c>
      <c r="F49" s="43">
        <v>80</v>
      </c>
      <c r="G49" s="43">
        <v>1</v>
      </c>
      <c r="H49" s="43">
        <v>7</v>
      </c>
      <c r="I49" s="43">
        <v>6</v>
      </c>
      <c r="J49" s="43">
        <v>94</v>
      </c>
      <c r="K49" s="44">
        <v>150</v>
      </c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25</v>
      </c>
      <c r="H51" s="19">
        <f t="shared" ref="H51" si="19">SUM(H44:H50)</f>
        <v>27</v>
      </c>
      <c r="I51" s="19">
        <f t="shared" ref="I51" si="20">SUM(I44:I50)</f>
        <v>58</v>
      </c>
      <c r="J51" s="19">
        <f t="shared" ref="J51:L51" si="21">SUM(J44:J50)</f>
        <v>563</v>
      </c>
      <c r="K51" s="25"/>
      <c r="L51" s="19">
        <f t="shared" si="21"/>
        <v>0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5" x14ac:dyDescent="0.3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5" x14ac:dyDescent="0.3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 x14ac:dyDescent="0.3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530</v>
      </c>
      <c r="G62" s="32">
        <f t="shared" ref="G62" si="26">G51+G61</f>
        <v>25</v>
      </c>
      <c r="H62" s="32">
        <f t="shared" ref="H62" si="27">H51+H61</f>
        <v>27</v>
      </c>
      <c r="I62" s="32">
        <f t="shared" ref="I62" si="28">I51+I61</f>
        <v>58</v>
      </c>
      <c r="J62" s="32">
        <f t="shared" ref="J62:L62" si="29">J51+J61</f>
        <v>563</v>
      </c>
      <c r="K62" s="32"/>
      <c r="L62" s="32">
        <f t="shared" si="29"/>
        <v>0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150</v>
      </c>
      <c r="G63" s="40">
        <v>4</v>
      </c>
      <c r="H63" s="40">
        <v>5</v>
      </c>
      <c r="I63" s="40">
        <v>22</v>
      </c>
      <c r="J63" s="40">
        <v>150</v>
      </c>
      <c r="K63" s="41">
        <v>233</v>
      </c>
      <c r="L63" s="40"/>
    </row>
    <row r="64" spans="1:12" ht="14.5" x14ac:dyDescent="0.35">
      <c r="A64" s="23"/>
      <c r="B64" s="15"/>
      <c r="C64" s="11"/>
      <c r="D64" s="6" t="s">
        <v>47</v>
      </c>
      <c r="E64" s="42" t="s">
        <v>57</v>
      </c>
      <c r="F64" s="43">
        <v>10</v>
      </c>
      <c r="G64" s="43">
        <v>2</v>
      </c>
      <c r="H64" s="43">
        <v>3</v>
      </c>
      <c r="I64" s="43">
        <v>0</v>
      </c>
      <c r="J64" s="43">
        <v>36</v>
      </c>
      <c r="K64" s="44">
        <v>75</v>
      </c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40</v>
      </c>
      <c r="F65" s="43">
        <v>180</v>
      </c>
      <c r="G65" s="43">
        <v>2</v>
      </c>
      <c r="H65" s="43">
        <v>3</v>
      </c>
      <c r="I65" s="43">
        <v>17</v>
      </c>
      <c r="J65" s="43">
        <v>104</v>
      </c>
      <c r="K65" s="44">
        <v>466</v>
      </c>
      <c r="L65" s="43"/>
    </row>
    <row r="66" spans="1:12" ht="14.5" x14ac:dyDescent="0.35">
      <c r="A66" s="23"/>
      <c r="B66" s="15"/>
      <c r="C66" s="11"/>
      <c r="D66" s="7" t="s">
        <v>23</v>
      </c>
      <c r="E66" s="42" t="s">
        <v>39</v>
      </c>
      <c r="F66" s="43">
        <v>30</v>
      </c>
      <c r="G66" s="43">
        <v>2</v>
      </c>
      <c r="H66" s="43">
        <v>0</v>
      </c>
      <c r="I66" s="43">
        <v>15</v>
      </c>
      <c r="J66" s="43">
        <v>74</v>
      </c>
      <c r="K66" s="44" t="s">
        <v>52</v>
      </c>
      <c r="L66" s="43"/>
    </row>
    <row r="67" spans="1:12" ht="14.5" x14ac:dyDescent="0.35">
      <c r="A67" s="23"/>
      <c r="B67" s="15"/>
      <c r="C67" s="11"/>
      <c r="D67" s="7" t="s">
        <v>24</v>
      </c>
      <c r="E67" s="42" t="s">
        <v>48</v>
      </c>
      <c r="F67" s="43">
        <v>120</v>
      </c>
      <c r="G67" s="43">
        <v>0</v>
      </c>
      <c r="H67" s="43">
        <v>0</v>
      </c>
      <c r="I67" s="43">
        <v>12</v>
      </c>
      <c r="J67" s="43">
        <v>53</v>
      </c>
      <c r="K67" s="44">
        <v>82</v>
      </c>
      <c r="L67" s="43"/>
    </row>
    <row r="68" spans="1:12" ht="14.5" x14ac:dyDescent="0.35">
      <c r="A68" s="23"/>
      <c r="B68" s="15"/>
      <c r="C68" s="11"/>
      <c r="D68" s="6" t="s">
        <v>47</v>
      </c>
      <c r="E68" s="42" t="s">
        <v>50</v>
      </c>
      <c r="F68" s="43">
        <v>10</v>
      </c>
      <c r="G68" s="43">
        <v>0</v>
      </c>
      <c r="H68" s="43">
        <v>7</v>
      </c>
      <c r="I68" s="43">
        <v>0</v>
      </c>
      <c r="J68" s="43">
        <v>66</v>
      </c>
      <c r="K68" s="44">
        <v>79</v>
      </c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10</v>
      </c>
      <c r="H70" s="19">
        <f t="shared" ref="H70" si="31">SUM(H63:H69)</f>
        <v>18</v>
      </c>
      <c r="I70" s="19">
        <f t="shared" ref="I70" si="32">SUM(I63:I69)</f>
        <v>66</v>
      </c>
      <c r="J70" s="19">
        <f t="shared" ref="J70:L70" si="33">SUM(J63:J69)</f>
        <v>483</v>
      </c>
      <c r="K70" s="25"/>
      <c r="L70" s="19">
        <f t="shared" si="33"/>
        <v>0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5" x14ac:dyDescent="0.3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5" x14ac:dyDescent="0.3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5" x14ac:dyDescent="0.3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500</v>
      </c>
      <c r="G81" s="32">
        <f t="shared" ref="G81" si="38">G70+G80</f>
        <v>10</v>
      </c>
      <c r="H81" s="32">
        <f t="shared" ref="H81" si="39">H70+H80</f>
        <v>18</v>
      </c>
      <c r="I81" s="32">
        <f t="shared" ref="I81" si="40">I70+I80</f>
        <v>66</v>
      </c>
      <c r="J81" s="32">
        <f t="shared" ref="J81:L81" si="41">J70+J80</f>
        <v>483</v>
      </c>
      <c r="K81" s="32"/>
      <c r="L81" s="32">
        <f t="shared" si="41"/>
        <v>0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150</v>
      </c>
      <c r="G82" s="40">
        <v>17</v>
      </c>
      <c r="H82" s="40">
        <v>21</v>
      </c>
      <c r="I82" s="40">
        <v>14</v>
      </c>
      <c r="J82" s="40">
        <v>313</v>
      </c>
      <c r="K82" s="41">
        <v>376</v>
      </c>
      <c r="L82" s="40"/>
    </row>
    <row r="83" spans="1:12" ht="14.5" x14ac:dyDescent="0.35">
      <c r="A83" s="23"/>
      <c r="B83" s="15"/>
      <c r="C83" s="11"/>
      <c r="D83" s="6" t="s">
        <v>26</v>
      </c>
      <c r="E83" s="42" t="s">
        <v>43</v>
      </c>
      <c r="F83" s="43">
        <v>70</v>
      </c>
      <c r="G83" s="43">
        <v>0</v>
      </c>
      <c r="H83" s="43">
        <v>0</v>
      </c>
      <c r="I83" s="43">
        <v>1</v>
      </c>
      <c r="J83" s="43">
        <v>8</v>
      </c>
      <c r="K83" s="44">
        <v>149</v>
      </c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42</v>
      </c>
      <c r="F84" s="43">
        <v>180</v>
      </c>
      <c r="G84" s="43">
        <v>0</v>
      </c>
      <c r="H84" s="43">
        <v>0</v>
      </c>
      <c r="I84" s="43">
        <v>8</v>
      </c>
      <c r="J84" s="43">
        <v>34</v>
      </c>
      <c r="K84" s="44">
        <v>457</v>
      </c>
      <c r="L84" s="43"/>
    </row>
    <row r="85" spans="1:12" ht="14.5" x14ac:dyDescent="0.35">
      <c r="A85" s="23"/>
      <c r="B85" s="15"/>
      <c r="C85" s="11"/>
      <c r="D85" s="7" t="s">
        <v>23</v>
      </c>
      <c r="E85" s="42" t="s">
        <v>39</v>
      </c>
      <c r="F85" s="43">
        <v>30</v>
      </c>
      <c r="G85" s="43">
        <v>2</v>
      </c>
      <c r="H85" s="43">
        <v>0</v>
      </c>
      <c r="I85" s="43">
        <v>15</v>
      </c>
      <c r="J85" s="43">
        <v>74</v>
      </c>
      <c r="K85" s="44" t="s">
        <v>52</v>
      </c>
      <c r="L85" s="43"/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 t="s">
        <v>47</v>
      </c>
      <c r="E87" s="42" t="s">
        <v>59</v>
      </c>
      <c r="F87" s="43">
        <v>200</v>
      </c>
      <c r="G87" s="43">
        <v>1</v>
      </c>
      <c r="H87" s="43">
        <v>0</v>
      </c>
      <c r="I87" s="43">
        <v>20</v>
      </c>
      <c r="J87" s="43">
        <v>86</v>
      </c>
      <c r="K87" s="44">
        <v>501</v>
      </c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630</v>
      </c>
      <c r="G89" s="19">
        <f t="shared" ref="G89" si="42">SUM(G82:G88)</f>
        <v>20</v>
      </c>
      <c r="H89" s="19">
        <f t="shared" ref="H89" si="43">SUM(H82:H88)</f>
        <v>21</v>
      </c>
      <c r="I89" s="19">
        <f t="shared" ref="I89" si="44">SUM(I82:I88)</f>
        <v>58</v>
      </c>
      <c r="J89" s="19">
        <f t="shared" ref="J89:L89" si="45">SUM(J82:J88)</f>
        <v>515</v>
      </c>
      <c r="K89" s="25"/>
      <c r="L89" s="19">
        <f t="shared" si="45"/>
        <v>0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5" x14ac:dyDescent="0.3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5" x14ac:dyDescent="0.3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630</v>
      </c>
      <c r="G100" s="32">
        <f t="shared" ref="G100" si="50">G89+G99</f>
        <v>20</v>
      </c>
      <c r="H100" s="32">
        <f t="shared" ref="H100" si="51">H89+H99</f>
        <v>21</v>
      </c>
      <c r="I100" s="32">
        <f t="shared" ref="I100" si="52">I89+I99</f>
        <v>58</v>
      </c>
      <c r="J100" s="32">
        <f t="shared" ref="J100:L100" si="53">J89+J99</f>
        <v>515</v>
      </c>
      <c r="K100" s="32"/>
      <c r="L100" s="32">
        <f t="shared" si="53"/>
        <v>0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41</v>
      </c>
      <c r="F101" s="40">
        <v>150</v>
      </c>
      <c r="G101" s="40">
        <v>13</v>
      </c>
      <c r="H101" s="40">
        <v>21</v>
      </c>
      <c r="I101" s="40">
        <v>3</v>
      </c>
      <c r="J101" s="40">
        <v>252</v>
      </c>
      <c r="K101" s="41">
        <v>268</v>
      </c>
      <c r="L101" s="40"/>
    </row>
    <row r="102" spans="1:12" ht="25" x14ac:dyDescent="0.35">
      <c r="A102" s="23"/>
      <c r="B102" s="15"/>
      <c r="C102" s="11"/>
      <c r="D102" s="6" t="s">
        <v>26</v>
      </c>
      <c r="E102" s="42" t="s">
        <v>60</v>
      </c>
      <c r="F102" s="43">
        <v>100</v>
      </c>
      <c r="G102" s="43">
        <v>2</v>
      </c>
      <c r="H102" s="43">
        <v>0</v>
      </c>
      <c r="I102" s="43">
        <v>10</v>
      </c>
      <c r="J102" s="43">
        <v>52</v>
      </c>
      <c r="K102" s="44" t="s">
        <v>61</v>
      </c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62</v>
      </c>
      <c r="F103" s="43">
        <v>200</v>
      </c>
      <c r="G103" s="43">
        <v>1</v>
      </c>
      <c r="H103" s="43">
        <v>1</v>
      </c>
      <c r="I103" s="43">
        <v>12</v>
      </c>
      <c r="J103" s="43">
        <v>64</v>
      </c>
      <c r="K103" s="44">
        <v>460</v>
      </c>
      <c r="L103" s="43"/>
    </row>
    <row r="104" spans="1:12" ht="14.5" x14ac:dyDescent="0.35">
      <c r="A104" s="23"/>
      <c r="B104" s="15"/>
      <c r="C104" s="11"/>
      <c r="D104" s="7" t="s">
        <v>23</v>
      </c>
      <c r="E104" s="42" t="s">
        <v>39</v>
      </c>
      <c r="F104" s="43">
        <v>30</v>
      </c>
      <c r="G104" s="43">
        <v>2</v>
      </c>
      <c r="H104" s="43">
        <v>0</v>
      </c>
      <c r="I104" s="43">
        <v>15</v>
      </c>
      <c r="J104" s="43">
        <v>74</v>
      </c>
      <c r="K104" s="44" t="s">
        <v>52</v>
      </c>
      <c r="L104" s="43"/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 t="s">
        <v>47</v>
      </c>
      <c r="E106" s="42" t="s">
        <v>63</v>
      </c>
      <c r="F106" s="43">
        <v>20</v>
      </c>
      <c r="G106" s="43">
        <v>1</v>
      </c>
      <c r="H106" s="43">
        <v>4</v>
      </c>
      <c r="I106" s="43">
        <v>15</v>
      </c>
      <c r="J106" s="43">
        <v>84</v>
      </c>
      <c r="K106" s="44" t="s">
        <v>52</v>
      </c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19</v>
      </c>
      <c r="H108" s="19">
        <f t="shared" si="54"/>
        <v>26</v>
      </c>
      <c r="I108" s="19">
        <f t="shared" si="54"/>
        <v>55</v>
      </c>
      <c r="J108" s="19">
        <f t="shared" si="54"/>
        <v>526</v>
      </c>
      <c r="K108" s="25"/>
      <c r="L108" s="19">
        <f t="shared" ref="L108" si="55">SUM(L101:L107)</f>
        <v>0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 x14ac:dyDescent="0.3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 x14ac:dyDescent="0.3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 x14ac:dyDescent="0.3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500</v>
      </c>
      <c r="G119" s="32">
        <f t="shared" ref="G119" si="58">G108+G118</f>
        <v>19</v>
      </c>
      <c r="H119" s="32">
        <f t="shared" ref="H119" si="59">H108+H118</f>
        <v>26</v>
      </c>
      <c r="I119" s="32">
        <f t="shared" ref="I119" si="60">I108+I118</f>
        <v>55</v>
      </c>
      <c r="J119" s="32">
        <f t="shared" ref="J119:L119" si="61">J108+J118</f>
        <v>526</v>
      </c>
      <c r="K119" s="32"/>
      <c r="L119" s="32">
        <f t="shared" si="61"/>
        <v>0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150</v>
      </c>
      <c r="G120" s="40">
        <v>3</v>
      </c>
      <c r="H120" s="40">
        <v>6</v>
      </c>
      <c r="I120" s="40">
        <v>10</v>
      </c>
      <c r="J120" s="40">
        <v>110</v>
      </c>
      <c r="K120" s="41">
        <v>175</v>
      </c>
      <c r="L120" s="40"/>
    </row>
    <row r="121" spans="1:12" ht="14.5" x14ac:dyDescent="0.35">
      <c r="A121" s="14"/>
      <c r="B121" s="15"/>
      <c r="C121" s="11"/>
      <c r="D121" s="6" t="s">
        <v>67</v>
      </c>
      <c r="E121" s="42" t="s">
        <v>64</v>
      </c>
      <c r="F121" s="43">
        <v>90</v>
      </c>
      <c r="G121" s="43">
        <v>12</v>
      </c>
      <c r="H121" s="43">
        <v>7</v>
      </c>
      <c r="I121" s="43">
        <v>14</v>
      </c>
      <c r="J121" s="43">
        <v>166</v>
      </c>
      <c r="K121" s="44">
        <v>339</v>
      </c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45</v>
      </c>
      <c r="F122" s="43">
        <v>180</v>
      </c>
      <c r="G122" s="43">
        <v>3</v>
      </c>
      <c r="H122" s="43">
        <v>3</v>
      </c>
      <c r="I122" s="43">
        <v>17</v>
      </c>
      <c r="J122" s="43">
        <v>110</v>
      </c>
      <c r="K122" s="44">
        <v>463</v>
      </c>
      <c r="L122" s="43"/>
    </row>
    <row r="123" spans="1:12" ht="14.5" x14ac:dyDescent="0.35">
      <c r="A123" s="14"/>
      <c r="B123" s="15"/>
      <c r="C123" s="11"/>
      <c r="D123" s="7" t="s">
        <v>23</v>
      </c>
      <c r="E123" s="42" t="s">
        <v>39</v>
      </c>
      <c r="F123" s="43">
        <v>30</v>
      </c>
      <c r="G123" s="43">
        <v>2</v>
      </c>
      <c r="H123" s="43">
        <v>0</v>
      </c>
      <c r="I123" s="43">
        <v>15</v>
      </c>
      <c r="J123" s="43">
        <v>74</v>
      </c>
      <c r="K123" s="44" t="s">
        <v>52</v>
      </c>
      <c r="L123" s="43"/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 t="s">
        <v>47</v>
      </c>
      <c r="E125" s="42" t="s">
        <v>51</v>
      </c>
      <c r="F125" s="43">
        <v>110</v>
      </c>
      <c r="G125" s="43">
        <v>3</v>
      </c>
      <c r="H125" s="43">
        <v>2</v>
      </c>
      <c r="I125" s="43">
        <v>14</v>
      </c>
      <c r="J125" s="43">
        <v>91</v>
      </c>
      <c r="K125" s="44" t="s">
        <v>52</v>
      </c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23</v>
      </c>
      <c r="H127" s="19">
        <f t="shared" si="62"/>
        <v>18</v>
      </c>
      <c r="I127" s="19">
        <f t="shared" si="62"/>
        <v>70</v>
      </c>
      <c r="J127" s="19">
        <f t="shared" si="62"/>
        <v>551</v>
      </c>
      <c r="K127" s="25"/>
      <c r="L127" s="19">
        <f t="shared" ref="L127" si="63">SUM(L120:L126)</f>
        <v>0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 x14ac:dyDescent="0.3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 x14ac:dyDescent="0.3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 t="s">
        <v>24</v>
      </c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560</v>
      </c>
      <c r="G138" s="32">
        <f t="shared" ref="G138" si="66">G127+G137</f>
        <v>23</v>
      </c>
      <c r="H138" s="32">
        <f t="shared" ref="H138" si="67">H127+H137</f>
        <v>18</v>
      </c>
      <c r="I138" s="32">
        <f t="shared" ref="I138" si="68">I127+I137</f>
        <v>70</v>
      </c>
      <c r="J138" s="32">
        <f t="shared" ref="J138:L138" si="69">J127+J137</f>
        <v>551</v>
      </c>
      <c r="K138" s="32"/>
      <c r="L138" s="32">
        <f t="shared" si="69"/>
        <v>0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68</v>
      </c>
      <c r="F139" s="40">
        <v>150</v>
      </c>
      <c r="G139" s="40">
        <v>5</v>
      </c>
      <c r="H139" s="40">
        <v>0</v>
      </c>
      <c r="I139" s="40">
        <v>30</v>
      </c>
      <c r="J139" s="40">
        <v>190</v>
      </c>
      <c r="K139" s="41">
        <v>256</v>
      </c>
      <c r="L139" s="40"/>
    </row>
    <row r="140" spans="1:12" ht="14.5" x14ac:dyDescent="0.35">
      <c r="A140" s="23"/>
      <c r="B140" s="15"/>
      <c r="C140" s="11"/>
      <c r="D140" s="6" t="s">
        <v>67</v>
      </c>
      <c r="E140" s="42" t="s">
        <v>66</v>
      </c>
      <c r="F140" s="43">
        <v>90</v>
      </c>
      <c r="G140" s="43">
        <v>8</v>
      </c>
      <c r="H140" s="43">
        <v>5</v>
      </c>
      <c r="I140" s="43">
        <v>8</v>
      </c>
      <c r="J140" s="43">
        <v>109</v>
      </c>
      <c r="K140" s="44">
        <v>156</v>
      </c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42</v>
      </c>
      <c r="F141" s="43">
        <v>180</v>
      </c>
      <c r="G141" s="43">
        <v>0</v>
      </c>
      <c r="H141" s="43">
        <v>0</v>
      </c>
      <c r="I141" s="43">
        <v>8</v>
      </c>
      <c r="J141" s="43">
        <v>34</v>
      </c>
      <c r="K141" s="44">
        <v>457</v>
      </c>
      <c r="L141" s="43"/>
    </row>
    <row r="142" spans="1:12" ht="15.75" customHeight="1" x14ac:dyDescent="0.35">
      <c r="A142" s="23"/>
      <c r="B142" s="15"/>
      <c r="C142" s="11"/>
      <c r="D142" s="7" t="s">
        <v>23</v>
      </c>
      <c r="E142" s="42" t="s">
        <v>39</v>
      </c>
      <c r="F142" s="43">
        <v>30</v>
      </c>
      <c r="G142" s="43">
        <v>2</v>
      </c>
      <c r="H142" s="43">
        <v>0</v>
      </c>
      <c r="I142" s="43">
        <v>15</v>
      </c>
      <c r="J142" s="43">
        <v>74</v>
      </c>
      <c r="K142" s="44" t="s">
        <v>52</v>
      </c>
      <c r="L142" s="43"/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 t="s">
        <v>26</v>
      </c>
      <c r="E144" s="42" t="s">
        <v>46</v>
      </c>
      <c r="F144" s="43">
        <v>60</v>
      </c>
      <c r="G144" s="43">
        <v>1</v>
      </c>
      <c r="H144" s="43">
        <v>5</v>
      </c>
      <c r="I144" s="43">
        <v>5</v>
      </c>
      <c r="J144" s="43">
        <v>71</v>
      </c>
      <c r="K144" s="44">
        <v>150</v>
      </c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</v>
      </c>
      <c r="H146" s="19">
        <f t="shared" si="70"/>
        <v>10</v>
      </c>
      <c r="I146" s="19">
        <f t="shared" si="70"/>
        <v>66</v>
      </c>
      <c r="J146" s="19">
        <f t="shared" si="70"/>
        <v>478</v>
      </c>
      <c r="K146" s="25"/>
      <c r="L146" s="19">
        <f t="shared" ref="L146" si="71">SUM(L139:L145)</f>
        <v>0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 x14ac:dyDescent="0.3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 x14ac:dyDescent="0.3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 x14ac:dyDescent="0.3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510</v>
      </c>
      <c r="G157" s="32">
        <f t="shared" ref="G157" si="74">G146+G156</f>
        <v>16</v>
      </c>
      <c r="H157" s="32">
        <f t="shared" ref="H157" si="75">H146+H156</f>
        <v>10</v>
      </c>
      <c r="I157" s="32">
        <f t="shared" ref="I157" si="76">I146+I156</f>
        <v>66</v>
      </c>
      <c r="J157" s="32">
        <f t="shared" ref="J157:L157" si="77">J146+J156</f>
        <v>478</v>
      </c>
      <c r="K157" s="32"/>
      <c r="L157" s="32">
        <f t="shared" si="77"/>
        <v>0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150</v>
      </c>
      <c r="G158" s="40">
        <v>4</v>
      </c>
      <c r="H158" s="40">
        <v>5</v>
      </c>
      <c r="I158" s="40">
        <v>21</v>
      </c>
      <c r="J158" s="40">
        <v>143</v>
      </c>
      <c r="K158" s="41">
        <v>226</v>
      </c>
      <c r="L158" s="40"/>
    </row>
    <row r="159" spans="1:12" ht="14.5" x14ac:dyDescent="0.35">
      <c r="A159" s="23"/>
      <c r="B159" s="15"/>
      <c r="C159" s="11"/>
      <c r="D159" s="6" t="s">
        <v>47</v>
      </c>
      <c r="E159" s="42" t="s">
        <v>57</v>
      </c>
      <c r="F159" s="43">
        <v>10</v>
      </c>
      <c r="G159" s="43">
        <v>2</v>
      </c>
      <c r="H159" s="43">
        <v>3</v>
      </c>
      <c r="I159" s="43">
        <v>0</v>
      </c>
      <c r="J159" s="43">
        <v>36</v>
      </c>
      <c r="K159" s="44">
        <v>75</v>
      </c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3</v>
      </c>
      <c r="H160" s="43">
        <v>3</v>
      </c>
      <c r="I160" s="43">
        <v>19</v>
      </c>
      <c r="J160" s="43">
        <v>115</v>
      </c>
      <c r="K160" s="44">
        <v>466</v>
      </c>
      <c r="L160" s="43"/>
    </row>
    <row r="161" spans="1:12" ht="14.5" x14ac:dyDescent="0.35">
      <c r="A161" s="23"/>
      <c r="B161" s="15"/>
      <c r="C161" s="11"/>
      <c r="D161" s="7" t="s">
        <v>23</v>
      </c>
      <c r="E161" s="42" t="s">
        <v>39</v>
      </c>
      <c r="F161" s="43">
        <v>30</v>
      </c>
      <c r="G161" s="43">
        <v>2</v>
      </c>
      <c r="H161" s="43">
        <v>0</v>
      </c>
      <c r="I161" s="43">
        <v>15</v>
      </c>
      <c r="J161" s="43">
        <v>74</v>
      </c>
      <c r="K161" s="44" t="s">
        <v>52</v>
      </c>
      <c r="L161" s="43"/>
    </row>
    <row r="162" spans="1:12" ht="14.5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 t="s">
        <v>47</v>
      </c>
      <c r="E163" s="42" t="s">
        <v>50</v>
      </c>
      <c r="F163" s="43">
        <v>5</v>
      </c>
      <c r="G163" s="43">
        <v>0</v>
      </c>
      <c r="H163" s="43">
        <v>4</v>
      </c>
      <c r="I163" s="43">
        <v>0</v>
      </c>
      <c r="J163" s="43">
        <v>33</v>
      </c>
      <c r="K163" s="44">
        <v>79</v>
      </c>
      <c r="L163" s="43"/>
    </row>
    <row r="164" spans="1:12" ht="14.5" x14ac:dyDescent="0.35">
      <c r="A164" s="23"/>
      <c r="B164" s="15"/>
      <c r="C164" s="11"/>
      <c r="D164" s="6" t="s">
        <v>47</v>
      </c>
      <c r="E164" s="42" t="s">
        <v>51</v>
      </c>
      <c r="F164" s="43">
        <v>110</v>
      </c>
      <c r="G164" s="43">
        <v>3</v>
      </c>
      <c r="H164" s="43">
        <v>2</v>
      </c>
      <c r="I164" s="43">
        <v>14</v>
      </c>
      <c r="J164" s="43">
        <v>91</v>
      </c>
      <c r="K164" s="44" t="s">
        <v>52</v>
      </c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14</v>
      </c>
      <c r="H165" s="19">
        <f t="shared" si="78"/>
        <v>17</v>
      </c>
      <c r="I165" s="19">
        <f t="shared" si="78"/>
        <v>69</v>
      </c>
      <c r="J165" s="19">
        <f t="shared" si="78"/>
        <v>492</v>
      </c>
      <c r="K165" s="25"/>
      <c r="L165" s="19">
        <f t="shared" ref="L165" si="79">SUM(L158:L164)</f>
        <v>0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 x14ac:dyDescent="0.3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 x14ac:dyDescent="0.3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 x14ac:dyDescent="0.3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505</v>
      </c>
      <c r="G176" s="32">
        <f t="shared" ref="G176" si="82">G165+G175</f>
        <v>14</v>
      </c>
      <c r="H176" s="32">
        <f t="shared" ref="H176" si="83">H165+H175</f>
        <v>17</v>
      </c>
      <c r="I176" s="32">
        <f t="shared" ref="I176" si="84">I165+I175</f>
        <v>69</v>
      </c>
      <c r="J176" s="32">
        <f t="shared" ref="J176:L176" si="85">J165+J175</f>
        <v>492</v>
      </c>
      <c r="K176" s="32"/>
      <c r="L176" s="32">
        <f t="shared" si="85"/>
        <v>0</v>
      </c>
    </row>
    <row r="177" spans="1:12" ht="2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150</v>
      </c>
      <c r="G177" s="40">
        <v>3</v>
      </c>
      <c r="H177" s="40">
        <v>6</v>
      </c>
      <c r="I177" s="40">
        <v>20</v>
      </c>
      <c r="J177" s="40">
        <v>146</v>
      </c>
      <c r="K177" s="41" t="s">
        <v>72</v>
      </c>
      <c r="L177" s="40"/>
    </row>
    <row r="178" spans="1:12" ht="14.5" x14ac:dyDescent="0.35">
      <c r="A178" s="23"/>
      <c r="B178" s="15"/>
      <c r="C178" s="11"/>
      <c r="D178" s="6" t="s">
        <v>67</v>
      </c>
      <c r="E178" s="42" t="s">
        <v>70</v>
      </c>
      <c r="F178" s="43">
        <v>90</v>
      </c>
      <c r="G178" s="43">
        <v>14</v>
      </c>
      <c r="H178" s="43">
        <v>13</v>
      </c>
      <c r="I178" s="43">
        <v>2</v>
      </c>
      <c r="J178" s="43">
        <v>178</v>
      </c>
      <c r="K178" s="44">
        <v>327</v>
      </c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73</v>
      </c>
      <c r="F179" s="43">
        <v>180</v>
      </c>
      <c r="G179" s="43">
        <v>0</v>
      </c>
      <c r="H179" s="43">
        <v>0</v>
      </c>
      <c r="I179" s="43">
        <v>9</v>
      </c>
      <c r="J179" s="43">
        <v>36</v>
      </c>
      <c r="K179" s="44">
        <v>459</v>
      </c>
      <c r="L179" s="43"/>
    </row>
    <row r="180" spans="1:12" ht="14.5" x14ac:dyDescent="0.35">
      <c r="A180" s="23"/>
      <c r="B180" s="15"/>
      <c r="C180" s="11"/>
      <c r="D180" s="7" t="s">
        <v>23</v>
      </c>
      <c r="E180" s="42" t="s">
        <v>39</v>
      </c>
      <c r="F180" s="43">
        <v>30</v>
      </c>
      <c r="G180" s="43">
        <v>2</v>
      </c>
      <c r="H180" s="43">
        <v>0</v>
      </c>
      <c r="I180" s="43">
        <v>15</v>
      </c>
      <c r="J180" s="43">
        <v>74</v>
      </c>
      <c r="K180" s="44" t="s">
        <v>52</v>
      </c>
      <c r="L180" s="43"/>
    </row>
    <row r="181" spans="1:12" ht="14.5" x14ac:dyDescent="0.35">
      <c r="A181" s="23"/>
      <c r="B181" s="15"/>
      <c r="C181" s="11"/>
      <c r="D181" s="7" t="s">
        <v>24</v>
      </c>
      <c r="E181" s="42" t="s">
        <v>48</v>
      </c>
      <c r="F181" s="43">
        <v>120</v>
      </c>
      <c r="G181" s="43">
        <v>0</v>
      </c>
      <c r="H181" s="43">
        <v>0</v>
      </c>
      <c r="I181" s="43">
        <v>12</v>
      </c>
      <c r="J181" s="43">
        <v>53</v>
      </c>
      <c r="K181" s="44">
        <v>82</v>
      </c>
      <c r="L181" s="43"/>
    </row>
    <row r="182" spans="1:12" ht="14.5" x14ac:dyDescent="0.35">
      <c r="A182" s="23"/>
      <c r="B182" s="15"/>
      <c r="C182" s="11"/>
      <c r="D182" s="6" t="s">
        <v>26</v>
      </c>
      <c r="E182" s="42" t="s">
        <v>43</v>
      </c>
      <c r="F182" s="43">
        <v>100</v>
      </c>
      <c r="G182" s="43">
        <v>1</v>
      </c>
      <c r="H182" s="43">
        <v>0</v>
      </c>
      <c r="I182" s="43">
        <v>2</v>
      </c>
      <c r="J182" s="43">
        <v>11</v>
      </c>
      <c r="K182" s="44">
        <v>149</v>
      </c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670</v>
      </c>
      <c r="G184" s="19">
        <f t="shared" ref="G184:J184" si="86">SUM(G177:G183)</f>
        <v>20</v>
      </c>
      <c r="H184" s="19">
        <f t="shared" si="86"/>
        <v>19</v>
      </c>
      <c r="I184" s="19">
        <f t="shared" si="86"/>
        <v>60</v>
      </c>
      <c r="J184" s="19">
        <f t="shared" si="86"/>
        <v>498</v>
      </c>
      <c r="K184" s="25"/>
      <c r="L184" s="19">
        <f t="shared" ref="L184" si="87">SUM(L177:L183)</f>
        <v>0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 x14ac:dyDescent="0.3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 x14ac:dyDescent="0.3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 x14ac:dyDescent="0.3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670</v>
      </c>
      <c r="G195" s="32">
        <f t="shared" ref="G195" si="90">G184+G194</f>
        <v>20</v>
      </c>
      <c r="H195" s="32">
        <f t="shared" ref="H195" si="91">H184+H194</f>
        <v>19</v>
      </c>
      <c r="I195" s="32">
        <f t="shared" ref="I195" si="92">I184+I194</f>
        <v>60</v>
      </c>
      <c r="J195" s="32">
        <f t="shared" ref="J195:L195" si="93">J184+J194</f>
        <v>498</v>
      </c>
      <c r="K195" s="32"/>
      <c r="L195" s="32">
        <f t="shared" si="93"/>
        <v>0</v>
      </c>
    </row>
    <row r="196" spans="1:12" ht="13.5" thickBot="1" x14ac:dyDescent="0.3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541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16.5</v>
      </c>
      <c r="H196" s="34">
        <f t="shared" si="94"/>
        <v>17.899999999999999</v>
      </c>
      <c r="I196" s="34">
        <f t="shared" si="94"/>
        <v>64.5</v>
      </c>
      <c r="J196" s="34">
        <f t="shared" si="94"/>
        <v>508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11811023622047245" right="0" top="0.15748031496062992" bottom="0.1574803149606299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5</cp:lastModifiedBy>
  <cp:lastPrinted>2025-08-01T08:35:24Z</cp:lastPrinted>
  <dcterms:created xsi:type="dcterms:W3CDTF">2022-05-16T14:23:56Z</dcterms:created>
  <dcterms:modified xsi:type="dcterms:W3CDTF">2025-09-15T11:10:49Z</dcterms:modified>
</cp:coreProperties>
</file>