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1" l="1"/>
  <c r="G194" i="1"/>
  <c r="H194" i="1"/>
  <c r="I194" i="1"/>
  <c r="J194" i="1"/>
  <c r="K194" i="1"/>
  <c r="L194" i="1"/>
  <c r="F194" i="1"/>
  <c r="G184" i="1"/>
  <c r="G195" i="1" s="1"/>
  <c r="H184" i="1"/>
  <c r="H195" i="1" s="1"/>
  <c r="I184" i="1"/>
  <c r="I195" i="1" s="1"/>
  <c r="J184" i="1"/>
  <c r="K184" i="1"/>
  <c r="K195" i="1" s="1"/>
  <c r="L184" i="1"/>
  <c r="L195" i="1" s="1"/>
  <c r="F184" i="1"/>
  <c r="G175" i="1"/>
  <c r="H175" i="1"/>
  <c r="I175" i="1"/>
  <c r="J175" i="1"/>
  <c r="L175" i="1"/>
  <c r="F175" i="1"/>
  <c r="G165" i="1"/>
  <c r="G176" i="1" s="1"/>
  <c r="H165" i="1"/>
  <c r="H176" i="1" s="1"/>
  <c r="I165" i="1"/>
  <c r="I176" i="1" s="1"/>
  <c r="J165" i="1"/>
  <c r="J176" i="1" s="1"/>
  <c r="L165" i="1"/>
  <c r="L176" i="1" s="1"/>
  <c r="F165" i="1"/>
  <c r="F176" i="1" s="1"/>
  <c r="G156" i="1"/>
  <c r="H156" i="1"/>
  <c r="I156" i="1"/>
  <c r="J156" i="1"/>
  <c r="L156" i="1"/>
  <c r="F156" i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G137" i="1"/>
  <c r="H137" i="1"/>
  <c r="I137" i="1"/>
  <c r="J137" i="1"/>
  <c r="L137" i="1"/>
  <c r="F137" i="1"/>
  <c r="G127" i="1"/>
  <c r="G138" i="1" s="1"/>
  <c r="H127" i="1"/>
  <c r="H138" i="1" s="1"/>
  <c r="I127" i="1"/>
  <c r="I138" i="1" s="1"/>
  <c r="J127" i="1"/>
  <c r="J138" i="1" s="1"/>
  <c r="L127" i="1"/>
  <c r="L138" i="1" s="1"/>
  <c r="F127" i="1"/>
  <c r="F138" i="1" s="1"/>
  <c r="G118" i="1"/>
  <c r="H118" i="1"/>
  <c r="I118" i="1"/>
  <c r="J118" i="1"/>
  <c r="L118" i="1"/>
  <c r="F118" i="1"/>
  <c r="G108" i="1"/>
  <c r="G119" i="1" s="1"/>
  <c r="H108" i="1"/>
  <c r="H119" i="1" s="1"/>
  <c r="I108" i="1"/>
  <c r="I119" i="1" s="1"/>
  <c r="J108" i="1"/>
  <c r="J119" i="1" s="1"/>
  <c r="L108" i="1"/>
  <c r="L119" i="1" s="1"/>
  <c r="F108" i="1"/>
  <c r="F119" i="1" s="1"/>
  <c r="I100" i="1"/>
  <c r="G99" i="1"/>
  <c r="H99" i="1"/>
  <c r="H100" i="1" s="1"/>
  <c r="I99" i="1"/>
  <c r="J99" i="1"/>
  <c r="L99" i="1"/>
  <c r="F99" i="1"/>
  <c r="G89" i="1"/>
  <c r="G100" i="1" s="1"/>
  <c r="H89" i="1"/>
  <c r="I89" i="1"/>
  <c r="J89" i="1"/>
  <c r="J100" i="1" s="1"/>
  <c r="L89" i="1"/>
  <c r="L100" i="1" s="1"/>
  <c r="F89" i="1"/>
  <c r="F100" i="1" s="1"/>
  <c r="G80" i="1"/>
  <c r="H80" i="1"/>
  <c r="I80" i="1"/>
  <c r="J80" i="1"/>
  <c r="L80" i="1"/>
  <c r="F80" i="1"/>
  <c r="G70" i="1"/>
  <c r="G81" i="1" s="1"/>
  <c r="H70" i="1"/>
  <c r="H81" i="1" s="1"/>
  <c r="I70" i="1"/>
  <c r="I81" i="1" s="1"/>
  <c r="J70" i="1"/>
  <c r="J81" i="1" s="1"/>
  <c r="L70" i="1"/>
  <c r="L81" i="1" s="1"/>
  <c r="F70" i="1"/>
  <c r="F81" i="1" s="1"/>
  <c r="J62" i="1"/>
  <c r="G61" i="1"/>
  <c r="H61" i="1"/>
  <c r="I61" i="1"/>
  <c r="J61" i="1"/>
  <c r="L61" i="1"/>
  <c r="F61" i="1"/>
  <c r="L51" i="1"/>
  <c r="L62" i="1" s="1"/>
  <c r="G51" i="1"/>
  <c r="G62" i="1" s="1"/>
  <c r="H51" i="1"/>
  <c r="H62" i="1" s="1"/>
  <c r="I51" i="1"/>
  <c r="I62" i="1" s="1"/>
  <c r="J51" i="1"/>
  <c r="F51" i="1"/>
  <c r="F62" i="1" s="1"/>
  <c r="G32" i="1"/>
  <c r="G43" i="1" s="1"/>
  <c r="H32" i="1"/>
  <c r="H43" i="1" s="1"/>
  <c r="I32" i="1"/>
  <c r="J32" i="1"/>
  <c r="L32" i="1"/>
  <c r="L43" i="1" s="1"/>
  <c r="F32" i="1"/>
  <c r="F43" i="1" s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L24" i="1" s="1"/>
  <c r="F13" i="1"/>
  <c r="F24" i="1" s="1"/>
  <c r="J43" i="1" l="1"/>
  <c r="I43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<sst xmlns="http://schemas.openxmlformats.org/spreadsheetml/2006/main" count="417" uniqueCount="160">
  <si>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</si>
  <si>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</si>
  <si>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</si>
  <si>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</si>
  <si>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</si>
  <si>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</si>
  <si>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</si>
  <si>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</si>
  <si>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</si>
  <si>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</si>
  <si>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</si>
  <si>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</si>
  <si>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</si>
  <si>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</si>
  <si>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</si>
  <si>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</si>
  <si>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</si>
  <si>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</si>
  <si>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</si>
  <si>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</si>
  <si>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</si>
  <si>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</si>
  <si>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</si>
  <si>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</si>
  <si>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</si>
  <si>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</si>
  <si>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</si>
  <si>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</si>
  <si>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</si>
  <si>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</si>
  <si>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</si>
  <si>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</si>
  <si>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</si>
  <si>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</si>
  <si>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</si>
  <si>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"Дружба"</t>
  </si>
  <si>
    <t>Кофейный напиток с молоком</t>
  </si>
  <si>
    <t>Хлеб пшеничный с маслом,ржаной</t>
  </si>
  <si>
    <t>Апельсин</t>
  </si>
  <si>
    <t>54-16к</t>
  </si>
  <si>
    <t>54-23гн</t>
  </si>
  <si>
    <t>Пром.</t>
  </si>
  <si>
    <t>Салат из белокочанной капусты с морковью</t>
  </si>
  <si>
    <t>Суп гороховый</t>
  </si>
  <si>
    <t>Плов из отварной говядины</t>
  </si>
  <si>
    <t>Компот из свежих плодов</t>
  </si>
  <si>
    <t xml:space="preserve">Хлеб пшеничный </t>
  </si>
  <si>
    <t xml:space="preserve">Хлеб ржаной </t>
  </si>
  <si>
    <t>54-8з</t>
  </si>
  <si>
    <t>54-25с</t>
  </si>
  <si>
    <t xml:space="preserve">54-11м </t>
  </si>
  <si>
    <t>54-32хн</t>
  </si>
  <si>
    <t>Гуляш из говядины</t>
  </si>
  <si>
    <t>Картофельное пюре</t>
  </si>
  <si>
    <t>Напиток витаминизированный(Витоша)</t>
  </si>
  <si>
    <t>Хлеб ржаной</t>
  </si>
  <si>
    <t>Хлеб пшеничный</t>
  </si>
  <si>
    <t xml:space="preserve">54-2м </t>
  </si>
  <si>
    <t>54-11г</t>
  </si>
  <si>
    <t>ТК № 5</t>
  </si>
  <si>
    <t>Икра морковная</t>
  </si>
  <si>
    <t>Свекольник (со сметаной)</t>
  </si>
  <si>
    <t>Курица тушеная с морковью</t>
  </si>
  <si>
    <t>Каша пшенная рассыпчатая</t>
  </si>
  <si>
    <t>Чай с лимоном и сахаром</t>
  </si>
  <si>
    <t>54-12з</t>
  </si>
  <si>
    <t>54-18с</t>
  </si>
  <si>
    <t>54-25м</t>
  </si>
  <si>
    <t>54-12г</t>
  </si>
  <si>
    <t>54-3гн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</si>
  <si>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</si>
  <si>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</si>
  <si>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</si>
  <si>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</si>
  <si>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</si>
  <si>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</si>
  <si>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54-11м-2020</t>
  </si>
  <si>
    <t>Салат из моркови и яблок</t>
  </si>
  <si>
    <t>Щи из свежей капусты со сметаной</t>
  </si>
  <si>
    <t>Сок для детского питания(персиковый)</t>
  </si>
  <si>
    <t>Хлеб ржаный</t>
  </si>
  <si>
    <t>54-11з</t>
  </si>
  <si>
    <t>54-1с</t>
  </si>
  <si>
    <t>Суп из овощей с фрикадельками мясными</t>
  </si>
  <si>
    <t>Хлеб пшеничный с сыром</t>
  </si>
  <si>
    <t>Хлеб ржаной с маслом сливочным</t>
  </si>
  <si>
    <t>Яблоко</t>
  </si>
  <si>
    <t>54-34с</t>
  </si>
  <si>
    <t>Винегрет с растительным маслом</t>
  </si>
  <si>
    <t>Суп крестьянский с крупой (крупа перловая)</t>
  </si>
  <si>
    <t>Капуста тушеная с мясом</t>
  </si>
  <si>
    <t>Сок для детского питания (виноградный)</t>
  </si>
  <si>
    <t>Банан</t>
  </si>
  <si>
    <t>54-16з</t>
  </si>
  <si>
    <t>54-10с</t>
  </si>
  <si>
    <t>54-10м</t>
  </si>
  <si>
    <t>Омлет с морковью</t>
  </si>
  <si>
    <t>Компот из сухофруктов</t>
  </si>
  <si>
    <t>54-3о</t>
  </si>
  <si>
    <t>54-1хн</t>
  </si>
  <si>
    <t>Икра свекольная</t>
  </si>
  <si>
    <t>Суп из овощей</t>
  </si>
  <si>
    <t>Бефстроганов из отварной говядины</t>
  </si>
  <si>
    <t>Макароны отварные</t>
  </si>
  <si>
    <t xml:space="preserve"> Кисель витаминизированный (Витоша)</t>
  </si>
  <si>
    <t>54-15з</t>
  </si>
  <si>
    <t>54-17с</t>
  </si>
  <si>
    <t xml:space="preserve">54-1м </t>
  </si>
  <si>
    <t>54-1г</t>
  </si>
  <si>
    <t>ТК№ 305,11</t>
  </si>
  <si>
    <t>Каша жидкая молочная рисовая</t>
  </si>
  <si>
    <t>Какао с молоком</t>
  </si>
  <si>
    <t>Хлеб пшеничный с маслом сливочным</t>
  </si>
  <si>
    <t>Мандарин</t>
  </si>
  <si>
    <t>54-25.1к</t>
  </si>
  <si>
    <t>54-21гн</t>
  </si>
  <si>
    <t>Суп крестьянский с крупой (крупа рисовая)</t>
  </si>
  <si>
    <t>Котлета из курицы,соус красный основной</t>
  </si>
  <si>
    <t>Каша перловая рассыпчатая</t>
  </si>
  <si>
    <t>Чай с сахаром</t>
  </si>
  <si>
    <t>54-11с</t>
  </si>
  <si>
    <t>54-5м</t>
  </si>
  <si>
    <t>54-5г</t>
  </si>
  <si>
    <t>54-2гн</t>
  </si>
  <si>
    <t>Компот из свежих яблок</t>
  </si>
  <si>
    <t>Борщ с капустой и картофелем со сметаной</t>
  </si>
  <si>
    <t>Фрикадельки из говядины</t>
  </si>
  <si>
    <t>Компот из смеси сухофруктов</t>
  </si>
  <si>
    <t>54-2с</t>
  </si>
  <si>
    <t>54-29м</t>
  </si>
  <si>
    <t>Кисель витаминизированный (Витоша)</t>
  </si>
  <si>
    <t>Плов с изюмом</t>
  </si>
  <si>
    <t>ТК№ 379</t>
  </si>
  <si>
    <t>Салат "Степной"</t>
  </si>
  <si>
    <t>Биточек из говядины</t>
  </si>
  <si>
    <t>Рагу из овощей</t>
  </si>
  <si>
    <t>Сок для детского питания (персиковый)</t>
  </si>
  <si>
    <t>ТК№ 25</t>
  </si>
  <si>
    <t xml:space="preserve">54-6м </t>
  </si>
  <si>
    <t>54-9г</t>
  </si>
  <si>
    <t>Тефтели рыбные (горбуша)</t>
  </si>
  <si>
    <t>54-20р</t>
  </si>
  <si>
    <t>Чай с молоком и сахаром</t>
  </si>
  <si>
    <t>Кисломолочный продукт для детского питания (йогурт)</t>
  </si>
  <si>
    <t>54-4гн</t>
  </si>
  <si>
    <t>Рассольник Ленинградский</t>
  </si>
  <si>
    <t>Рагу из курицы</t>
  </si>
  <si>
    <t>54-3с</t>
  </si>
  <si>
    <t>54-22м</t>
  </si>
  <si>
    <t>Творожно-пшенная запеканка</t>
  </si>
  <si>
    <t>молоко сгущенное с сахаром</t>
  </si>
  <si>
    <t>54-7т</t>
  </si>
  <si>
    <t>Салат картофельный с морковью и зеленым горошком</t>
  </si>
  <si>
    <t>Кисель из апельсинов</t>
  </si>
  <si>
    <t>54-34з</t>
  </si>
  <si>
    <t>54-20хн</t>
  </si>
  <si>
    <t>Директор</t>
  </si>
  <si>
    <t>7-11 лет</t>
  </si>
  <si>
    <t>МОБУ СОШ д.Юнусово</t>
  </si>
  <si>
    <t>Фаттахова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</si>
</sst>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5" t="s">
        <v>158</v>
      </c>
      <c r="D1" s="66"/>
      <c r="E1" s="66"/>
      <c r="F1" s="13" t="s">
        <v>14</v>
      </c>
      <c r="G1" s="2" t="s">
        <v>15</v>
      </c>
      <c r="H1" s="67" t="s">
        <v>156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16</v>
      </c>
      <c r="H2" s="67" t="s">
        <v>159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157</v>
      </c>
      <c r="G3" s="2" t="s">
        <v>17</v>
      </c>
      <c r="H3" s="68">
        <v>45180</v>
      </c>
      <c r="I3" s="68"/>
      <c r="J3" s="68"/>
      <c r="K3" s="68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35</v>
      </c>
      <c r="F6" s="36">
        <v>200</v>
      </c>
      <c r="G6" s="53">
        <v>5</v>
      </c>
      <c r="H6" s="53">
        <v>5.9</v>
      </c>
      <c r="I6" s="54">
        <v>24</v>
      </c>
      <c r="J6" s="36">
        <v>169</v>
      </c>
      <c r="K6" s="57" t="s">
        <v>39</v>
      </c>
      <c r="L6" s="36">
        <v>12.47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36</v>
      </c>
      <c r="F8" s="39">
        <v>200</v>
      </c>
      <c r="G8" s="55">
        <v>3.9</v>
      </c>
      <c r="H8" s="55">
        <v>2.9</v>
      </c>
      <c r="I8" s="56">
        <v>11.2</v>
      </c>
      <c r="J8" s="39">
        <v>86</v>
      </c>
      <c r="K8" s="6" t="s">
        <v>40</v>
      </c>
      <c r="L8" s="39">
        <v>9.81</v>
      </c>
    </row>
    <row r="9" spans="1:12" ht="27" customHeight="1" x14ac:dyDescent="0.25">
      <c r="A9" s="24"/>
      <c r="B9" s="16"/>
      <c r="C9" s="11"/>
      <c r="D9" s="7" t="s">
        <v>21</v>
      </c>
      <c r="E9" s="52" t="s">
        <v>37</v>
      </c>
      <c r="F9" s="39">
        <v>80</v>
      </c>
      <c r="G9" s="55">
        <v>5.2</v>
      </c>
      <c r="H9" s="55">
        <v>8</v>
      </c>
      <c r="I9" s="56">
        <v>30.6</v>
      </c>
      <c r="J9" s="39">
        <v>214</v>
      </c>
      <c r="K9" s="6" t="s">
        <v>41</v>
      </c>
      <c r="L9" s="39">
        <v>11.29</v>
      </c>
    </row>
    <row r="10" spans="1:12" ht="15" x14ac:dyDescent="0.25">
      <c r="A10" s="24"/>
      <c r="B10" s="16"/>
      <c r="C10" s="11"/>
      <c r="D10" s="7" t="s">
        <v>22</v>
      </c>
      <c r="E10" s="52" t="s">
        <v>38</v>
      </c>
      <c r="F10" s="39">
        <v>200</v>
      </c>
      <c r="G10" s="55">
        <v>1.8</v>
      </c>
      <c r="H10" s="55">
        <v>0.4</v>
      </c>
      <c r="I10" s="56">
        <v>16.2</v>
      </c>
      <c r="J10" s="39">
        <v>76</v>
      </c>
      <c r="K10" s="6" t="s">
        <v>41</v>
      </c>
      <c r="L10" s="39">
        <v>36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680</v>
      </c>
      <c r="G13" s="20">
        <f t="shared" ref="G13:L13" si="0">SUM(G6:G12)</f>
        <v>15.900000000000002</v>
      </c>
      <c r="H13" s="20">
        <f t="shared" si="0"/>
        <v>17.2</v>
      </c>
      <c r="I13" s="20">
        <f t="shared" si="0"/>
        <v>82.000000000000014</v>
      </c>
      <c r="J13" s="20">
        <f t="shared" si="0"/>
        <v>545</v>
      </c>
      <c r="K13" s="20"/>
      <c r="L13" s="20">
        <f t="shared" si="0"/>
        <v>69.569999999999993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42</v>
      </c>
      <c r="F14" s="39">
        <v>80</v>
      </c>
      <c r="G14" s="59">
        <v>1.3</v>
      </c>
      <c r="H14" s="59">
        <v>8.1</v>
      </c>
      <c r="I14" s="60">
        <v>7.7</v>
      </c>
      <c r="J14" s="39">
        <v>109</v>
      </c>
      <c r="K14" s="61" t="s">
        <v>48</v>
      </c>
      <c r="L14" s="39">
        <v>7.09</v>
      </c>
    </row>
    <row r="15" spans="1:12" ht="15" x14ac:dyDescent="0.25">
      <c r="A15" s="24"/>
      <c r="B15" s="16"/>
      <c r="C15" s="11"/>
      <c r="D15" s="7" t="s">
        <v>25</v>
      </c>
      <c r="E15" s="52" t="s">
        <v>43</v>
      </c>
      <c r="F15" s="39">
        <v>200</v>
      </c>
      <c r="G15" s="55">
        <v>6.5</v>
      </c>
      <c r="H15" s="55">
        <v>2.8</v>
      </c>
      <c r="I15" s="56">
        <v>14.9</v>
      </c>
      <c r="J15" s="39">
        <v>111</v>
      </c>
      <c r="K15" s="6" t="s">
        <v>49</v>
      </c>
      <c r="L15" s="39">
        <v>6.64</v>
      </c>
    </row>
    <row r="16" spans="1:12" ht="15" x14ac:dyDescent="0.25">
      <c r="A16" s="24"/>
      <c r="B16" s="16"/>
      <c r="C16" s="11"/>
      <c r="D16" s="7" t="s">
        <v>26</v>
      </c>
      <c r="E16" s="52" t="s">
        <v>44</v>
      </c>
      <c r="F16" s="39">
        <v>200</v>
      </c>
      <c r="G16" s="55">
        <v>15.3</v>
      </c>
      <c r="H16" s="55">
        <v>14.7</v>
      </c>
      <c r="I16" s="56">
        <v>38.6</v>
      </c>
      <c r="J16" s="39">
        <v>348</v>
      </c>
      <c r="K16" s="6" t="s">
        <v>50</v>
      </c>
      <c r="L16" s="39">
        <v>56.9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45</v>
      </c>
      <c r="F18" s="39">
        <v>200</v>
      </c>
      <c r="G18" s="55">
        <v>0.2</v>
      </c>
      <c r="H18" s="55">
        <v>0.1</v>
      </c>
      <c r="I18" s="56">
        <v>9.9</v>
      </c>
      <c r="J18" s="39">
        <v>42</v>
      </c>
      <c r="K18" s="6" t="s">
        <v>51</v>
      </c>
      <c r="L18" s="39">
        <v>6.41</v>
      </c>
    </row>
    <row r="19" spans="1:12" ht="15" x14ac:dyDescent="0.25">
      <c r="A19" s="24"/>
      <c r="B19" s="16"/>
      <c r="C19" s="11"/>
      <c r="D19" s="7" t="s">
        <v>29</v>
      </c>
      <c r="E19" s="52" t="s">
        <v>46</v>
      </c>
      <c r="F19" s="39">
        <v>45</v>
      </c>
      <c r="G19" s="55">
        <v>3.4</v>
      </c>
      <c r="H19" s="55">
        <v>0.4</v>
      </c>
      <c r="I19" s="56">
        <v>22.1</v>
      </c>
      <c r="J19" s="39">
        <v>106</v>
      </c>
      <c r="K19" s="6" t="s">
        <v>41</v>
      </c>
      <c r="L19" s="39">
        <v>2.92</v>
      </c>
    </row>
    <row r="20" spans="1:12" ht="15" x14ac:dyDescent="0.25">
      <c r="A20" s="24"/>
      <c r="B20" s="16"/>
      <c r="C20" s="11"/>
      <c r="D20" s="7" t="s">
        <v>30</v>
      </c>
      <c r="E20" s="52" t="s">
        <v>47</v>
      </c>
      <c r="F20" s="39">
        <v>25</v>
      </c>
      <c r="G20" s="55">
        <v>1.7</v>
      </c>
      <c r="H20" s="55">
        <v>0.3</v>
      </c>
      <c r="I20" s="56">
        <v>8.4</v>
      </c>
      <c r="J20" s="39">
        <v>43</v>
      </c>
      <c r="K20" s="6" t="s">
        <v>41</v>
      </c>
      <c r="L20" s="39">
        <v>1.37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750</v>
      </c>
      <c r="G23" s="20">
        <f t="shared" ref="G23:L23" si="1">SUM(G14:G22)</f>
        <v>28.4</v>
      </c>
      <c r="H23" s="20">
        <f t="shared" si="1"/>
        <v>26.4</v>
      </c>
      <c r="I23" s="20">
        <f t="shared" si="1"/>
        <v>101.60000000000002</v>
      </c>
      <c r="J23" s="20">
        <f t="shared" si="1"/>
        <v>759</v>
      </c>
      <c r="K23" s="20"/>
      <c r="L23" s="20">
        <f t="shared" si="1"/>
        <v>81.33</v>
      </c>
    </row>
    <row r="24" spans="1:12" ht="15.75" thickBot="1" x14ac:dyDescent="0.25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1430</v>
      </c>
      <c r="G24" s="30">
        <f t="shared" ref="G24:L24" si="2">G13+G23</f>
        <v>44.3</v>
      </c>
      <c r="H24" s="30">
        <f t="shared" si="2"/>
        <v>43.599999999999994</v>
      </c>
      <c r="I24" s="30">
        <f t="shared" si="2"/>
        <v>183.60000000000002</v>
      </c>
      <c r="J24" s="30">
        <f t="shared" si="2"/>
        <v>1304</v>
      </c>
      <c r="K24" s="30"/>
      <c r="L24" s="30">
        <f t="shared" si="2"/>
        <v>150.89999999999998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52</v>
      </c>
      <c r="F25" s="36">
        <v>90</v>
      </c>
      <c r="G25" s="36">
        <v>15.3</v>
      </c>
      <c r="H25" s="36">
        <v>14.9</v>
      </c>
      <c r="I25" s="36">
        <v>3.5</v>
      </c>
      <c r="J25" s="36">
        <v>208.9</v>
      </c>
      <c r="K25" s="37" t="s">
        <v>57</v>
      </c>
      <c r="L25" s="36">
        <v>63.24</v>
      </c>
    </row>
    <row r="26" spans="1:12" ht="15" x14ac:dyDescent="0.25">
      <c r="A26" s="15"/>
      <c r="B26" s="16"/>
      <c r="C26" s="11"/>
      <c r="D26" s="6"/>
      <c r="E26" s="38" t="s">
        <v>53</v>
      </c>
      <c r="F26" s="39">
        <v>150</v>
      </c>
      <c r="G26" s="39">
        <v>3.1</v>
      </c>
      <c r="H26" s="39">
        <v>5.3</v>
      </c>
      <c r="I26" s="39">
        <v>19.8</v>
      </c>
      <c r="J26" s="39">
        <v>139.4</v>
      </c>
      <c r="K26" s="40" t="s">
        <v>58</v>
      </c>
      <c r="L26" s="39">
        <v>19.18</v>
      </c>
    </row>
    <row r="27" spans="1:12" ht="15" x14ac:dyDescent="0.25">
      <c r="A27" s="15"/>
      <c r="B27" s="16"/>
      <c r="C27" s="11"/>
      <c r="D27" s="7" t="s">
        <v>20</v>
      </c>
      <c r="E27" s="43" t="s">
        <v>54</v>
      </c>
      <c r="F27" s="39">
        <v>200</v>
      </c>
      <c r="G27" s="39">
        <v>0</v>
      </c>
      <c r="H27" s="39">
        <v>0</v>
      </c>
      <c r="I27" s="39">
        <v>19</v>
      </c>
      <c r="J27" s="39">
        <v>80</v>
      </c>
      <c r="K27" s="40" t="s">
        <v>59</v>
      </c>
      <c r="L27" s="39">
        <v>8.24</v>
      </c>
    </row>
    <row r="28" spans="1:12" ht="15" x14ac:dyDescent="0.25">
      <c r="A28" s="15"/>
      <c r="B28" s="16"/>
      <c r="C28" s="11"/>
      <c r="D28" s="7" t="s">
        <v>21</v>
      </c>
      <c r="E28" s="48" t="s">
        <v>56</v>
      </c>
      <c r="F28" s="39">
        <v>30</v>
      </c>
      <c r="G28" s="39">
        <v>2</v>
      </c>
      <c r="H28" s="39">
        <v>0.4</v>
      </c>
      <c r="I28" s="39">
        <v>10</v>
      </c>
      <c r="J28" s="39">
        <v>51.2</v>
      </c>
      <c r="K28" s="40" t="s">
        <v>41</v>
      </c>
      <c r="L28" s="39">
        <v>1.95</v>
      </c>
    </row>
    <row r="29" spans="1:12" ht="15" x14ac:dyDescent="0.25">
      <c r="A29" s="15"/>
      <c r="B29" s="16"/>
      <c r="C29" s="11"/>
      <c r="D29" s="7" t="s">
        <v>30</v>
      </c>
      <c r="E29" s="38" t="s">
        <v>55</v>
      </c>
      <c r="F29" s="39">
        <v>30</v>
      </c>
      <c r="G29" s="39">
        <v>2.2999999999999998</v>
      </c>
      <c r="H29" s="39">
        <v>0.2</v>
      </c>
      <c r="I29" s="39">
        <v>14.8</v>
      </c>
      <c r="J29" s="39">
        <v>70.3</v>
      </c>
      <c r="K29" s="40" t="s">
        <v>41</v>
      </c>
      <c r="L29" s="39">
        <v>1.65</v>
      </c>
    </row>
    <row r="30" spans="1:12" ht="15" x14ac:dyDescent="0.25">
      <c r="A30" s="15"/>
      <c r="B30" s="16"/>
      <c r="C30" s="11"/>
      <c r="D30" s="44" t="s">
        <v>34</v>
      </c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L32" si="3">SUM(G25:G31)</f>
        <v>22.700000000000003</v>
      </c>
      <c r="H32" s="20">
        <f t="shared" si="3"/>
        <v>20.799999999999997</v>
      </c>
      <c r="I32" s="20">
        <f t="shared" si="3"/>
        <v>67.099999999999994</v>
      </c>
      <c r="J32" s="20">
        <f t="shared" si="3"/>
        <v>549.79999999999995</v>
      </c>
      <c r="K32" s="20"/>
      <c r="L32" s="20">
        <f t="shared" si="3"/>
        <v>94.26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60</v>
      </c>
      <c r="F33" s="39">
        <v>80</v>
      </c>
      <c r="G33" s="39">
        <v>1.7</v>
      </c>
      <c r="H33" s="39">
        <v>5.7</v>
      </c>
      <c r="I33" s="39">
        <v>8.1</v>
      </c>
      <c r="J33" s="39">
        <v>90.6</v>
      </c>
      <c r="K33" s="40" t="s">
        <v>65</v>
      </c>
      <c r="L33" s="62">
        <v>13.09</v>
      </c>
    </row>
    <row r="34" spans="1:12" ht="15" x14ac:dyDescent="0.25">
      <c r="A34" s="15"/>
      <c r="B34" s="16"/>
      <c r="C34" s="11"/>
      <c r="D34" s="7" t="s">
        <v>25</v>
      </c>
      <c r="E34" s="43" t="s">
        <v>61</v>
      </c>
      <c r="F34" s="39">
        <v>200</v>
      </c>
      <c r="G34" s="39">
        <v>1.8</v>
      </c>
      <c r="H34" s="39">
        <v>4.3</v>
      </c>
      <c r="I34" s="39">
        <v>10.7</v>
      </c>
      <c r="J34" s="39">
        <v>88.3</v>
      </c>
      <c r="K34" s="40" t="s">
        <v>66</v>
      </c>
      <c r="L34" s="63">
        <v>9.17</v>
      </c>
    </row>
    <row r="35" spans="1:12" ht="15" x14ac:dyDescent="0.25">
      <c r="A35" s="15"/>
      <c r="B35" s="16"/>
      <c r="C35" s="11"/>
      <c r="D35" s="7" t="s">
        <v>26</v>
      </c>
      <c r="E35" s="43" t="s">
        <v>62</v>
      </c>
      <c r="F35" s="39">
        <v>100</v>
      </c>
      <c r="G35" s="39">
        <v>14.1</v>
      </c>
      <c r="H35" s="39">
        <v>5.8</v>
      </c>
      <c r="I35" s="39">
        <v>4.4000000000000004</v>
      </c>
      <c r="J35" s="39">
        <v>126.4</v>
      </c>
      <c r="K35" s="40" t="s">
        <v>67</v>
      </c>
      <c r="L35" s="63">
        <v>39.61</v>
      </c>
    </row>
    <row r="36" spans="1:12" ht="15" x14ac:dyDescent="0.25">
      <c r="A36" s="15"/>
      <c r="B36" s="16"/>
      <c r="C36" s="11"/>
      <c r="D36" s="7" t="s">
        <v>27</v>
      </c>
      <c r="E36" s="43" t="s">
        <v>63</v>
      </c>
      <c r="F36" s="39">
        <v>150</v>
      </c>
      <c r="G36" s="39">
        <v>6.4</v>
      </c>
      <c r="H36" s="39">
        <v>6.5</v>
      </c>
      <c r="I36" s="39">
        <v>35.5</v>
      </c>
      <c r="J36" s="39">
        <v>225.8</v>
      </c>
      <c r="K36" s="40" t="s">
        <v>68</v>
      </c>
      <c r="L36" s="63">
        <v>8.09</v>
      </c>
    </row>
    <row r="37" spans="1:12" ht="15" x14ac:dyDescent="0.25">
      <c r="A37" s="15"/>
      <c r="B37" s="16"/>
      <c r="C37" s="11"/>
      <c r="D37" s="7" t="s">
        <v>28</v>
      </c>
      <c r="E37" s="46" t="s">
        <v>64</v>
      </c>
      <c r="F37" s="39">
        <v>200</v>
      </c>
      <c r="G37" s="39">
        <v>0.2</v>
      </c>
      <c r="H37" s="39">
        <v>0.1</v>
      </c>
      <c r="I37" s="39">
        <v>6.6</v>
      </c>
      <c r="J37" s="39">
        <v>27.9</v>
      </c>
      <c r="K37" s="40" t="s">
        <v>69</v>
      </c>
      <c r="L37" s="63">
        <v>3.07</v>
      </c>
    </row>
    <row r="38" spans="1:12" ht="15" x14ac:dyDescent="0.25">
      <c r="A38" s="15"/>
      <c r="B38" s="16"/>
      <c r="C38" s="11"/>
      <c r="D38" s="7" t="s">
        <v>29</v>
      </c>
      <c r="E38" s="43" t="s">
        <v>56</v>
      </c>
      <c r="F38" s="39">
        <v>45</v>
      </c>
      <c r="G38" s="39">
        <v>3.4</v>
      </c>
      <c r="H38" s="39">
        <v>0.4</v>
      </c>
      <c r="I38" s="39">
        <v>22.1</v>
      </c>
      <c r="J38" s="39">
        <v>105.5</v>
      </c>
      <c r="K38" s="40" t="s">
        <v>41</v>
      </c>
      <c r="L38" s="63">
        <v>2.92</v>
      </c>
    </row>
    <row r="39" spans="1:12" ht="15" x14ac:dyDescent="0.25">
      <c r="A39" s="15"/>
      <c r="B39" s="16"/>
      <c r="C39" s="11"/>
      <c r="D39" s="7" t="s">
        <v>30</v>
      </c>
      <c r="E39" s="43" t="s">
        <v>55</v>
      </c>
      <c r="F39" s="39">
        <v>30</v>
      </c>
      <c r="G39" s="39">
        <v>2</v>
      </c>
      <c r="H39" s="39">
        <v>0.4</v>
      </c>
      <c r="I39" s="39">
        <v>10</v>
      </c>
      <c r="J39" s="39">
        <v>51.2</v>
      </c>
      <c r="K39" s="40" t="s">
        <v>41</v>
      </c>
      <c r="L39" s="63">
        <v>1.65</v>
      </c>
    </row>
    <row r="40" spans="1:12" ht="15" x14ac:dyDescent="0.25">
      <c r="A40" s="15"/>
      <c r="B40" s="16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805</v>
      </c>
      <c r="G42" s="20">
        <f t="shared" ref="G42:L42" si="4">SUM(G33:G41)</f>
        <v>29.599999999999998</v>
      </c>
      <c r="H42" s="20">
        <f t="shared" si="4"/>
        <v>23.2</v>
      </c>
      <c r="I42" s="20">
        <f t="shared" si="4"/>
        <v>97.4</v>
      </c>
      <c r="J42" s="20">
        <f t="shared" si="4"/>
        <v>715.69999999999993</v>
      </c>
      <c r="K42" s="20"/>
      <c r="L42" s="20">
        <f t="shared" si="4"/>
        <v>77.599999999999994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1305</v>
      </c>
      <c r="G43" s="30">
        <f t="shared" ref="G43:L43" si="5">G32+G42</f>
        <v>52.3</v>
      </c>
      <c r="H43" s="30">
        <f t="shared" si="5"/>
        <v>44</v>
      </c>
      <c r="I43" s="30">
        <f t="shared" si="5"/>
        <v>164.5</v>
      </c>
      <c r="J43" s="30">
        <f t="shared" si="5"/>
        <v>1265.5</v>
      </c>
      <c r="K43" s="30"/>
      <c r="L43" s="30">
        <f t="shared" si="5"/>
        <v>171.86</v>
      </c>
    </row>
    <row r="44" spans="1:12" ht="25.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44</v>
      </c>
      <c r="F44" s="36">
        <v>200</v>
      </c>
      <c r="G44" s="36">
        <v>15.3</v>
      </c>
      <c r="H44" s="36">
        <v>14.7</v>
      </c>
      <c r="I44" s="36">
        <v>38.6</v>
      </c>
      <c r="J44" s="36">
        <v>348.3</v>
      </c>
      <c r="K44" s="37" t="s">
        <v>76</v>
      </c>
      <c r="L44" s="36">
        <v>56.9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25.5" x14ac:dyDescent="0.25">
      <c r="A46" s="24"/>
      <c r="B46" s="16"/>
      <c r="C46" s="11"/>
      <c r="D46" s="7" t="s">
        <v>20</v>
      </c>
      <c r="E46" s="43" t="s">
        <v>70</v>
      </c>
      <c r="F46" s="39">
        <v>200</v>
      </c>
      <c r="G46" s="39">
        <v>0</v>
      </c>
      <c r="H46" s="39">
        <v>0</v>
      </c>
      <c r="I46" s="39">
        <v>10</v>
      </c>
      <c r="J46" s="39">
        <v>39</v>
      </c>
      <c r="K46" s="40" t="s">
        <v>73</v>
      </c>
      <c r="L46" s="39">
        <v>5.0199999999999996</v>
      </c>
    </row>
    <row r="47" spans="1:12" ht="15" x14ac:dyDescent="0.25">
      <c r="A47" s="24"/>
      <c r="B47" s="16"/>
      <c r="C47" s="11"/>
      <c r="D47" s="7" t="s">
        <v>21</v>
      </c>
      <c r="E47" s="43" t="s">
        <v>46</v>
      </c>
      <c r="F47" s="39">
        <v>30</v>
      </c>
      <c r="G47" s="39">
        <v>2.2999999999999998</v>
      </c>
      <c r="H47" s="39">
        <v>0.2</v>
      </c>
      <c r="I47" s="39">
        <v>14.8</v>
      </c>
      <c r="J47" s="39">
        <v>70.3</v>
      </c>
      <c r="K47" s="40" t="s">
        <v>74</v>
      </c>
      <c r="L47" s="39">
        <v>2.92</v>
      </c>
    </row>
    <row r="48" spans="1:12" ht="25.5" x14ac:dyDescent="0.25">
      <c r="A48" s="24"/>
      <c r="B48" s="16"/>
      <c r="C48" s="11"/>
      <c r="D48" s="7" t="s">
        <v>72</v>
      </c>
      <c r="E48" s="43" t="s">
        <v>71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75</v>
      </c>
      <c r="L48" s="39">
        <v>32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530</v>
      </c>
      <c r="G51" s="20">
        <f t="shared" ref="G51:J51" si="6">SUM(G44:G50)</f>
        <v>20.8</v>
      </c>
      <c r="H51" s="20">
        <f t="shared" si="6"/>
        <v>18.099999999999998</v>
      </c>
      <c r="I51" s="20">
        <f t="shared" si="6"/>
        <v>67.900000000000006</v>
      </c>
      <c r="J51" s="20">
        <f t="shared" si="6"/>
        <v>519.6</v>
      </c>
      <c r="K51" s="20"/>
      <c r="L51" s="20">
        <f t="shared" ref="L51" si="7">SUM(L44:L50)</f>
        <v>96.84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77</v>
      </c>
      <c r="F52" s="39">
        <v>80</v>
      </c>
      <c r="G52" s="39">
        <v>0.7</v>
      </c>
      <c r="H52" s="39">
        <v>8.1</v>
      </c>
      <c r="I52" s="39">
        <v>5.7</v>
      </c>
      <c r="J52" s="39">
        <v>99</v>
      </c>
      <c r="K52" s="40" t="s">
        <v>81</v>
      </c>
      <c r="L52" s="39">
        <v>8.2899999999999991</v>
      </c>
    </row>
    <row r="53" spans="1:12" ht="15" x14ac:dyDescent="0.25">
      <c r="A53" s="24"/>
      <c r="B53" s="16"/>
      <c r="C53" s="11"/>
      <c r="D53" s="7" t="s">
        <v>25</v>
      </c>
      <c r="E53" s="43" t="s">
        <v>78</v>
      </c>
      <c r="F53" s="39">
        <v>200</v>
      </c>
      <c r="G53" s="39">
        <v>4.7</v>
      </c>
      <c r="H53" s="39">
        <v>5.6</v>
      </c>
      <c r="I53" s="39">
        <v>5.7</v>
      </c>
      <c r="J53" s="39">
        <v>92.2</v>
      </c>
      <c r="K53" s="40" t="s">
        <v>82</v>
      </c>
      <c r="L53" s="39">
        <v>8.9700000000000006</v>
      </c>
    </row>
    <row r="54" spans="1:12" ht="15" x14ac:dyDescent="0.25">
      <c r="A54" s="24"/>
      <c r="B54" s="16"/>
      <c r="C54" s="11"/>
      <c r="D54" s="7" t="s">
        <v>26</v>
      </c>
      <c r="E54" s="43" t="s">
        <v>52</v>
      </c>
      <c r="F54" s="39">
        <v>90</v>
      </c>
      <c r="G54" s="39">
        <v>15.3</v>
      </c>
      <c r="H54" s="39">
        <v>14.9</v>
      </c>
      <c r="I54" s="39">
        <v>3.5</v>
      </c>
      <c r="J54" s="39">
        <v>208.9</v>
      </c>
      <c r="K54" s="40" t="s">
        <v>57</v>
      </c>
      <c r="L54" s="39">
        <v>63.24</v>
      </c>
    </row>
    <row r="55" spans="1:12" ht="15" x14ac:dyDescent="0.25">
      <c r="A55" s="24"/>
      <c r="B55" s="16"/>
      <c r="C55" s="11"/>
      <c r="D55" s="7" t="s">
        <v>27</v>
      </c>
      <c r="E55" s="38" t="s">
        <v>53</v>
      </c>
      <c r="F55" s="39">
        <v>150</v>
      </c>
      <c r="G55" s="39">
        <v>3.1</v>
      </c>
      <c r="H55" s="39">
        <v>5.3</v>
      </c>
      <c r="I55" s="39">
        <v>19.8</v>
      </c>
      <c r="J55" s="39">
        <v>139.4</v>
      </c>
      <c r="K55" s="40" t="s">
        <v>58</v>
      </c>
      <c r="L55" s="39">
        <v>19.18</v>
      </c>
    </row>
    <row r="56" spans="1:12" ht="15" x14ac:dyDescent="0.25">
      <c r="A56" s="24"/>
      <c r="B56" s="16"/>
      <c r="C56" s="11"/>
      <c r="D56" s="7" t="s">
        <v>28</v>
      </c>
      <c r="E56" s="43" t="s">
        <v>79</v>
      </c>
      <c r="F56" s="39">
        <v>200</v>
      </c>
      <c r="G56" s="39">
        <v>0.6</v>
      </c>
      <c r="H56" s="39">
        <v>0</v>
      </c>
      <c r="I56" s="39">
        <v>33</v>
      </c>
      <c r="J56" s="39">
        <v>134.4</v>
      </c>
      <c r="K56" s="40" t="s">
        <v>41</v>
      </c>
      <c r="L56" s="39">
        <v>28</v>
      </c>
    </row>
    <row r="57" spans="1:12" ht="15" x14ac:dyDescent="0.25">
      <c r="A57" s="24"/>
      <c r="B57" s="16"/>
      <c r="C57" s="11"/>
      <c r="D57" s="7" t="s">
        <v>29</v>
      </c>
      <c r="E57" s="43" t="s">
        <v>46</v>
      </c>
      <c r="F57" s="39">
        <v>30</v>
      </c>
      <c r="G57" s="39">
        <v>2.2999999999999998</v>
      </c>
      <c r="H57" s="39">
        <v>0.2</v>
      </c>
      <c r="I57" s="39">
        <v>14.8</v>
      </c>
      <c r="J57" s="39">
        <v>70.3</v>
      </c>
      <c r="K57" s="40" t="s">
        <v>41</v>
      </c>
      <c r="L57" s="39">
        <v>1.95</v>
      </c>
    </row>
    <row r="58" spans="1:12" ht="15" x14ac:dyDescent="0.25">
      <c r="A58" s="24"/>
      <c r="B58" s="16"/>
      <c r="C58" s="11"/>
      <c r="D58" s="7" t="s">
        <v>30</v>
      </c>
      <c r="E58" s="43" t="s">
        <v>80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41</v>
      </c>
      <c r="L58" s="39">
        <v>1.37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775</v>
      </c>
      <c r="G61" s="20">
        <f t="shared" ref="G61:L61" si="8">SUM(G52:G60)</f>
        <v>28.400000000000006</v>
      </c>
      <c r="H61" s="20">
        <f t="shared" si="8"/>
        <v>34.4</v>
      </c>
      <c r="I61" s="20">
        <f t="shared" si="8"/>
        <v>90.9</v>
      </c>
      <c r="J61" s="20">
        <f t="shared" si="8"/>
        <v>786.9</v>
      </c>
      <c r="K61" s="20"/>
      <c r="L61" s="20">
        <f t="shared" si="8"/>
        <v>131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1305</v>
      </c>
      <c r="G62" s="30">
        <f t="shared" ref="G62:L62" si="9">G51+G61</f>
        <v>49.2</v>
      </c>
      <c r="H62" s="30">
        <f t="shared" si="9"/>
        <v>52.5</v>
      </c>
      <c r="I62" s="30">
        <f t="shared" si="9"/>
        <v>158.80000000000001</v>
      </c>
      <c r="J62" s="30">
        <f t="shared" si="9"/>
        <v>1306.5</v>
      </c>
      <c r="K62" s="30"/>
      <c r="L62" s="30">
        <f t="shared" si="9"/>
        <v>227.84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83</v>
      </c>
      <c r="F63" s="36">
        <v>250</v>
      </c>
      <c r="G63" s="36">
        <v>7.5</v>
      </c>
      <c r="H63" s="36">
        <v>6.8</v>
      </c>
      <c r="I63" s="36">
        <v>16.93</v>
      </c>
      <c r="J63" s="36">
        <v>159</v>
      </c>
      <c r="K63" s="37" t="s">
        <v>87</v>
      </c>
      <c r="L63" s="36">
        <v>26.34</v>
      </c>
    </row>
    <row r="64" spans="1:12" ht="15" x14ac:dyDescent="0.25">
      <c r="A64" s="24"/>
      <c r="B64" s="16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6"/>
      <c r="C65" s="11"/>
      <c r="D65" s="7" t="s">
        <v>20</v>
      </c>
      <c r="E65" s="43" t="s">
        <v>64</v>
      </c>
      <c r="F65" s="39">
        <v>200</v>
      </c>
      <c r="G65" s="39">
        <v>0.2</v>
      </c>
      <c r="H65" s="39">
        <v>0.1</v>
      </c>
      <c r="I65" s="39">
        <v>6.6</v>
      </c>
      <c r="J65" s="39">
        <v>27.9</v>
      </c>
      <c r="K65" s="40" t="s">
        <v>69</v>
      </c>
      <c r="L65" s="39">
        <v>3.07</v>
      </c>
    </row>
    <row r="66" spans="1:12" ht="15" x14ac:dyDescent="0.25">
      <c r="A66" s="24"/>
      <c r="B66" s="16"/>
      <c r="C66" s="11"/>
      <c r="D66" s="7" t="s">
        <v>21</v>
      </c>
      <c r="E66" s="43" t="s">
        <v>84</v>
      </c>
      <c r="F66" s="39">
        <v>60</v>
      </c>
      <c r="G66" s="39">
        <v>6.9</v>
      </c>
      <c r="H66" s="39">
        <v>4.8</v>
      </c>
      <c r="I66" s="39">
        <v>22.1</v>
      </c>
      <c r="J66" s="39">
        <v>159.5</v>
      </c>
      <c r="K66" s="40" t="s">
        <v>41</v>
      </c>
      <c r="L66" s="39">
        <v>12.07</v>
      </c>
    </row>
    <row r="67" spans="1:12" ht="15" x14ac:dyDescent="0.25">
      <c r="A67" s="24"/>
      <c r="B67" s="16"/>
      <c r="C67" s="11"/>
      <c r="D67" s="7" t="s">
        <v>30</v>
      </c>
      <c r="E67" s="38" t="s">
        <v>85</v>
      </c>
      <c r="F67" s="39">
        <v>40</v>
      </c>
      <c r="G67" s="39">
        <v>2.1</v>
      </c>
      <c r="H67" s="39">
        <v>7.7</v>
      </c>
      <c r="I67" s="39">
        <v>10.1</v>
      </c>
      <c r="J67" s="39">
        <v>51.2</v>
      </c>
      <c r="K67" s="40" t="s">
        <v>41</v>
      </c>
      <c r="L67" s="39">
        <v>8.65</v>
      </c>
    </row>
    <row r="68" spans="1:12" ht="15" x14ac:dyDescent="0.25">
      <c r="A68" s="24"/>
      <c r="B68" s="16"/>
      <c r="C68" s="11"/>
      <c r="D68" s="7" t="s">
        <v>22</v>
      </c>
      <c r="E68" s="43" t="s">
        <v>86</v>
      </c>
      <c r="F68" s="39">
        <v>150</v>
      </c>
      <c r="G68" s="39">
        <v>0.6</v>
      </c>
      <c r="H68" s="39">
        <v>0.6</v>
      </c>
      <c r="I68" s="39">
        <v>14.7</v>
      </c>
      <c r="J68" s="39">
        <v>66.599999999999994</v>
      </c>
      <c r="K68" s="40" t="s">
        <v>41</v>
      </c>
      <c r="L68" s="39">
        <v>19.5</v>
      </c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700</v>
      </c>
      <c r="G70" s="20">
        <f t="shared" ref="G70:L70" si="10">SUM(G63:G69)</f>
        <v>17.300000000000004</v>
      </c>
      <c r="H70" s="20">
        <f t="shared" si="10"/>
        <v>20</v>
      </c>
      <c r="I70" s="20">
        <f t="shared" si="10"/>
        <v>70.430000000000007</v>
      </c>
      <c r="J70" s="20">
        <f t="shared" si="10"/>
        <v>464.19999999999993</v>
      </c>
      <c r="K70" s="20"/>
      <c r="L70" s="20">
        <f t="shared" si="10"/>
        <v>69.63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88</v>
      </c>
      <c r="F71" s="39">
        <v>80</v>
      </c>
      <c r="G71" s="39">
        <v>0.9</v>
      </c>
      <c r="H71" s="39">
        <v>7.2</v>
      </c>
      <c r="I71" s="39">
        <v>5.3</v>
      </c>
      <c r="J71" s="39">
        <v>89.5</v>
      </c>
      <c r="K71" s="40" t="s">
        <v>93</v>
      </c>
      <c r="L71" s="39">
        <v>10.82</v>
      </c>
    </row>
    <row r="72" spans="1:12" ht="15" x14ac:dyDescent="0.25">
      <c r="A72" s="24"/>
      <c r="B72" s="16"/>
      <c r="C72" s="11"/>
      <c r="D72" s="7" t="s">
        <v>25</v>
      </c>
      <c r="E72" s="43" t="s">
        <v>89</v>
      </c>
      <c r="F72" s="39">
        <v>200</v>
      </c>
      <c r="G72" s="39">
        <v>5.0999999999999996</v>
      </c>
      <c r="H72" s="39">
        <v>5.8</v>
      </c>
      <c r="I72" s="39">
        <v>10.8</v>
      </c>
      <c r="J72" s="39">
        <v>115.6</v>
      </c>
      <c r="K72" s="40" t="s">
        <v>94</v>
      </c>
      <c r="L72" s="39">
        <v>8.5</v>
      </c>
    </row>
    <row r="73" spans="1:12" ht="15" x14ac:dyDescent="0.25">
      <c r="A73" s="24"/>
      <c r="B73" s="16"/>
      <c r="C73" s="11"/>
      <c r="D73" s="7" t="s">
        <v>26</v>
      </c>
      <c r="E73" s="43" t="s">
        <v>90</v>
      </c>
      <c r="F73" s="39">
        <v>200</v>
      </c>
      <c r="G73" s="39">
        <v>22</v>
      </c>
      <c r="H73" s="39">
        <v>22</v>
      </c>
      <c r="I73" s="39">
        <v>13.3</v>
      </c>
      <c r="J73" s="39">
        <v>339.4</v>
      </c>
      <c r="K73" s="40" t="s">
        <v>95</v>
      </c>
      <c r="L73" s="39">
        <v>94.56</v>
      </c>
    </row>
    <row r="74" spans="1:12" ht="15" x14ac:dyDescent="0.25">
      <c r="A74" s="24"/>
      <c r="B74" s="16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6"/>
      <c r="C75" s="11"/>
      <c r="D75" s="7" t="s">
        <v>28</v>
      </c>
      <c r="E75" s="46" t="s">
        <v>91</v>
      </c>
      <c r="F75" s="39">
        <v>200</v>
      </c>
      <c r="G75" s="39">
        <v>0.6</v>
      </c>
      <c r="H75" s="39">
        <v>0.4</v>
      </c>
      <c r="I75" s="39">
        <v>32.6</v>
      </c>
      <c r="J75" s="39">
        <v>136.4</v>
      </c>
      <c r="K75" s="40" t="s">
        <v>41</v>
      </c>
      <c r="L75" s="39">
        <v>28</v>
      </c>
    </row>
    <row r="76" spans="1:12" ht="15" x14ac:dyDescent="0.25">
      <c r="A76" s="24"/>
      <c r="B76" s="16"/>
      <c r="C76" s="11"/>
      <c r="D76" s="7" t="s">
        <v>29</v>
      </c>
      <c r="E76" s="43" t="s">
        <v>56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41</v>
      </c>
      <c r="L76" s="39">
        <v>2.92</v>
      </c>
    </row>
    <row r="77" spans="1:12" ht="15" x14ac:dyDescent="0.25">
      <c r="A77" s="24"/>
      <c r="B77" s="16"/>
      <c r="C77" s="11"/>
      <c r="D77" s="7" t="s">
        <v>30</v>
      </c>
      <c r="E77" s="38" t="s">
        <v>55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41</v>
      </c>
      <c r="L77" s="39">
        <v>1.65</v>
      </c>
    </row>
    <row r="78" spans="1:12" ht="15" x14ac:dyDescent="0.25">
      <c r="A78" s="24"/>
      <c r="B78" s="16"/>
      <c r="C78" s="11"/>
      <c r="D78" s="6" t="s">
        <v>22</v>
      </c>
      <c r="E78" s="38" t="s">
        <v>92</v>
      </c>
      <c r="F78" s="39">
        <v>200</v>
      </c>
      <c r="G78" s="39">
        <v>3</v>
      </c>
      <c r="H78" s="39">
        <v>1</v>
      </c>
      <c r="I78" s="39">
        <v>42</v>
      </c>
      <c r="J78" s="39">
        <v>189</v>
      </c>
      <c r="K78" s="40" t="s">
        <v>41</v>
      </c>
      <c r="L78" s="39">
        <v>36</v>
      </c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955</v>
      </c>
      <c r="G80" s="20">
        <f t="shared" ref="G80:L80" si="11">SUM(G71:G79)</f>
        <v>37</v>
      </c>
      <c r="H80" s="20">
        <f t="shared" si="11"/>
        <v>37.199999999999996</v>
      </c>
      <c r="I80" s="20">
        <f t="shared" si="11"/>
        <v>136.1</v>
      </c>
      <c r="J80" s="20">
        <f t="shared" si="11"/>
        <v>1026.5999999999999</v>
      </c>
      <c r="K80" s="20"/>
      <c r="L80" s="20">
        <f t="shared" si="11"/>
        <v>182.45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1655</v>
      </c>
      <c r="G81" s="30">
        <f t="shared" ref="G81:L81" si="12">G70+G80</f>
        <v>54.300000000000004</v>
      </c>
      <c r="H81" s="30">
        <f t="shared" si="12"/>
        <v>57.199999999999996</v>
      </c>
      <c r="I81" s="30">
        <f t="shared" si="12"/>
        <v>206.53</v>
      </c>
      <c r="J81" s="30">
        <f t="shared" si="12"/>
        <v>1490.7999999999997</v>
      </c>
      <c r="K81" s="30"/>
      <c r="L81" s="30">
        <f t="shared" si="12"/>
        <v>252.07999999999998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96</v>
      </c>
      <c r="F82" s="36">
        <v>150</v>
      </c>
      <c r="G82" s="36">
        <v>11.1</v>
      </c>
      <c r="H82" s="36">
        <v>15.1</v>
      </c>
      <c r="I82" s="36">
        <v>5.2</v>
      </c>
      <c r="J82" s="36">
        <v>201.1</v>
      </c>
      <c r="K82" s="37" t="s">
        <v>98</v>
      </c>
      <c r="L82" s="36">
        <v>35.1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97</v>
      </c>
      <c r="F84" s="39">
        <v>200</v>
      </c>
      <c r="G84" s="39">
        <v>0.5</v>
      </c>
      <c r="H84" s="39">
        <v>0</v>
      </c>
      <c r="I84" s="39">
        <v>19.8</v>
      </c>
      <c r="J84" s="39">
        <v>81</v>
      </c>
      <c r="K84" s="40" t="s">
        <v>99</v>
      </c>
      <c r="L84" s="39">
        <v>5.82</v>
      </c>
    </row>
    <row r="85" spans="1:12" ht="15" x14ac:dyDescent="0.25">
      <c r="A85" s="24"/>
      <c r="B85" s="16"/>
      <c r="C85" s="11"/>
      <c r="D85" s="7" t="s">
        <v>21</v>
      </c>
      <c r="E85" s="43" t="s">
        <v>46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74</v>
      </c>
      <c r="L85" s="39">
        <v>2.92</v>
      </c>
    </row>
    <row r="86" spans="1:12" ht="15" x14ac:dyDescent="0.25">
      <c r="A86" s="24"/>
      <c r="B86" s="16"/>
      <c r="C86" s="11"/>
      <c r="D86" s="7" t="s">
        <v>22</v>
      </c>
      <c r="E86" s="38" t="s">
        <v>92</v>
      </c>
      <c r="F86" s="39">
        <v>200</v>
      </c>
      <c r="G86" s="39">
        <v>3</v>
      </c>
      <c r="H86" s="39">
        <v>1</v>
      </c>
      <c r="I86" s="39">
        <v>42</v>
      </c>
      <c r="J86" s="39">
        <v>189</v>
      </c>
      <c r="K86" s="40" t="s">
        <v>74</v>
      </c>
      <c r="L86" s="39">
        <v>36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595</v>
      </c>
      <c r="G89" s="20">
        <f t="shared" ref="G89:L89" si="13">SUM(G82:G88)</f>
        <v>18</v>
      </c>
      <c r="H89" s="20">
        <f t="shared" si="13"/>
        <v>16.5</v>
      </c>
      <c r="I89" s="20">
        <f t="shared" si="13"/>
        <v>89.1</v>
      </c>
      <c r="J89" s="20">
        <f t="shared" si="13"/>
        <v>576.6</v>
      </c>
      <c r="K89" s="20"/>
      <c r="L89" s="20">
        <f t="shared" si="13"/>
        <v>79.84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100</v>
      </c>
      <c r="F90" s="39">
        <v>80</v>
      </c>
      <c r="G90" s="39">
        <v>1.7</v>
      </c>
      <c r="H90" s="39">
        <v>5.6</v>
      </c>
      <c r="I90" s="39">
        <v>9.1</v>
      </c>
      <c r="J90" s="39">
        <v>95.2</v>
      </c>
      <c r="K90" s="40" t="s">
        <v>105</v>
      </c>
      <c r="L90" s="39">
        <v>12.34</v>
      </c>
    </row>
    <row r="91" spans="1:12" ht="15" x14ac:dyDescent="0.25">
      <c r="A91" s="24"/>
      <c r="B91" s="16"/>
      <c r="C91" s="11"/>
      <c r="D91" s="7" t="s">
        <v>25</v>
      </c>
      <c r="E91" s="43" t="s">
        <v>101</v>
      </c>
      <c r="F91" s="39">
        <v>200</v>
      </c>
      <c r="G91" s="39">
        <v>1.4</v>
      </c>
      <c r="H91" s="39">
        <v>3.7</v>
      </c>
      <c r="I91" s="39">
        <v>8.1</v>
      </c>
      <c r="J91" s="39">
        <v>71.2</v>
      </c>
      <c r="K91" s="40" t="s">
        <v>106</v>
      </c>
      <c r="L91" s="39">
        <v>8.51</v>
      </c>
    </row>
    <row r="92" spans="1:12" ht="15" x14ac:dyDescent="0.25">
      <c r="A92" s="24"/>
      <c r="B92" s="16"/>
      <c r="C92" s="11"/>
      <c r="D92" s="7" t="s">
        <v>26</v>
      </c>
      <c r="E92" s="43" t="s">
        <v>102</v>
      </c>
      <c r="F92" s="39">
        <v>90</v>
      </c>
      <c r="G92" s="39">
        <v>13.5</v>
      </c>
      <c r="H92" s="39">
        <v>14</v>
      </c>
      <c r="I92" s="39">
        <v>2.1</v>
      </c>
      <c r="J92" s="39">
        <v>188.3</v>
      </c>
      <c r="K92" s="40" t="s">
        <v>107</v>
      </c>
      <c r="L92" s="39">
        <v>56.54</v>
      </c>
    </row>
    <row r="93" spans="1:12" ht="15" x14ac:dyDescent="0.25">
      <c r="A93" s="24"/>
      <c r="B93" s="16"/>
      <c r="C93" s="11"/>
      <c r="D93" s="7" t="s">
        <v>27</v>
      </c>
      <c r="E93" s="38" t="s">
        <v>103</v>
      </c>
      <c r="F93" s="39">
        <v>150</v>
      </c>
      <c r="G93" s="39">
        <v>5.3</v>
      </c>
      <c r="H93" s="39">
        <v>4.9000000000000004</v>
      </c>
      <c r="I93" s="39">
        <v>32.799999999999997</v>
      </c>
      <c r="J93" s="39">
        <v>196.8</v>
      </c>
      <c r="K93" s="40" t="s">
        <v>108</v>
      </c>
      <c r="L93" s="39">
        <v>12.04</v>
      </c>
    </row>
    <row r="94" spans="1:12" ht="25.5" x14ac:dyDescent="0.25">
      <c r="A94" s="24"/>
      <c r="B94" s="16"/>
      <c r="C94" s="11"/>
      <c r="D94" s="7" t="s">
        <v>28</v>
      </c>
      <c r="E94" s="43" t="s">
        <v>104</v>
      </c>
      <c r="F94" s="39">
        <v>200</v>
      </c>
      <c r="G94" s="39">
        <v>0</v>
      </c>
      <c r="H94" s="39">
        <v>0</v>
      </c>
      <c r="I94" s="39">
        <v>24</v>
      </c>
      <c r="J94" s="39">
        <v>95</v>
      </c>
      <c r="K94" s="40" t="s">
        <v>109</v>
      </c>
      <c r="L94" s="39">
        <v>9.8699999999999992</v>
      </c>
    </row>
    <row r="95" spans="1:12" ht="15" x14ac:dyDescent="0.25">
      <c r="A95" s="24"/>
      <c r="B95" s="16"/>
      <c r="C95" s="11"/>
      <c r="D95" s="7" t="s">
        <v>29</v>
      </c>
      <c r="E95" s="43" t="s">
        <v>46</v>
      </c>
      <c r="F95" s="39">
        <v>25</v>
      </c>
      <c r="G95" s="39">
        <v>1.7</v>
      </c>
      <c r="H95" s="39">
        <v>0.3</v>
      </c>
      <c r="I95" s="39">
        <v>8.4</v>
      </c>
      <c r="J95" s="39">
        <v>43</v>
      </c>
      <c r="K95" s="40" t="s">
        <v>41</v>
      </c>
      <c r="L95" s="39">
        <v>1.37</v>
      </c>
    </row>
    <row r="96" spans="1:12" ht="15" x14ac:dyDescent="0.25">
      <c r="A96" s="24"/>
      <c r="B96" s="16"/>
      <c r="C96" s="11"/>
      <c r="D96" s="7" t="s">
        <v>30</v>
      </c>
      <c r="E96" s="43" t="s">
        <v>55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41</v>
      </c>
      <c r="L96" s="39">
        <v>2.92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790</v>
      </c>
      <c r="G99" s="20">
        <f t="shared" ref="G99:L99" si="14">SUM(G90:G98)</f>
        <v>27</v>
      </c>
      <c r="H99" s="20">
        <f t="shared" si="14"/>
        <v>28.900000000000002</v>
      </c>
      <c r="I99" s="20">
        <f t="shared" si="14"/>
        <v>106.6</v>
      </c>
      <c r="J99" s="20">
        <f t="shared" si="14"/>
        <v>795</v>
      </c>
      <c r="K99" s="20"/>
      <c r="L99" s="20">
        <f t="shared" si="14"/>
        <v>103.59000000000002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1385</v>
      </c>
      <c r="G100" s="30">
        <f t="shared" ref="G100:J100" si="15">G89+G99</f>
        <v>45</v>
      </c>
      <c r="H100" s="30">
        <f t="shared" si="15"/>
        <v>45.400000000000006</v>
      </c>
      <c r="I100" s="30">
        <f t="shared" si="15"/>
        <v>195.7</v>
      </c>
      <c r="J100" s="30">
        <f t="shared" si="15"/>
        <v>1371.6</v>
      </c>
      <c r="K100" s="30"/>
      <c r="L100" s="30">
        <f>L89+L99</f>
        <v>183.43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110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114</v>
      </c>
      <c r="L101" s="36">
        <v>13.81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111</v>
      </c>
      <c r="F103" s="39">
        <v>200</v>
      </c>
      <c r="G103" s="39">
        <v>4.7</v>
      </c>
      <c r="H103" s="39">
        <v>3.5</v>
      </c>
      <c r="I103" s="39">
        <v>12.5</v>
      </c>
      <c r="J103" s="39">
        <v>100.4</v>
      </c>
      <c r="K103" s="40" t="s">
        <v>115</v>
      </c>
      <c r="L103" s="39">
        <v>13.76</v>
      </c>
    </row>
    <row r="104" spans="1:12" ht="15" x14ac:dyDescent="0.25">
      <c r="A104" s="24"/>
      <c r="B104" s="16"/>
      <c r="C104" s="11"/>
      <c r="D104" s="7" t="s">
        <v>21</v>
      </c>
      <c r="E104" s="43" t="s">
        <v>112</v>
      </c>
      <c r="F104" s="39">
        <v>70</v>
      </c>
      <c r="G104" s="39">
        <v>7.8</v>
      </c>
      <c r="H104" s="39">
        <v>29.6</v>
      </c>
      <c r="I104" s="39">
        <v>206.7</v>
      </c>
      <c r="J104" s="39">
        <v>4.7</v>
      </c>
      <c r="K104" s="40" t="s">
        <v>41</v>
      </c>
      <c r="L104" s="39">
        <v>10.9</v>
      </c>
    </row>
    <row r="105" spans="1:12" ht="15" x14ac:dyDescent="0.25">
      <c r="A105" s="24"/>
      <c r="B105" s="16"/>
      <c r="C105" s="11"/>
      <c r="D105" s="7" t="s">
        <v>22</v>
      </c>
      <c r="E105" s="38" t="s">
        <v>113</v>
      </c>
      <c r="F105" s="39">
        <v>100</v>
      </c>
      <c r="G105" s="39">
        <v>0.8</v>
      </c>
      <c r="H105" s="39">
        <v>0.2</v>
      </c>
      <c r="I105" s="39">
        <v>7.5</v>
      </c>
      <c r="J105" s="39">
        <v>35</v>
      </c>
      <c r="K105" s="40" t="s">
        <v>41</v>
      </c>
      <c r="L105" s="39">
        <v>23</v>
      </c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570</v>
      </c>
      <c r="G108" s="20">
        <f t="shared" ref="G108:L108" si="16">SUM(G101:G107)</f>
        <v>18.600000000000001</v>
      </c>
      <c r="H108" s="20">
        <f t="shared" si="16"/>
        <v>38.700000000000003</v>
      </c>
      <c r="I108" s="20">
        <f t="shared" si="16"/>
        <v>255.39999999999998</v>
      </c>
      <c r="J108" s="20">
        <f t="shared" si="16"/>
        <v>324.59999999999997</v>
      </c>
      <c r="K108" s="20"/>
      <c r="L108" s="20">
        <f t="shared" si="16"/>
        <v>61.47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77</v>
      </c>
      <c r="F109" s="39">
        <v>80</v>
      </c>
      <c r="G109" s="39">
        <v>0.7</v>
      </c>
      <c r="H109" s="39">
        <v>8.1</v>
      </c>
      <c r="I109" s="39">
        <v>5.7</v>
      </c>
      <c r="J109" s="39">
        <v>99</v>
      </c>
      <c r="K109" s="40" t="s">
        <v>81</v>
      </c>
      <c r="L109" s="39">
        <v>8.2899999999999991</v>
      </c>
    </row>
    <row r="110" spans="1:12" ht="15" x14ac:dyDescent="0.25">
      <c r="A110" s="24"/>
      <c r="B110" s="16"/>
      <c r="C110" s="11"/>
      <c r="D110" s="7" t="s">
        <v>25</v>
      </c>
      <c r="E110" s="43" t="s">
        <v>116</v>
      </c>
      <c r="F110" s="39">
        <v>250</v>
      </c>
      <c r="G110" s="39">
        <v>6.2</v>
      </c>
      <c r="H110" s="39">
        <v>7.2</v>
      </c>
      <c r="I110" s="39">
        <v>14.1</v>
      </c>
      <c r="J110" s="39">
        <v>146.1</v>
      </c>
      <c r="K110" s="40" t="s">
        <v>120</v>
      </c>
      <c r="L110" s="39">
        <v>11.38</v>
      </c>
    </row>
    <row r="111" spans="1:12" ht="15" x14ac:dyDescent="0.25">
      <c r="A111" s="24"/>
      <c r="B111" s="16"/>
      <c r="C111" s="11"/>
      <c r="D111" s="7" t="s">
        <v>26</v>
      </c>
      <c r="E111" s="43" t="s">
        <v>117</v>
      </c>
      <c r="F111" s="39">
        <v>110</v>
      </c>
      <c r="G111" s="39">
        <v>17.899999999999999</v>
      </c>
      <c r="H111" s="39">
        <v>4.4000000000000004</v>
      </c>
      <c r="I111" s="39">
        <v>13.8</v>
      </c>
      <c r="J111" s="39">
        <v>165.9</v>
      </c>
      <c r="K111" s="40" t="s">
        <v>121</v>
      </c>
      <c r="L111" s="39">
        <v>44.3</v>
      </c>
    </row>
    <row r="112" spans="1:12" ht="15" x14ac:dyDescent="0.25">
      <c r="A112" s="24"/>
      <c r="B112" s="16"/>
      <c r="C112" s="11"/>
      <c r="D112" s="7" t="s">
        <v>27</v>
      </c>
      <c r="E112" s="38" t="s">
        <v>118</v>
      </c>
      <c r="F112" s="39">
        <v>150</v>
      </c>
      <c r="G112" s="39">
        <v>4.4000000000000004</v>
      </c>
      <c r="H112" s="39">
        <v>5.3</v>
      </c>
      <c r="I112" s="39">
        <v>30.5</v>
      </c>
      <c r="J112" s="39">
        <v>187.1</v>
      </c>
      <c r="K112" s="40" t="s">
        <v>122</v>
      </c>
      <c r="L112" s="39">
        <v>7.5</v>
      </c>
    </row>
    <row r="113" spans="1:12" ht="15" x14ac:dyDescent="0.25">
      <c r="A113" s="24"/>
      <c r="B113" s="16"/>
      <c r="C113" s="11"/>
      <c r="D113" s="7" t="s">
        <v>28</v>
      </c>
      <c r="E113" s="46" t="s">
        <v>119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123</v>
      </c>
      <c r="L113" s="39">
        <v>1.02</v>
      </c>
    </row>
    <row r="114" spans="1:12" ht="15" x14ac:dyDescent="0.25">
      <c r="A114" s="24"/>
      <c r="B114" s="16"/>
      <c r="C114" s="11"/>
      <c r="D114" s="7" t="s">
        <v>29</v>
      </c>
      <c r="E114" s="43" t="s">
        <v>56</v>
      </c>
      <c r="F114" s="39">
        <v>45</v>
      </c>
      <c r="G114" s="39">
        <v>3.4</v>
      </c>
      <c r="H114" s="39">
        <v>0.4</v>
      </c>
      <c r="I114" s="39">
        <v>22.1</v>
      </c>
      <c r="J114" s="39">
        <v>105.5</v>
      </c>
      <c r="K114" s="40" t="s">
        <v>41</v>
      </c>
      <c r="L114" s="39">
        <v>2.92</v>
      </c>
    </row>
    <row r="115" spans="1:12" ht="15" x14ac:dyDescent="0.25">
      <c r="A115" s="24"/>
      <c r="B115" s="16"/>
      <c r="C115" s="11"/>
      <c r="D115" s="7" t="s">
        <v>30</v>
      </c>
      <c r="E115" s="38" t="s">
        <v>55</v>
      </c>
      <c r="F115" s="39">
        <v>25</v>
      </c>
      <c r="G115" s="39">
        <v>1.7</v>
      </c>
      <c r="H115" s="39">
        <v>0.3</v>
      </c>
      <c r="I115" s="39">
        <v>8.4</v>
      </c>
      <c r="J115" s="39">
        <v>42.7</v>
      </c>
      <c r="K115" s="40" t="s">
        <v>41</v>
      </c>
      <c r="L115" s="39">
        <v>1.37</v>
      </c>
    </row>
    <row r="116" spans="1:12" ht="15" x14ac:dyDescent="0.25">
      <c r="A116" s="24"/>
      <c r="B116" s="16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860</v>
      </c>
      <c r="G118" s="20">
        <f t="shared" ref="G118:L118" si="17">SUM(G109:G117)</f>
        <v>34.5</v>
      </c>
      <c r="H118" s="20">
        <f t="shared" si="17"/>
        <v>25.700000000000003</v>
      </c>
      <c r="I118" s="20">
        <f t="shared" si="17"/>
        <v>101</v>
      </c>
      <c r="J118" s="20">
        <f t="shared" si="17"/>
        <v>773.1</v>
      </c>
      <c r="K118" s="20"/>
      <c r="L118" s="20">
        <f t="shared" si="17"/>
        <v>76.78</v>
      </c>
    </row>
    <row r="119" spans="1:12" ht="15.75" thickBot="1" x14ac:dyDescent="0.25">
      <c r="A119" s="27">
        <f>A101</f>
        <v>2</v>
      </c>
      <c r="B119" s="28">
        <f>B101</f>
        <v>1</v>
      </c>
      <c r="C119" s="69" t="s">
        <v>4</v>
      </c>
      <c r="D119" s="70"/>
      <c r="E119" s="29"/>
      <c r="F119" s="30">
        <f>F108+F118</f>
        <v>1430</v>
      </c>
      <c r="G119" s="30">
        <f t="shared" ref="G119:L119" si="18">G108+G118</f>
        <v>53.1</v>
      </c>
      <c r="H119" s="30">
        <f t="shared" si="18"/>
        <v>64.400000000000006</v>
      </c>
      <c r="I119" s="30">
        <f t="shared" si="18"/>
        <v>356.4</v>
      </c>
      <c r="J119" s="30">
        <f t="shared" si="18"/>
        <v>1097.7</v>
      </c>
      <c r="K119" s="30"/>
      <c r="L119" s="30">
        <f t="shared" si="18"/>
        <v>138.25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62</v>
      </c>
      <c r="F120" s="36">
        <v>90</v>
      </c>
      <c r="G120" s="36">
        <v>14.12</v>
      </c>
      <c r="H120" s="36">
        <v>5.78</v>
      </c>
      <c r="I120" s="36">
        <v>4.46</v>
      </c>
      <c r="J120" s="36">
        <v>126.4</v>
      </c>
      <c r="K120" s="37" t="s">
        <v>67</v>
      </c>
      <c r="L120" s="36">
        <v>39.61</v>
      </c>
    </row>
    <row r="121" spans="1:12" ht="15" x14ac:dyDescent="0.25">
      <c r="A121" s="15"/>
      <c r="B121" s="16"/>
      <c r="C121" s="11"/>
      <c r="D121" s="6"/>
      <c r="E121" s="38" t="s">
        <v>103</v>
      </c>
      <c r="F121" s="39">
        <v>150</v>
      </c>
      <c r="G121" s="39">
        <v>5.3</v>
      </c>
      <c r="H121" s="39">
        <v>4.9000000000000004</v>
      </c>
      <c r="I121" s="39">
        <v>32.799999999999997</v>
      </c>
      <c r="J121" s="39">
        <v>196.8</v>
      </c>
      <c r="K121" s="40" t="s">
        <v>108</v>
      </c>
      <c r="L121" s="39">
        <v>12.04</v>
      </c>
    </row>
    <row r="122" spans="1:12" ht="15" x14ac:dyDescent="0.25">
      <c r="A122" s="15"/>
      <c r="B122" s="16"/>
      <c r="C122" s="11"/>
      <c r="D122" s="7" t="s">
        <v>20</v>
      </c>
      <c r="E122" s="43" t="s">
        <v>124</v>
      </c>
      <c r="F122" s="39">
        <v>200</v>
      </c>
      <c r="G122" s="39">
        <v>0.2</v>
      </c>
      <c r="H122" s="39">
        <v>0.1</v>
      </c>
      <c r="I122" s="39">
        <v>9.9</v>
      </c>
      <c r="J122" s="39">
        <v>41.6</v>
      </c>
      <c r="K122" s="40" t="s">
        <v>51</v>
      </c>
      <c r="L122" s="39">
        <v>6.41</v>
      </c>
    </row>
    <row r="123" spans="1:12" ht="15" x14ac:dyDescent="0.25">
      <c r="A123" s="15"/>
      <c r="B123" s="16"/>
      <c r="C123" s="11"/>
      <c r="D123" s="7" t="s">
        <v>21</v>
      </c>
      <c r="E123" s="43" t="s">
        <v>112</v>
      </c>
      <c r="F123" s="39">
        <v>60</v>
      </c>
      <c r="G123" s="39">
        <v>3.9</v>
      </c>
      <c r="H123" s="39">
        <v>7.7</v>
      </c>
      <c r="I123" s="39">
        <v>24.7</v>
      </c>
      <c r="J123" s="39">
        <v>183.3</v>
      </c>
      <c r="K123" s="40" t="s">
        <v>41</v>
      </c>
      <c r="L123" s="39">
        <v>10.25</v>
      </c>
    </row>
    <row r="124" spans="1:12" ht="15" x14ac:dyDescent="0.25">
      <c r="A124" s="15"/>
      <c r="B124" s="16"/>
      <c r="C124" s="11"/>
      <c r="D124" s="7" t="s">
        <v>30</v>
      </c>
      <c r="E124" s="38" t="s">
        <v>55</v>
      </c>
      <c r="F124" s="39">
        <v>30</v>
      </c>
      <c r="G124" s="39">
        <v>2.2999999999999998</v>
      </c>
      <c r="H124" s="39">
        <v>0.2</v>
      </c>
      <c r="I124" s="39">
        <v>14.8</v>
      </c>
      <c r="J124" s="39">
        <v>70.3</v>
      </c>
      <c r="K124" s="40" t="s">
        <v>41</v>
      </c>
      <c r="L124" s="39">
        <v>1.65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530</v>
      </c>
      <c r="G127" s="20">
        <f t="shared" ref="G127:L127" si="19">SUM(G120:G126)</f>
        <v>25.819999999999997</v>
      </c>
      <c r="H127" s="20">
        <f t="shared" si="19"/>
        <v>18.68</v>
      </c>
      <c r="I127" s="20">
        <f t="shared" si="19"/>
        <v>86.66</v>
      </c>
      <c r="J127" s="20">
        <f t="shared" si="19"/>
        <v>618.40000000000009</v>
      </c>
      <c r="K127" s="20"/>
      <c r="L127" s="20">
        <f t="shared" si="19"/>
        <v>69.960000000000008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60</v>
      </c>
      <c r="F128" s="39">
        <v>80</v>
      </c>
      <c r="G128" s="39">
        <v>1.7</v>
      </c>
      <c r="H128" s="39">
        <v>5.7</v>
      </c>
      <c r="I128" s="39">
        <v>8.1</v>
      </c>
      <c r="J128" s="39">
        <v>90.6</v>
      </c>
      <c r="K128" s="40" t="s">
        <v>65</v>
      </c>
      <c r="L128" s="39">
        <v>13.09</v>
      </c>
    </row>
    <row r="129" spans="1:12" ht="15" x14ac:dyDescent="0.25">
      <c r="A129" s="15"/>
      <c r="B129" s="16"/>
      <c r="C129" s="11"/>
      <c r="D129" s="7" t="s">
        <v>25</v>
      </c>
      <c r="E129" s="43" t="s">
        <v>125</v>
      </c>
      <c r="F129" s="39">
        <v>200</v>
      </c>
      <c r="G129" s="39">
        <v>4.7</v>
      </c>
      <c r="H129" s="39">
        <v>5.7</v>
      </c>
      <c r="I129" s="39">
        <v>10.1</v>
      </c>
      <c r="J129" s="39">
        <v>110.4</v>
      </c>
      <c r="K129" s="40" t="s">
        <v>128</v>
      </c>
      <c r="L129" s="39">
        <v>11.46</v>
      </c>
    </row>
    <row r="130" spans="1:12" ht="15" x14ac:dyDescent="0.25">
      <c r="A130" s="15"/>
      <c r="B130" s="16"/>
      <c r="C130" s="11"/>
      <c r="D130" s="7" t="s">
        <v>26</v>
      </c>
      <c r="E130" s="43" t="s">
        <v>126</v>
      </c>
      <c r="F130" s="39">
        <v>90</v>
      </c>
      <c r="G130" s="39">
        <v>12.3</v>
      </c>
      <c r="H130" s="39">
        <v>10.9</v>
      </c>
      <c r="I130" s="39">
        <v>6.1</v>
      </c>
      <c r="J130" s="39">
        <v>172</v>
      </c>
      <c r="K130" s="40" t="s">
        <v>129</v>
      </c>
      <c r="L130" s="39">
        <v>46.81</v>
      </c>
    </row>
    <row r="131" spans="1:12" ht="15" x14ac:dyDescent="0.25">
      <c r="A131" s="15"/>
      <c r="B131" s="16"/>
      <c r="C131" s="11"/>
      <c r="D131" s="7" t="s">
        <v>27</v>
      </c>
      <c r="E131" s="38" t="s">
        <v>63</v>
      </c>
      <c r="F131" s="39">
        <v>150</v>
      </c>
      <c r="G131" s="39">
        <v>6.4</v>
      </c>
      <c r="H131" s="39">
        <v>6.5</v>
      </c>
      <c r="I131" s="39">
        <v>35.5</v>
      </c>
      <c r="J131" s="39">
        <v>225.8</v>
      </c>
      <c r="K131" s="40" t="s">
        <v>68</v>
      </c>
      <c r="L131" s="39">
        <v>8.09</v>
      </c>
    </row>
    <row r="132" spans="1:12" ht="15" x14ac:dyDescent="0.25">
      <c r="A132" s="15"/>
      <c r="B132" s="16"/>
      <c r="C132" s="11"/>
      <c r="D132" s="7" t="s">
        <v>28</v>
      </c>
      <c r="E132" s="46" t="s">
        <v>127</v>
      </c>
      <c r="F132" s="39">
        <v>200</v>
      </c>
      <c r="G132" s="39">
        <v>0.5</v>
      </c>
      <c r="H132" s="39">
        <v>0</v>
      </c>
      <c r="I132" s="39">
        <v>19.8</v>
      </c>
      <c r="J132" s="39">
        <v>81</v>
      </c>
      <c r="K132" s="40" t="s">
        <v>99</v>
      </c>
      <c r="L132" s="39">
        <v>5.82</v>
      </c>
    </row>
    <row r="133" spans="1:12" ht="15" x14ac:dyDescent="0.25">
      <c r="A133" s="15"/>
      <c r="B133" s="16"/>
      <c r="C133" s="11"/>
      <c r="D133" s="7" t="s">
        <v>29</v>
      </c>
      <c r="E133" s="43" t="s">
        <v>56</v>
      </c>
      <c r="F133" s="39">
        <v>30</v>
      </c>
      <c r="G133" s="39">
        <v>2.2999999999999998</v>
      </c>
      <c r="H133" s="39">
        <v>0.2</v>
      </c>
      <c r="I133" s="39">
        <v>14.8</v>
      </c>
      <c r="J133" s="39">
        <v>70.3</v>
      </c>
      <c r="K133" s="40" t="s">
        <v>41</v>
      </c>
      <c r="L133" s="39">
        <v>1.95</v>
      </c>
    </row>
    <row r="134" spans="1:12" ht="15" x14ac:dyDescent="0.25">
      <c r="A134" s="15"/>
      <c r="B134" s="16"/>
      <c r="C134" s="11"/>
      <c r="D134" s="7" t="s">
        <v>30</v>
      </c>
      <c r="E134" s="43" t="s">
        <v>55</v>
      </c>
      <c r="F134" s="39">
        <v>25</v>
      </c>
      <c r="G134" s="39">
        <v>1.7</v>
      </c>
      <c r="H134" s="39">
        <v>0.3</v>
      </c>
      <c r="I134" s="39">
        <v>8.4</v>
      </c>
      <c r="J134" s="39">
        <v>42.7</v>
      </c>
      <c r="K134" s="40" t="s">
        <v>41</v>
      </c>
      <c r="L134" s="39">
        <v>1.37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775</v>
      </c>
      <c r="G137" s="20">
        <f t="shared" ref="G137:L137" si="20">SUM(G128:G136)</f>
        <v>29.6</v>
      </c>
      <c r="H137" s="20">
        <f t="shared" si="20"/>
        <v>29.3</v>
      </c>
      <c r="I137" s="20">
        <f t="shared" si="20"/>
        <v>102.8</v>
      </c>
      <c r="J137" s="20">
        <f t="shared" si="20"/>
        <v>792.8</v>
      </c>
      <c r="K137" s="20"/>
      <c r="L137" s="20">
        <f t="shared" si="20"/>
        <v>88.590000000000018</v>
      </c>
    </row>
    <row r="138" spans="1:12" ht="15.75" thickBot="1" x14ac:dyDescent="0.25">
      <c r="A138" s="31">
        <f>A120</f>
        <v>2</v>
      </c>
      <c r="B138" s="31">
        <f>B120</f>
        <v>2</v>
      </c>
      <c r="C138" s="69" t="s">
        <v>4</v>
      </c>
      <c r="D138" s="70"/>
      <c r="E138" s="29"/>
      <c r="F138" s="30">
        <f>F127+F137</f>
        <v>1305</v>
      </c>
      <c r="G138" s="30">
        <f t="shared" ref="G138:L138" si="21">G127+G137</f>
        <v>55.42</v>
      </c>
      <c r="H138" s="30">
        <f t="shared" si="21"/>
        <v>47.980000000000004</v>
      </c>
      <c r="I138" s="30">
        <f t="shared" si="21"/>
        <v>189.45999999999998</v>
      </c>
      <c r="J138" s="30">
        <f t="shared" si="21"/>
        <v>1411.2</v>
      </c>
      <c r="K138" s="30"/>
      <c r="L138" s="30">
        <f t="shared" si="21"/>
        <v>158.55000000000001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131</v>
      </c>
      <c r="F139" s="36">
        <v>200</v>
      </c>
      <c r="G139" s="36">
        <v>4.7</v>
      </c>
      <c r="H139" s="36">
        <v>15.1</v>
      </c>
      <c r="I139" s="36">
        <v>47.5</v>
      </c>
      <c r="J139" s="36">
        <v>347</v>
      </c>
      <c r="K139" s="37" t="s">
        <v>132</v>
      </c>
      <c r="L139" s="36">
        <v>28.76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25.5" x14ac:dyDescent="0.25">
      <c r="A141" s="24"/>
      <c r="B141" s="16"/>
      <c r="C141" s="11"/>
      <c r="D141" s="7" t="s">
        <v>20</v>
      </c>
      <c r="E141" s="43" t="s">
        <v>130</v>
      </c>
      <c r="F141" s="39">
        <v>200</v>
      </c>
      <c r="G141" s="39">
        <v>0</v>
      </c>
      <c r="H141" s="39">
        <v>0</v>
      </c>
      <c r="I141" s="39">
        <v>24</v>
      </c>
      <c r="J141" s="39">
        <v>95</v>
      </c>
      <c r="K141" s="40" t="s">
        <v>109</v>
      </c>
      <c r="L141" s="39">
        <v>9.8000000000000007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84</v>
      </c>
      <c r="F142" s="39">
        <v>45</v>
      </c>
      <c r="G142" s="39">
        <v>5.8</v>
      </c>
      <c r="H142" s="39">
        <v>4.5999999999999996</v>
      </c>
      <c r="I142" s="39">
        <v>14.8</v>
      </c>
      <c r="J142" s="39">
        <v>124.3</v>
      </c>
      <c r="K142" s="40" t="s">
        <v>41</v>
      </c>
      <c r="L142" s="39">
        <v>11.1</v>
      </c>
    </row>
    <row r="143" spans="1:12" ht="15" x14ac:dyDescent="0.25">
      <c r="A143" s="24"/>
      <c r="B143" s="16"/>
      <c r="C143" s="11"/>
      <c r="D143" s="7" t="s">
        <v>22</v>
      </c>
      <c r="E143" s="38" t="s">
        <v>113</v>
      </c>
      <c r="F143" s="39">
        <v>100</v>
      </c>
      <c r="G143" s="39">
        <v>0.8</v>
      </c>
      <c r="H143" s="39">
        <v>0.2</v>
      </c>
      <c r="I143" s="39">
        <v>7.5</v>
      </c>
      <c r="J143" s="39">
        <v>35</v>
      </c>
      <c r="K143" s="40" t="s">
        <v>41</v>
      </c>
      <c r="L143" s="39">
        <v>23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L146" si="22">SUM(G139:G145)</f>
        <v>11.3</v>
      </c>
      <c r="H146" s="20">
        <f t="shared" si="22"/>
        <v>19.899999999999999</v>
      </c>
      <c r="I146" s="20">
        <f t="shared" si="22"/>
        <v>93.8</v>
      </c>
      <c r="J146" s="20">
        <f t="shared" si="22"/>
        <v>601.29999999999995</v>
      </c>
      <c r="K146" s="20"/>
      <c r="L146" s="20">
        <f t="shared" si="22"/>
        <v>72.66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133</v>
      </c>
      <c r="F147" s="39">
        <v>80</v>
      </c>
      <c r="G147" s="39">
        <v>1.28</v>
      </c>
      <c r="H147" s="39">
        <v>4.17</v>
      </c>
      <c r="I147" s="39">
        <v>7.01</v>
      </c>
      <c r="J147" s="39">
        <v>71.34</v>
      </c>
      <c r="K147" s="40" t="s">
        <v>137</v>
      </c>
      <c r="L147" s="39">
        <v>11.86</v>
      </c>
    </row>
    <row r="148" spans="1:12" ht="15" x14ac:dyDescent="0.25">
      <c r="A148" s="24"/>
      <c r="B148" s="16"/>
      <c r="C148" s="11"/>
      <c r="D148" s="7" t="s">
        <v>25</v>
      </c>
      <c r="E148" s="43" t="s">
        <v>101</v>
      </c>
      <c r="F148" s="39">
        <v>200</v>
      </c>
      <c r="G148" s="39">
        <v>1.4</v>
      </c>
      <c r="H148" s="39">
        <v>3.7</v>
      </c>
      <c r="I148" s="39">
        <v>8.1</v>
      </c>
      <c r="J148" s="39">
        <v>71.2</v>
      </c>
      <c r="K148" s="40" t="s">
        <v>106</v>
      </c>
      <c r="L148" s="39">
        <v>8.51</v>
      </c>
    </row>
    <row r="149" spans="1:12" ht="15" x14ac:dyDescent="0.25">
      <c r="A149" s="24"/>
      <c r="B149" s="16"/>
      <c r="C149" s="11"/>
      <c r="D149" s="7" t="s">
        <v>26</v>
      </c>
      <c r="E149" s="43" t="s">
        <v>134</v>
      </c>
      <c r="F149" s="39">
        <v>90</v>
      </c>
      <c r="G149" s="39">
        <v>16.399999999999999</v>
      </c>
      <c r="H149" s="39">
        <v>15.7</v>
      </c>
      <c r="I149" s="39">
        <v>14.8</v>
      </c>
      <c r="J149" s="39">
        <v>265.7</v>
      </c>
      <c r="K149" s="40" t="s">
        <v>138</v>
      </c>
      <c r="L149" s="39">
        <v>61.87</v>
      </c>
    </row>
    <row r="150" spans="1:12" ht="15" x14ac:dyDescent="0.25">
      <c r="A150" s="24"/>
      <c r="B150" s="16"/>
      <c r="C150" s="11"/>
      <c r="D150" s="7" t="s">
        <v>27</v>
      </c>
      <c r="E150" s="38" t="s">
        <v>135</v>
      </c>
      <c r="F150" s="39">
        <v>150</v>
      </c>
      <c r="G150" s="39">
        <v>2.9</v>
      </c>
      <c r="H150" s="39">
        <v>7.5</v>
      </c>
      <c r="I150" s="39">
        <v>13.6</v>
      </c>
      <c r="J150" s="39">
        <v>133.30000000000001</v>
      </c>
      <c r="K150" s="40" t="s">
        <v>139</v>
      </c>
      <c r="L150" s="39">
        <v>16.75</v>
      </c>
    </row>
    <row r="151" spans="1:12" ht="15" x14ac:dyDescent="0.25">
      <c r="A151" s="24"/>
      <c r="B151" s="16"/>
      <c r="C151" s="11"/>
      <c r="D151" s="7" t="s">
        <v>28</v>
      </c>
      <c r="E151" s="46" t="s">
        <v>136</v>
      </c>
      <c r="F151" s="39">
        <v>200</v>
      </c>
      <c r="G151" s="39">
        <v>0.6</v>
      </c>
      <c r="H151" s="39">
        <v>0</v>
      </c>
      <c r="I151" s="39">
        <v>33</v>
      </c>
      <c r="J151" s="39">
        <v>134.4</v>
      </c>
      <c r="K151" s="40" t="s">
        <v>41</v>
      </c>
      <c r="L151" s="39">
        <v>28</v>
      </c>
    </row>
    <row r="152" spans="1:12" ht="15" x14ac:dyDescent="0.25">
      <c r="A152" s="24"/>
      <c r="B152" s="16"/>
      <c r="C152" s="11"/>
      <c r="D152" s="7" t="s">
        <v>29</v>
      </c>
      <c r="E152" s="43" t="s">
        <v>56</v>
      </c>
      <c r="F152" s="39">
        <v>30</v>
      </c>
      <c r="G152" s="39">
        <v>2.2999999999999998</v>
      </c>
      <c r="H152" s="39">
        <v>0.2</v>
      </c>
      <c r="I152" s="39">
        <v>14.8</v>
      </c>
      <c r="J152" s="39">
        <v>70.3</v>
      </c>
      <c r="K152" s="40" t="s">
        <v>41</v>
      </c>
      <c r="L152" s="39">
        <v>1.95</v>
      </c>
    </row>
    <row r="153" spans="1:12" ht="15" x14ac:dyDescent="0.25">
      <c r="A153" s="24"/>
      <c r="B153" s="16"/>
      <c r="C153" s="11"/>
      <c r="D153" s="7" t="s">
        <v>30</v>
      </c>
      <c r="E153" s="43" t="s">
        <v>55</v>
      </c>
      <c r="F153" s="39">
        <v>25</v>
      </c>
      <c r="G153" s="39">
        <v>1.7</v>
      </c>
      <c r="H153" s="39">
        <v>0.3</v>
      </c>
      <c r="I153" s="39">
        <v>8.4</v>
      </c>
      <c r="J153" s="39">
        <v>42.7</v>
      </c>
      <c r="K153" s="40" t="s">
        <v>41</v>
      </c>
      <c r="L153" s="39">
        <v>1.37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775</v>
      </c>
      <c r="G156" s="20">
        <f t="shared" ref="G156:L156" si="23">SUM(G147:G155)</f>
        <v>26.58</v>
      </c>
      <c r="H156" s="20">
        <f t="shared" si="23"/>
        <v>31.57</v>
      </c>
      <c r="I156" s="20">
        <f t="shared" si="23"/>
        <v>99.71</v>
      </c>
      <c r="J156" s="20">
        <f t="shared" si="23"/>
        <v>788.93999999999994</v>
      </c>
      <c r="K156" s="20"/>
      <c r="L156" s="20">
        <f t="shared" si="23"/>
        <v>130.31</v>
      </c>
    </row>
    <row r="157" spans="1:12" ht="15.75" thickBot="1" x14ac:dyDescent="0.25">
      <c r="A157" s="27">
        <f>A139</f>
        <v>2</v>
      </c>
      <c r="B157" s="28">
        <f>B139</f>
        <v>3</v>
      </c>
      <c r="C157" s="69" t="s">
        <v>4</v>
      </c>
      <c r="D157" s="70"/>
      <c r="E157" s="29"/>
      <c r="F157" s="30">
        <f>F146+F156</f>
        <v>1320</v>
      </c>
      <c r="G157" s="30">
        <f t="shared" ref="G157:L157" si="24">G146+G156</f>
        <v>37.879999999999995</v>
      </c>
      <c r="H157" s="30">
        <f t="shared" si="24"/>
        <v>51.47</v>
      </c>
      <c r="I157" s="30">
        <f t="shared" si="24"/>
        <v>193.51</v>
      </c>
      <c r="J157" s="30">
        <f t="shared" si="24"/>
        <v>1390.2399999999998</v>
      </c>
      <c r="K157" s="30"/>
      <c r="L157" s="30">
        <f t="shared" si="24"/>
        <v>202.97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140</v>
      </c>
      <c r="F158" s="36">
        <v>90</v>
      </c>
      <c r="G158" s="36">
        <v>14.2</v>
      </c>
      <c r="H158" s="36">
        <v>10.199999999999999</v>
      </c>
      <c r="I158" s="36">
        <v>11.4</v>
      </c>
      <c r="J158" s="36">
        <v>193.7</v>
      </c>
      <c r="K158" s="37" t="s">
        <v>141</v>
      </c>
      <c r="L158" s="36">
        <v>52.42</v>
      </c>
    </row>
    <row r="159" spans="1:12" ht="15" x14ac:dyDescent="0.25">
      <c r="A159" s="24"/>
      <c r="B159" s="16"/>
      <c r="C159" s="11"/>
      <c r="D159" s="6"/>
      <c r="E159" s="38" t="s">
        <v>53</v>
      </c>
      <c r="F159" s="39">
        <v>150</v>
      </c>
      <c r="G159" s="39">
        <v>3.1</v>
      </c>
      <c r="H159" s="39">
        <v>5.3</v>
      </c>
      <c r="I159" s="39">
        <v>19.8</v>
      </c>
      <c r="J159" s="39">
        <v>139.4</v>
      </c>
      <c r="K159" s="40" t="s">
        <v>58</v>
      </c>
      <c r="L159" s="39">
        <v>19.18</v>
      </c>
    </row>
    <row r="160" spans="1:12" ht="15" x14ac:dyDescent="0.25">
      <c r="A160" s="24"/>
      <c r="B160" s="16"/>
      <c r="C160" s="11"/>
      <c r="D160" s="7" t="s">
        <v>20</v>
      </c>
      <c r="E160" s="52" t="s">
        <v>142</v>
      </c>
      <c r="F160" s="64">
        <v>200</v>
      </c>
      <c r="G160" s="39">
        <v>1.6</v>
      </c>
      <c r="H160" s="39">
        <v>1.1000000000000001</v>
      </c>
      <c r="I160" s="39">
        <v>8.6</v>
      </c>
      <c r="J160" s="39">
        <v>50.9</v>
      </c>
      <c r="K160" s="40" t="s">
        <v>144</v>
      </c>
      <c r="L160" s="39">
        <v>4.71</v>
      </c>
    </row>
    <row r="161" spans="1:12" ht="15" x14ac:dyDescent="0.25">
      <c r="A161" s="24"/>
      <c r="B161" s="16"/>
      <c r="C161" s="11"/>
      <c r="D161" s="7" t="s">
        <v>21</v>
      </c>
      <c r="E161" s="52" t="s">
        <v>56</v>
      </c>
      <c r="F161" s="64">
        <v>45</v>
      </c>
      <c r="G161" s="39">
        <v>3.4</v>
      </c>
      <c r="H161" s="39">
        <v>0.4</v>
      </c>
      <c r="I161" s="39">
        <v>22.1</v>
      </c>
      <c r="J161" s="39">
        <v>105.5</v>
      </c>
      <c r="K161" s="40" t="s">
        <v>41</v>
      </c>
      <c r="L161" s="39">
        <v>2.92</v>
      </c>
    </row>
    <row r="162" spans="1:12" ht="30" x14ac:dyDescent="0.25">
      <c r="A162" s="24"/>
      <c r="B162" s="16"/>
      <c r="C162" s="11"/>
      <c r="D162" s="7" t="s">
        <v>72</v>
      </c>
      <c r="E162" s="52" t="s">
        <v>143</v>
      </c>
      <c r="F162" s="64">
        <v>100</v>
      </c>
      <c r="G162" s="39">
        <v>3.2</v>
      </c>
      <c r="H162" s="39">
        <v>3.2</v>
      </c>
      <c r="I162" s="39">
        <v>4.5</v>
      </c>
      <c r="J162" s="39">
        <v>62</v>
      </c>
      <c r="K162" s="40" t="s">
        <v>41</v>
      </c>
      <c r="L162" s="39">
        <v>32</v>
      </c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585</v>
      </c>
      <c r="G165" s="20">
        <f t="shared" ref="G165:L165" si="25">SUM(G158:G164)</f>
        <v>25.5</v>
      </c>
      <c r="H165" s="20">
        <f t="shared" si="25"/>
        <v>20.2</v>
      </c>
      <c r="I165" s="20">
        <f t="shared" si="25"/>
        <v>66.400000000000006</v>
      </c>
      <c r="J165" s="20">
        <f t="shared" si="25"/>
        <v>551.5</v>
      </c>
      <c r="K165" s="20"/>
      <c r="L165" s="20">
        <f t="shared" si="25"/>
        <v>111.22999999999999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42</v>
      </c>
      <c r="F166" s="39">
        <v>80</v>
      </c>
      <c r="G166" s="39">
        <v>1.3</v>
      </c>
      <c r="H166" s="39">
        <v>8.1</v>
      </c>
      <c r="I166" s="39">
        <v>7.7</v>
      </c>
      <c r="J166" s="39">
        <v>108.7</v>
      </c>
      <c r="K166" s="40" t="s">
        <v>48</v>
      </c>
      <c r="L166" s="39">
        <v>7.17</v>
      </c>
    </row>
    <row r="167" spans="1:12" ht="15" x14ac:dyDescent="0.25">
      <c r="A167" s="24"/>
      <c r="B167" s="16"/>
      <c r="C167" s="11"/>
      <c r="D167" s="7" t="s">
        <v>25</v>
      </c>
      <c r="E167" s="43" t="s">
        <v>145</v>
      </c>
      <c r="F167" s="39">
        <v>200</v>
      </c>
      <c r="G167" s="39">
        <v>4.8</v>
      </c>
      <c r="H167" s="39">
        <v>5.8</v>
      </c>
      <c r="I167" s="39">
        <v>13.6</v>
      </c>
      <c r="J167" s="39">
        <v>125.5</v>
      </c>
      <c r="K167" s="40" t="s">
        <v>147</v>
      </c>
      <c r="L167" s="39">
        <v>13.62</v>
      </c>
    </row>
    <row r="168" spans="1:12" ht="15" x14ac:dyDescent="0.25">
      <c r="A168" s="24"/>
      <c r="B168" s="16"/>
      <c r="C168" s="11"/>
      <c r="D168" s="7" t="s">
        <v>26</v>
      </c>
      <c r="E168" s="50" t="s">
        <v>146</v>
      </c>
      <c r="F168" s="39">
        <v>200</v>
      </c>
      <c r="G168" s="39">
        <v>21</v>
      </c>
      <c r="H168" s="39">
        <v>7</v>
      </c>
      <c r="I168" s="39">
        <v>17.5</v>
      </c>
      <c r="J168" s="39">
        <v>217.3</v>
      </c>
      <c r="K168" s="40" t="s">
        <v>148</v>
      </c>
      <c r="L168" s="39">
        <v>60.51</v>
      </c>
    </row>
    <row r="169" spans="1:12" ht="15" x14ac:dyDescent="0.25">
      <c r="A169" s="24"/>
      <c r="B169" s="16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4"/>
      <c r="B170" s="16"/>
      <c r="C170" s="11"/>
      <c r="D170" s="7" t="s">
        <v>28</v>
      </c>
      <c r="E170" s="46" t="s">
        <v>91</v>
      </c>
      <c r="F170" s="39">
        <v>200</v>
      </c>
      <c r="G170" s="39">
        <v>0.6</v>
      </c>
      <c r="H170" s="39">
        <v>0.4</v>
      </c>
      <c r="I170" s="39">
        <v>32.6</v>
      </c>
      <c r="J170" s="39">
        <v>136.4</v>
      </c>
      <c r="K170" s="40" t="s">
        <v>41</v>
      </c>
      <c r="L170" s="39">
        <v>28</v>
      </c>
    </row>
    <row r="171" spans="1:12" ht="15" x14ac:dyDescent="0.25">
      <c r="A171" s="24"/>
      <c r="B171" s="16"/>
      <c r="C171" s="11"/>
      <c r="D171" s="7" t="s">
        <v>29</v>
      </c>
      <c r="E171" s="43" t="s">
        <v>56</v>
      </c>
      <c r="F171" s="39">
        <v>30</v>
      </c>
      <c r="G171" s="39">
        <v>2.2999999999999998</v>
      </c>
      <c r="H171" s="39">
        <v>0.2</v>
      </c>
      <c r="I171" s="39">
        <v>14.8</v>
      </c>
      <c r="J171" s="39">
        <v>70.3</v>
      </c>
      <c r="K171" s="40" t="s">
        <v>41</v>
      </c>
      <c r="L171" s="39">
        <v>1.95</v>
      </c>
    </row>
    <row r="172" spans="1:12" ht="15" x14ac:dyDescent="0.25">
      <c r="A172" s="24"/>
      <c r="B172" s="16"/>
      <c r="C172" s="11"/>
      <c r="D172" s="7" t="s">
        <v>30</v>
      </c>
      <c r="E172" s="38" t="s">
        <v>55</v>
      </c>
      <c r="F172" s="39">
        <v>25</v>
      </c>
      <c r="G172" s="39">
        <v>1.7</v>
      </c>
      <c r="H172" s="39">
        <v>0.3</v>
      </c>
      <c r="I172" s="39">
        <v>8.4</v>
      </c>
      <c r="J172" s="39">
        <v>42.7</v>
      </c>
      <c r="K172" s="40" t="s">
        <v>41</v>
      </c>
      <c r="L172" s="39">
        <v>1.37</v>
      </c>
    </row>
    <row r="173" spans="1:12" ht="15" x14ac:dyDescent="0.25">
      <c r="A173" s="24"/>
      <c r="B173" s="16"/>
      <c r="C173" s="11"/>
      <c r="D173" s="7" t="s">
        <v>22</v>
      </c>
      <c r="E173" s="38" t="s">
        <v>86</v>
      </c>
      <c r="F173" s="39">
        <v>150</v>
      </c>
      <c r="G173" s="39">
        <v>0.6</v>
      </c>
      <c r="H173" s="39">
        <v>0.6</v>
      </c>
      <c r="I173" s="39">
        <v>14.7</v>
      </c>
      <c r="J173" s="39">
        <v>66.599999999999994</v>
      </c>
      <c r="K173" s="40" t="s">
        <v>74</v>
      </c>
      <c r="L173" s="39">
        <v>19.5</v>
      </c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885</v>
      </c>
      <c r="G175" s="20">
        <f t="shared" ref="G175:L175" si="26">SUM(G166:G174)</f>
        <v>32.300000000000004</v>
      </c>
      <c r="H175" s="20">
        <f t="shared" si="26"/>
        <v>22.4</v>
      </c>
      <c r="I175" s="20">
        <f t="shared" si="26"/>
        <v>109.30000000000001</v>
      </c>
      <c r="J175" s="20">
        <f t="shared" si="26"/>
        <v>767.5</v>
      </c>
      <c r="K175" s="20"/>
      <c r="L175" s="20">
        <f t="shared" si="26"/>
        <v>132.12</v>
      </c>
    </row>
    <row r="176" spans="1:12" ht="15.75" thickBot="1" x14ac:dyDescent="0.25">
      <c r="A176" s="27">
        <f>A158</f>
        <v>2</v>
      </c>
      <c r="B176" s="28">
        <f>B158</f>
        <v>4</v>
      </c>
      <c r="C176" s="69" t="s">
        <v>4</v>
      </c>
      <c r="D176" s="70"/>
      <c r="E176" s="29"/>
      <c r="F176" s="30">
        <f>F165+F175</f>
        <v>1470</v>
      </c>
      <c r="G176" s="30">
        <f t="shared" ref="G176:L176" si="27">G165+G175</f>
        <v>57.800000000000004</v>
      </c>
      <c r="H176" s="30">
        <f t="shared" si="27"/>
        <v>42.599999999999994</v>
      </c>
      <c r="I176" s="30">
        <f t="shared" si="27"/>
        <v>175.70000000000002</v>
      </c>
      <c r="J176" s="30">
        <f t="shared" si="27"/>
        <v>1319</v>
      </c>
      <c r="K176" s="30"/>
      <c r="L176" s="30">
        <f t="shared" si="27"/>
        <v>243.35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149</v>
      </c>
      <c r="F177" s="36">
        <v>150</v>
      </c>
      <c r="G177" s="36">
        <v>11.3</v>
      </c>
      <c r="H177" s="36">
        <v>5.3</v>
      </c>
      <c r="I177" s="36">
        <v>13.3</v>
      </c>
      <c r="J177" s="36">
        <v>145.69999999999999</v>
      </c>
      <c r="K177" s="37" t="s">
        <v>151</v>
      </c>
      <c r="L177" s="36">
        <v>18.86</v>
      </c>
    </row>
    <row r="178" spans="1:12" ht="15" x14ac:dyDescent="0.25">
      <c r="A178" s="24"/>
      <c r="B178" s="16"/>
      <c r="C178" s="11"/>
      <c r="D178" s="6"/>
      <c r="E178" s="38" t="s">
        <v>150</v>
      </c>
      <c r="F178" s="39">
        <v>20</v>
      </c>
      <c r="G178" s="39">
        <v>1.4</v>
      </c>
      <c r="H178" s="39">
        <v>1.7</v>
      </c>
      <c r="I178" s="39">
        <v>11.1</v>
      </c>
      <c r="J178" s="39">
        <v>65.5</v>
      </c>
      <c r="K178" s="40" t="s">
        <v>41</v>
      </c>
      <c r="L178" s="39">
        <v>5.26</v>
      </c>
    </row>
    <row r="179" spans="1:12" ht="15" x14ac:dyDescent="0.25">
      <c r="A179" s="24"/>
      <c r="B179" s="16"/>
      <c r="C179" s="11"/>
      <c r="D179" s="7" t="s">
        <v>20</v>
      </c>
      <c r="E179" s="43" t="s">
        <v>124</v>
      </c>
      <c r="F179" s="39">
        <v>200</v>
      </c>
      <c r="G179" s="39">
        <v>0.2</v>
      </c>
      <c r="H179" s="39">
        <v>0.1</v>
      </c>
      <c r="I179" s="39">
        <v>9.9</v>
      </c>
      <c r="J179" s="39">
        <v>41.6</v>
      </c>
      <c r="K179" s="40" t="s">
        <v>51</v>
      </c>
      <c r="L179" s="39">
        <v>6.41</v>
      </c>
    </row>
    <row r="180" spans="1:12" ht="15" x14ac:dyDescent="0.25">
      <c r="A180" s="24"/>
      <c r="B180" s="16"/>
      <c r="C180" s="11"/>
      <c r="D180" s="7" t="s">
        <v>21</v>
      </c>
      <c r="E180" s="43" t="s">
        <v>112</v>
      </c>
      <c r="F180" s="39">
        <v>55</v>
      </c>
      <c r="G180" s="39">
        <v>3.5</v>
      </c>
      <c r="H180" s="39">
        <v>7.7</v>
      </c>
      <c r="I180" s="39">
        <v>22.2</v>
      </c>
      <c r="J180" s="39">
        <v>171.6</v>
      </c>
      <c r="K180" s="40" t="s">
        <v>74</v>
      </c>
      <c r="L180" s="39">
        <v>8.9499999999999993</v>
      </c>
    </row>
    <row r="181" spans="1:12" ht="15" x14ac:dyDescent="0.25">
      <c r="A181" s="24"/>
      <c r="B181" s="16"/>
      <c r="C181" s="11"/>
      <c r="D181" s="7" t="s">
        <v>22</v>
      </c>
      <c r="E181" s="38" t="s">
        <v>86</v>
      </c>
      <c r="F181" s="39">
        <v>150</v>
      </c>
      <c r="G181" s="39">
        <v>0.6</v>
      </c>
      <c r="H181" s="39">
        <v>0.6</v>
      </c>
      <c r="I181" s="39">
        <v>14.7</v>
      </c>
      <c r="J181" s="39">
        <v>66.599999999999994</v>
      </c>
      <c r="K181" s="40" t="s">
        <v>74</v>
      </c>
      <c r="L181" s="39">
        <v>24.76</v>
      </c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575</v>
      </c>
      <c r="G184" s="20">
        <f t="shared" ref="G184:L184" si="28">SUM(G177:G183)</f>
        <v>17</v>
      </c>
      <c r="H184" s="20">
        <f t="shared" si="28"/>
        <v>15.4</v>
      </c>
      <c r="I184" s="20">
        <f t="shared" si="28"/>
        <v>71.2</v>
      </c>
      <c r="J184" s="20">
        <f t="shared" si="28"/>
        <v>491</v>
      </c>
      <c r="K184" s="20">
        <f t="shared" si="28"/>
        <v>0</v>
      </c>
      <c r="L184" s="20">
        <f t="shared" si="28"/>
        <v>64.239999999999995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152</v>
      </c>
      <c r="F185" s="39">
        <v>80</v>
      </c>
      <c r="G185" s="39">
        <v>2.2000000000000002</v>
      </c>
      <c r="H185" s="39">
        <v>5.7</v>
      </c>
      <c r="I185" s="39">
        <v>8.3000000000000007</v>
      </c>
      <c r="J185" s="39">
        <v>93.8</v>
      </c>
      <c r="K185" s="40" t="s">
        <v>154</v>
      </c>
      <c r="L185" s="39">
        <v>11.31</v>
      </c>
    </row>
    <row r="186" spans="1:12" ht="15" x14ac:dyDescent="0.25">
      <c r="A186" s="24"/>
      <c r="B186" s="16"/>
      <c r="C186" s="11"/>
      <c r="D186" s="7" t="s">
        <v>25</v>
      </c>
      <c r="E186" s="43" t="s">
        <v>101</v>
      </c>
      <c r="F186" s="39">
        <v>200</v>
      </c>
      <c r="G186" s="39">
        <v>1.4</v>
      </c>
      <c r="H186" s="39">
        <v>3.7</v>
      </c>
      <c r="I186" s="39">
        <v>8.1</v>
      </c>
      <c r="J186" s="39">
        <v>71.2</v>
      </c>
      <c r="K186" s="40" t="s">
        <v>106</v>
      </c>
      <c r="L186" s="39">
        <v>8.51</v>
      </c>
    </row>
    <row r="187" spans="1:12" ht="15" x14ac:dyDescent="0.25">
      <c r="A187" s="24"/>
      <c r="B187" s="16"/>
      <c r="C187" s="11"/>
      <c r="D187" s="7" t="s">
        <v>26</v>
      </c>
      <c r="E187" s="43" t="s">
        <v>44</v>
      </c>
      <c r="F187" s="39">
        <v>200</v>
      </c>
      <c r="G187" s="39">
        <v>15.3</v>
      </c>
      <c r="H187" s="39">
        <v>14.7</v>
      </c>
      <c r="I187" s="39">
        <v>38.6</v>
      </c>
      <c r="J187" s="39">
        <v>348.2</v>
      </c>
      <c r="K187" s="40" t="s">
        <v>50</v>
      </c>
      <c r="L187" s="39">
        <v>56.9</v>
      </c>
    </row>
    <row r="188" spans="1:12" ht="15" x14ac:dyDescent="0.25">
      <c r="A188" s="24"/>
      <c r="B188" s="16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6"/>
      <c r="C189" s="11"/>
      <c r="D189" s="7" t="s">
        <v>28</v>
      </c>
      <c r="E189" s="46" t="s">
        <v>153</v>
      </c>
      <c r="F189" s="39">
        <v>200</v>
      </c>
      <c r="G189" s="39">
        <v>0.4</v>
      </c>
      <c r="H189" s="39">
        <v>0.1</v>
      </c>
      <c r="I189" s="39">
        <v>14.3</v>
      </c>
      <c r="J189" s="39">
        <v>59.8</v>
      </c>
      <c r="K189" s="40" t="s">
        <v>155</v>
      </c>
      <c r="L189" s="39">
        <v>16.28</v>
      </c>
    </row>
    <row r="190" spans="1:12" ht="15" x14ac:dyDescent="0.25">
      <c r="A190" s="24"/>
      <c r="B190" s="16"/>
      <c r="C190" s="11"/>
      <c r="D190" s="7" t="s">
        <v>29</v>
      </c>
      <c r="E190" s="43" t="s">
        <v>56</v>
      </c>
      <c r="F190" s="39">
        <v>45</v>
      </c>
      <c r="G190" s="39">
        <v>3.4</v>
      </c>
      <c r="H190" s="39">
        <v>0.4</v>
      </c>
      <c r="I190" s="39">
        <v>22.1</v>
      </c>
      <c r="J190" s="39">
        <v>105.5</v>
      </c>
      <c r="K190" s="40" t="s">
        <v>41</v>
      </c>
      <c r="L190" s="39">
        <v>2.92</v>
      </c>
    </row>
    <row r="191" spans="1:12" ht="15" x14ac:dyDescent="0.25">
      <c r="A191" s="24"/>
      <c r="B191" s="16"/>
      <c r="C191" s="11"/>
      <c r="D191" s="7" t="s">
        <v>30</v>
      </c>
      <c r="E191" s="43" t="s">
        <v>55</v>
      </c>
      <c r="F191" s="39">
        <v>25</v>
      </c>
      <c r="G191" s="39">
        <v>1.7</v>
      </c>
      <c r="H191" s="39">
        <v>0.3</v>
      </c>
      <c r="I191" s="39">
        <v>8.4</v>
      </c>
      <c r="J191" s="39">
        <v>42.7</v>
      </c>
      <c r="K191" s="40" t="s">
        <v>41</v>
      </c>
      <c r="L191" s="39">
        <v>1.37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750</v>
      </c>
      <c r="G194" s="20">
        <f t="shared" ref="G194:L194" si="29">SUM(G185:G193)</f>
        <v>24.4</v>
      </c>
      <c r="H194" s="20">
        <f t="shared" si="29"/>
        <v>24.900000000000002</v>
      </c>
      <c r="I194" s="20">
        <f t="shared" si="29"/>
        <v>99.800000000000011</v>
      </c>
      <c r="J194" s="20">
        <f t="shared" si="29"/>
        <v>721.2</v>
      </c>
      <c r="K194" s="20">
        <f t="shared" si="29"/>
        <v>0</v>
      </c>
      <c r="L194" s="20">
        <f t="shared" si="29"/>
        <v>97.29</v>
      </c>
    </row>
    <row r="195" spans="1:12" ht="15.75" thickBot="1" x14ac:dyDescent="0.25">
      <c r="A195" s="27">
        <f>A177</f>
        <v>2</v>
      </c>
      <c r="B195" s="28">
        <f>B177</f>
        <v>5</v>
      </c>
      <c r="C195" s="69" t="s">
        <v>4</v>
      </c>
      <c r="D195" s="70"/>
      <c r="E195" s="29"/>
      <c r="F195" s="30">
        <f>F184+F194</f>
        <v>1325</v>
      </c>
      <c r="G195" s="30">
        <f t="shared" ref="G195:L195" si="30">G184+G194</f>
        <v>41.4</v>
      </c>
      <c r="H195" s="30">
        <f t="shared" si="30"/>
        <v>40.300000000000004</v>
      </c>
      <c r="I195" s="30">
        <f t="shared" si="30"/>
        <v>171</v>
      </c>
      <c r="J195" s="30">
        <f t="shared" si="30"/>
        <v>1212.2</v>
      </c>
      <c r="K195" s="30">
        <f t="shared" si="30"/>
        <v>0</v>
      </c>
      <c r="L195" s="30">
        <f t="shared" si="30"/>
        <v>161.53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ПК-15</cp:lastModifiedBy>
  <dcterms:created xsi:type="dcterms:W3CDTF">2022-05-16T14:23:56Z</dcterms:created>
  <dcterms:modified xsi:type="dcterms:W3CDTF">2023-10-20T05:26:41Z</dcterms:modified>
</cp:coreProperties>
</file>