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D4ACB76-F0DC-4074-85A6-662210E1E4FC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33" i="1" l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I233" i="1" l="1"/>
  <c r="H233" i="1"/>
  <c r="I214" i="1"/>
  <c r="H214" i="1"/>
  <c r="J233" i="1"/>
  <c r="L233" i="1"/>
  <c r="J214" i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43" i="1" l="1"/>
  <c r="F138" i="1"/>
  <c r="G138" i="1"/>
  <c r="J62" i="1"/>
  <c r="G24" i="1"/>
  <c r="L62" i="1"/>
  <c r="G157" i="1"/>
  <c r="J176" i="1"/>
  <c r="L43" i="1"/>
  <c r="F24" i="1"/>
  <c r="F157" i="1"/>
  <c r="I157" i="1"/>
  <c r="H157" i="1"/>
  <c r="I62" i="1"/>
  <c r="I43" i="1"/>
  <c r="L176" i="1"/>
  <c r="H81" i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L24" i="1"/>
  <c r="G100" i="1"/>
  <c r="L138" i="1"/>
  <c r="H100" i="1"/>
  <c r="I100" i="1"/>
  <c r="F81" i="1"/>
  <c r="J100" i="1"/>
  <c r="F195" i="1"/>
  <c r="J24" i="1"/>
  <c r="G81" i="1"/>
  <c r="L100" i="1"/>
  <c r="G195" i="1"/>
  <c r="I234" i="1" l="1"/>
  <c r="F234" i="1"/>
  <c r="L234" i="1"/>
  <c r="G234" i="1"/>
  <c r="J234" i="1"/>
  <c r="H234" i="1"/>
</calcChain>
</file>

<file path=xl/sharedStrings.xml><?xml version="1.0" encoding="utf-8"?>
<sst xmlns="http://schemas.openxmlformats.org/spreadsheetml/2006/main" count="360" uniqueCount="131">
  <si>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</si>
  <si>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</si>
  <si>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</si>
  <si>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</si>
  <si>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</si>
  <si>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</si>
  <si>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</si>
  <si>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</si>
  <si>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</si>
  <si>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</si>
  <si>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</si>
  <si>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</si>
  <si>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</si>
  <si>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</si>
  <si>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</si>
  <si>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</si>
  <si>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</si>
  <si>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</si>
  <si>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</si>
  <si>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</si>
  <si>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</si>
  <si>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</si>
  <si>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</si>
  <si>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</si>
  <si>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</si>
  <si>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</si>
  <si>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</si>
  <si>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</si>
  <si>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</si>
  <si>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</si>
  <si>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</si>
  <si>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</si>
  <si>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</si>
  <si>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</si>
  <si>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</si>
  <si>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</si>
  <si>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</si>
  <si>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</si>
  <si>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</si>
  <si>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Иванов Е.Н.</t>
  </si>
  <si>
    <t>Какао напиток на молоке</t>
  </si>
  <si>
    <t>Хлеб пшеничный</t>
  </si>
  <si>
    <t>масло коровье,сладкослив, несоленое</t>
  </si>
  <si>
    <t>Каша овсяная молочная</t>
  </si>
  <si>
    <t>20</t>
  </si>
  <si>
    <t>1,5</t>
  </si>
  <si>
    <t>0,58</t>
  </si>
  <si>
    <t>10,28</t>
  </si>
  <si>
    <t>52,4</t>
  </si>
  <si>
    <t>Салат из свеклы с солеными огурцами</t>
  </si>
  <si>
    <t>Борщ</t>
  </si>
  <si>
    <t>Гуляш</t>
  </si>
  <si>
    <t>Макароны отварные</t>
  </si>
  <si>
    <t>Напиток фруктовый</t>
  </si>
  <si>
    <t>Чай с молоком, с сахаром</t>
  </si>
  <si>
    <t xml:space="preserve">Булочка "Любимая" </t>
  </si>
  <si>
    <t>50</t>
  </si>
  <si>
    <t>5,65</t>
  </si>
  <si>
    <t>4</t>
  </si>
  <si>
    <t>27,10</t>
  </si>
  <si>
    <t>167</t>
  </si>
  <si>
    <t>Каша манная молочная:</t>
  </si>
  <si>
    <t>Салат из капусты, сл.перца на раст.масле</t>
  </si>
  <si>
    <t>Суп картофельный</t>
  </si>
  <si>
    <t>53.56</t>
  </si>
  <si>
    <t>Котлеты из говядины</t>
  </si>
  <si>
    <t>Пюре картофельное</t>
  </si>
  <si>
    <t>Напиток брусничный</t>
  </si>
  <si>
    <t>Хлеб ржаной</t>
  </si>
  <si>
    <t>Каша геркулесная, молочная с маслом, с сахаром:</t>
  </si>
  <si>
    <t>Чай с лимоном</t>
  </si>
  <si>
    <t>Салат из отварной свеклы с чесноком</t>
  </si>
  <si>
    <t>Суп картофельный с фрикадельками</t>
  </si>
  <si>
    <t>Пельмени со сливочным маслом</t>
  </si>
  <si>
    <t>Кисель фруктовый</t>
  </si>
  <si>
    <t>Каша гречневая рассыпчатая</t>
  </si>
  <si>
    <t>Кофейный напиток</t>
  </si>
  <si>
    <t>Булочка</t>
  </si>
  <si>
    <t>Салат из свежего огурца</t>
  </si>
  <si>
    <t>Суп с рисом, говядиной</t>
  </si>
  <si>
    <t>Капуста тушеная</t>
  </si>
  <si>
    <t>Напиток яблочный</t>
  </si>
  <si>
    <t>Чай с сахаром</t>
  </si>
  <si>
    <t>Салат морковный витаминный</t>
  </si>
  <si>
    <t>борщ суп  со капустой, с картошкой и сметаной</t>
  </si>
  <si>
    <t>Рис отварной с маслом</t>
  </si>
  <si>
    <t>Тефтель (говяжья)</t>
  </si>
  <si>
    <t>254.5</t>
  </si>
  <si>
    <t>Кисель с витамином С</t>
  </si>
  <si>
    <t>Оладьи со сгущенным молоком</t>
  </si>
  <si>
    <t>Какао с молоком</t>
  </si>
  <si>
    <t>Салат из квашеной капусты</t>
  </si>
  <si>
    <t>Суп с вермишелью</t>
  </si>
  <si>
    <t>Макароны отварные с маслом</t>
  </si>
  <si>
    <t>Компот из яблок с витамином С</t>
  </si>
  <si>
    <t>Омлет натуральный</t>
  </si>
  <si>
    <t>Бутерброт с маслом, с сыром</t>
  </si>
  <si>
    <t>Винегрет овощной</t>
  </si>
  <si>
    <t>Суп картофельный с вермишелью</t>
  </si>
  <si>
    <t>297.5</t>
  </si>
  <si>
    <t>Гречка отварная с маслом</t>
  </si>
  <si>
    <t>Котлета из говядины</t>
  </si>
  <si>
    <t>Кефир</t>
  </si>
  <si>
    <t>Салат из свежей капусты</t>
  </si>
  <si>
    <t>Суп с фрикадельками</t>
  </si>
  <si>
    <t>Макароны отварные с сыром</t>
  </si>
  <si>
    <t>Каша манная с маслом:</t>
  </si>
  <si>
    <t>Чай с молоком</t>
  </si>
  <si>
    <t>Суп с гороховый</t>
  </si>
  <si>
    <t>Каша овсяная молочная:</t>
  </si>
  <si>
    <t>Суп борщ со свежей капустой</t>
  </si>
  <si>
    <t>Куриная грудка</t>
  </si>
  <si>
    <t>Каша манная молочная жидкая</t>
  </si>
  <si>
    <t>Бутерброд с повидлом, джемом</t>
  </si>
  <si>
    <t xml:space="preserve">Салат фруктовый </t>
  </si>
  <si>
    <t>Молоко ультрапастеризованное, кпяченое</t>
  </si>
  <si>
    <t>Салат из квашенной капусты</t>
  </si>
  <si>
    <t>Щи по уральски (с крупой)</t>
  </si>
  <si>
    <t>Мясо тушеное с картофелем по домашнему</t>
  </si>
  <si>
    <t>Компот из смеш. Сухофруктов</t>
  </si>
  <si>
    <t xml:space="preserve">Хлеб пшеничный </t>
  </si>
  <si>
    <t>Каша "Дружба"</t>
  </si>
  <si>
    <t>Какао</t>
  </si>
  <si>
    <t>Бутерброд с маслом</t>
  </si>
  <si>
    <t>Салат "Здоровье"</t>
  </si>
  <si>
    <t>Рассольник Петербурский</t>
  </si>
  <si>
    <t>Плов из курицы</t>
  </si>
  <si>
    <t>Кисель детский витаминизированный</t>
  </si>
  <si>
    <t xml:space="preserve">Хлеб пщеничный </t>
  </si>
  <si>
    <t>МБОУ Балыктахская СОШ им. М.П. Габышева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</si>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</sst>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4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129</v>
      </c>
      <c r="D1" s="54"/>
      <c r="E1" s="54"/>
      <c r="F1" s="12" t="s">
        <v>16</v>
      </c>
      <c r="G1" s="2" t="s">
        <v>17</v>
      </c>
      <c r="H1" s="55" t="s">
        <v>130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39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150</v>
      </c>
      <c r="G6" s="40">
        <v>5.62</v>
      </c>
      <c r="H6" s="40">
        <v>8.61</v>
      </c>
      <c r="I6" s="40">
        <v>12.89</v>
      </c>
      <c r="J6" s="40">
        <v>151.43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3.79</v>
      </c>
      <c r="H8" s="43">
        <v>3.4</v>
      </c>
      <c r="I8" s="43">
        <v>25.47</v>
      </c>
      <c r="J8" s="43">
        <v>150.80000000000001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 t="s">
        <v>44</v>
      </c>
      <c r="G9" s="43" t="s">
        <v>45</v>
      </c>
      <c r="H9" s="43" t="s">
        <v>46</v>
      </c>
      <c r="I9" s="43" t="s">
        <v>47</v>
      </c>
      <c r="J9" s="43" t="s">
        <v>48</v>
      </c>
      <c r="K9" s="44"/>
      <c r="L9" s="43"/>
    </row>
    <row r="10" spans="1:12" ht="15" x14ac:dyDescent="0.25">
      <c r="A10" s="23"/>
      <c r="B10" s="15"/>
      <c r="C10" s="11"/>
      <c r="D10" s="7"/>
      <c r="E10" s="42" t="s">
        <v>42</v>
      </c>
      <c r="F10" s="43">
        <v>20</v>
      </c>
      <c r="G10" s="43">
        <v>0.16</v>
      </c>
      <c r="H10" s="43">
        <v>16.5</v>
      </c>
      <c r="I10" s="43">
        <v>0.16</v>
      </c>
      <c r="J10" s="43">
        <v>149.6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370</v>
      </c>
      <c r="G13" s="19">
        <f t="shared" ref="G13:J13" si="0">SUM(G6:G12)</f>
        <v>9.57</v>
      </c>
      <c r="H13" s="19">
        <f t="shared" si="0"/>
        <v>28.509999999999998</v>
      </c>
      <c r="I13" s="19">
        <f t="shared" si="0"/>
        <v>38.519999999999996</v>
      </c>
      <c r="J13" s="19">
        <f t="shared" si="0"/>
        <v>451.83000000000004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0.81</v>
      </c>
      <c r="H14" s="43">
        <v>4.8499999999999996</v>
      </c>
      <c r="I14" s="43">
        <v>4.59</v>
      </c>
      <c r="J14" s="43">
        <v>65.349999999999994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300</v>
      </c>
      <c r="G15" s="43">
        <v>11.58</v>
      </c>
      <c r="H15" s="43">
        <v>11.6</v>
      </c>
      <c r="I15" s="43">
        <v>53.56</v>
      </c>
      <c r="J15" s="43">
        <v>305.5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80</v>
      </c>
      <c r="G16" s="43">
        <v>11.52</v>
      </c>
      <c r="H16" s="43">
        <v>1.28</v>
      </c>
      <c r="I16" s="43">
        <v>2.64</v>
      </c>
      <c r="J16" s="43">
        <v>68.16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120</v>
      </c>
      <c r="G17" s="43">
        <v>6.55</v>
      </c>
      <c r="H17" s="43">
        <v>8.48</v>
      </c>
      <c r="I17" s="43">
        <v>38.58</v>
      </c>
      <c r="J17" s="43">
        <v>256.81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0</v>
      </c>
      <c r="H18" s="43">
        <v>0</v>
      </c>
      <c r="I18" s="43">
        <v>15.92</v>
      </c>
      <c r="J18" s="43">
        <v>63.84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40</v>
      </c>
      <c r="G19" s="43">
        <v>3</v>
      </c>
      <c r="H19" s="43">
        <v>1.1599999999999999</v>
      </c>
      <c r="I19" s="43">
        <v>20.56</v>
      </c>
      <c r="J19" s="43">
        <v>104.8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800</v>
      </c>
      <c r="G23" s="19">
        <f t="shared" ref="G23:J23" si="2">SUM(G14:G22)</f>
        <v>33.46</v>
      </c>
      <c r="H23" s="19">
        <f t="shared" si="2"/>
        <v>27.37</v>
      </c>
      <c r="I23" s="19">
        <f t="shared" si="2"/>
        <v>135.85</v>
      </c>
      <c r="J23" s="19">
        <f t="shared" si="2"/>
        <v>864.45999999999992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1170</v>
      </c>
      <c r="G24" s="32">
        <f t="shared" ref="G24:J24" si="4">G13+G23</f>
        <v>43.03</v>
      </c>
      <c r="H24" s="32">
        <f t="shared" si="4"/>
        <v>55.879999999999995</v>
      </c>
      <c r="I24" s="32">
        <f t="shared" si="4"/>
        <v>174.37</v>
      </c>
      <c r="J24" s="32">
        <f t="shared" si="4"/>
        <v>1316.29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4.1900000000000004</v>
      </c>
      <c r="H25" s="40">
        <v>8.4700000000000006</v>
      </c>
      <c r="I25" s="40">
        <v>21.29</v>
      </c>
      <c r="J25" s="40">
        <v>178.08</v>
      </c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54</v>
      </c>
      <c r="F27" s="43">
        <v>200</v>
      </c>
      <c r="G27" s="43">
        <v>1.2</v>
      </c>
      <c r="H27" s="43">
        <v>1.28</v>
      </c>
      <c r="I27" s="43">
        <v>17.86</v>
      </c>
      <c r="J27" s="43">
        <v>87.84</v>
      </c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55</v>
      </c>
      <c r="F28" s="43" t="s">
        <v>56</v>
      </c>
      <c r="G28" s="43" t="s">
        <v>57</v>
      </c>
      <c r="H28" s="43" t="s">
        <v>58</v>
      </c>
      <c r="I28" s="43" t="s">
        <v>59</v>
      </c>
      <c r="J28" s="43" t="s">
        <v>60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350</v>
      </c>
      <c r="G32" s="19">
        <f>SUM(G25:G31)</f>
        <v>5.3900000000000006</v>
      </c>
      <c r="H32" s="19">
        <f>SUM(H25:H31)</f>
        <v>9.75</v>
      </c>
      <c r="I32" s="19">
        <f>SUM(I25:I31)</f>
        <v>39.15</v>
      </c>
      <c r="J32" s="19">
        <f>SUM(J25:J31)</f>
        <v>265.92</v>
      </c>
      <c r="K32" s="25"/>
      <c r="L32" s="19">
        <f t="shared" ref="L32" si="6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60</v>
      </c>
      <c r="G33" s="43">
        <v>0.89</v>
      </c>
      <c r="H33" s="43">
        <v>4.25</v>
      </c>
      <c r="I33" s="43">
        <v>2.41</v>
      </c>
      <c r="J33" s="43">
        <v>57.11</v>
      </c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>
        <v>200</v>
      </c>
      <c r="G34" s="43">
        <v>11.58</v>
      </c>
      <c r="H34" s="43">
        <v>11.6</v>
      </c>
      <c r="I34" s="43" t="s">
        <v>64</v>
      </c>
      <c r="J34" s="43">
        <v>306.5</v>
      </c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65</v>
      </c>
      <c r="F35" s="43">
        <v>200</v>
      </c>
      <c r="G35" s="43">
        <v>12</v>
      </c>
      <c r="H35" s="43">
        <v>10.4</v>
      </c>
      <c r="I35" s="43">
        <v>6</v>
      </c>
      <c r="J35" s="43">
        <v>165.6</v>
      </c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 t="s">
        <v>66</v>
      </c>
      <c r="F36" s="43">
        <v>120</v>
      </c>
      <c r="G36" s="43">
        <v>2.15</v>
      </c>
      <c r="H36" s="43">
        <v>13.68</v>
      </c>
      <c r="I36" s="43">
        <v>14.46</v>
      </c>
      <c r="J36" s="43">
        <v>189.44</v>
      </c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67</v>
      </c>
      <c r="F37" s="43">
        <v>200</v>
      </c>
      <c r="G37" s="43">
        <v>0</v>
      </c>
      <c r="H37" s="43">
        <v>0</v>
      </c>
      <c r="I37" s="43">
        <v>15.98</v>
      </c>
      <c r="J37" s="43">
        <v>63.84</v>
      </c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 t="s">
        <v>68</v>
      </c>
      <c r="F38" s="43">
        <v>20</v>
      </c>
      <c r="G38" s="43">
        <v>1.1200000000000001</v>
      </c>
      <c r="H38" s="43">
        <v>0.22</v>
      </c>
      <c r="I38" s="43">
        <v>9.8800000000000008</v>
      </c>
      <c r="J38" s="43">
        <v>46.4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800</v>
      </c>
      <c r="G42" s="19">
        <f t="shared" ref="G42" si="7">SUM(G33:G41)</f>
        <v>27.74</v>
      </c>
      <c r="H42" s="19">
        <f t="shared" ref="H42" si="8">SUM(H33:H41)</f>
        <v>40.15</v>
      </c>
      <c r="I42" s="19">
        <f t="shared" ref="I42" si="9">SUM(I33:I41)</f>
        <v>48.730000000000004</v>
      </c>
      <c r="J42" s="19">
        <f t="shared" ref="J42:L42" si="10">SUM(J33:J41)</f>
        <v>828.8900000000001</v>
      </c>
      <c r="K42" s="25"/>
      <c r="L42" s="19">
        <f t="shared" si="10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1150</v>
      </c>
      <c r="G43" s="32">
        <f t="shared" ref="G43" si="11">G32+G42</f>
        <v>33.129999999999995</v>
      </c>
      <c r="H43" s="32">
        <f t="shared" ref="H43" si="12">H32+H42</f>
        <v>49.9</v>
      </c>
      <c r="I43" s="32">
        <f t="shared" ref="I43" si="13">I32+I42</f>
        <v>87.88</v>
      </c>
      <c r="J43" s="32">
        <f t="shared" ref="J43:L43" si="14">J32+J42</f>
        <v>1094.8100000000002</v>
      </c>
      <c r="K43" s="32"/>
      <c r="L43" s="32">
        <f t="shared" si="14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69</v>
      </c>
      <c r="F44" s="40">
        <v>200</v>
      </c>
      <c r="G44" s="40">
        <v>6.95</v>
      </c>
      <c r="H44" s="40">
        <v>6.25</v>
      </c>
      <c r="I44" s="40">
        <v>25.22</v>
      </c>
      <c r="J44" s="40">
        <v>315.95</v>
      </c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70</v>
      </c>
      <c r="F46" s="43">
        <v>200</v>
      </c>
      <c r="G46" s="43">
        <v>0.04</v>
      </c>
      <c r="H46" s="43">
        <v>0</v>
      </c>
      <c r="I46" s="43">
        <v>16.100000000000001</v>
      </c>
      <c r="J46" s="43">
        <v>65.2</v>
      </c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 t="s">
        <v>44</v>
      </c>
      <c r="G47" s="43" t="s">
        <v>45</v>
      </c>
      <c r="H47" s="43" t="s">
        <v>46</v>
      </c>
      <c r="I47" s="43" t="s">
        <v>47</v>
      </c>
      <c r="J47" s="43" t="s">
        <v>48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42</v>
      </c>
      <c r="F48" s="43">
        <v>20</v>
      </c>
      <c r="G48" s="43">
        <v>0.16</v>
      </c>
      <c r="H48" s="43">
        <v>16.5</v>
      </c>
      <c r="I48" s="43">
        <v>0.16</v>
      </c>
      <c r="J48" s="43">
        <v>149.6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420</v>
      </c>
      <c r="G51" s="19">
        <f t="shared" ref="G51" si="15">SUM(G44:G50)</f>
        <v>7.15</v>
      </c>
      <c r="H51" s="19">
        <f t="shared" ref="H51" si="16">SUM(H44:H50)</f>
        <v>22.75</v>
      </c>
      <c r="I51" s="19">
        <f t="shared" ref="I51" si="17">SUM(I44:I50)</f>
        <v>41.48</v>
      </c>
      <c r="J51" s="19">
        <f t="shared" ref="J51:L51" si="18">SUM(J44:J50)</f>
        <v>530.75</v>
      </c>
      <c r="K51" s="25"/>
      <c r="L51" s="19">
        <f t="shared" si="18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71</v>
      </c>
      <c r="F52" s="43">
        <v>60</v>
      </c>
      <c r="G52" s="43">
        <v>1.55</v>
      </c>
      <c r="H52" s="43">
        <v>4.33</v>
      </c>
      <c r="I52" s="43">
        <v>5.24</v>
      </c>
      <c r="J52" s="43">
        <v>62.84</v>
      </c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72</v>
      </c>
      <c r="F53" s="43">
        <v>250</v>
      </c>
      <c r="G53" s="43">
        <v>7.61</v>
      </c>
      <c r="H53" s="43">
        <v>3.91</v>
      </c>
      <c r="I53" s="43">
        <v>19.510000000000002</v>
      </c>
      <c r="J53" s="43">
        <v>143.68</v>
      </c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73</v>
      </c>
      <c r="F54" s="43">
        <v>150</v>
      </c>
      <c r="G54" s="43">
        <v>14.3</v>
      </c>
      <c r="H54" s="43">
        <v>22.87</v>
      </c>
      <c r="I54" s="43">
        <v>30.54</v>
      </c>
      <c r="J54" s="43">
        <v>318.89999999999998</v>
      </c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74</v>
      </c>
      <c r="F56" s="43">
        <v>200</v>
      </c>
      <c r="G56" s="43">
        <v>0</v>
      </c>
      <c r="H56" s="43">
        <v>0</v>
      </c>
      <c r="I56" s="43">
        <v>11.66</v>
      </c>
      <c r="J56" s="43">
        <v>46.64</v>
      </c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 t="s">
        <v>68</v>
      </c>
      <c r="F57" s="43">
        <v>20</v>
      </c>
      <c r="G57" s="43">
        <v>1.1200000000000001</v>
      </c>
      <c r="H57" s="43">
        <v>0.22</v>
      </c>
      <c r="I57" s="43">
        <v>9.8800000000000008</v>
      </c>
      <c r="J57" s="43">
        <v>46.4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680</v>
      </c>
      <c r="G61" s="19">
        <f t="shared" ref="G61" si="19">SUM(G52:G60)</f>
        <v>24.580000000000002</v>
      </c>
      <c r="H61" s="19">
        <f t="shared" ref="H61" si="20">SUM(H52:H60)</f>
        <v>31.33</v>
      </c>
      <c r="I61" s="19">
        <f t="shared" ref="I61" si="21">SUM(I52:I60)</f>
        <v>76.83</v>
      </c>
      <c r="J61" s="19">
        <f t="shared" ref="J61:L61" si="22">SUM(J52:J60)</f>
        <v>618.45999999999992</v>
      </c>
      <c r="K61" s="25"/>
      <c r="L61" s="19">
        <f t="shared" si="22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1100</v>
      </c>
      <c r="G62" s="32">
        <f t="shared" ref="G62" si="23">G51+G61</f>
        <v>31.730000000000004</v>
      </c>
      <c r="H62" s="32">
        <f t="shared" ref="H62" si="24">H51+H61</f>
        <v>54.08</v>
      </c>
      <c r="I62" s="32">
        <f t="shared" ref="I62" si="25">I51+I61</f>
        <v>118.31</v>
      </c>
      <c r="J62" s="32">
        <f t="shared" ref="J62:L62" si="26">J51+J61</f>
        <v>1149.21</v>
      </c>
      <c r="K62" s="32"/>
      <c r="L62" s="32">
        <f t="shared" si="26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75</v>
      </c>
      <c r="F63" s="40">
        <v>150</v>
      </c>
      <c r="G63" s="40">
        <v>7.61</v>
      </c>
      <c r="H63" s="40">
        <v>8.18</v>
      </c>
      <c r="I63" s="40">
        <v>40.82</v>
      </c>
      <c r="J63" s="40">
        <v>267.29000000000002</v>
      </c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76</v>
      </c>
      <c r="F65" s="43">
        <v>200</v>
      </c>
      <c r="G65" s="43">
        <v>3.79</v>
      </c>
      <c r="H65" s="43">
        <v>3.4</v>
      </c>
      <c r="I65" s="43">
        <v>25.47</v>
      </c>
      <c r="J65" s="43">
        <v>150.80000000000001</v>
      </c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 t="s">
        <v>77</v>
      </c>
      <c r="F66" s="43">
        <v>50</v>
      </c>
      <c r="G66" s="43">
        <v>5.65</v>
      </c>
      <c r="H66" s="43">
        <v>4</v>
      </c>
      <c r="I66" s="43">
        <v>27.1</v>
      </c>
      <c r="J66" s="43">
        <v>167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400</v>
      </c>
      <c r="G70" s="19">
        <f t="shared" ref="G70" si="27">SUM(G63:G69)</f>
        <v>17.05</v>
      </c>
      <c r="H70" s="19">
        <f t="shared" ref="H70" si="28">SUM(H63:H69)</f>
        <v>15.58</v>
      </c>
      <c r="I70" s="19">
        <f t="shared" ref="I70" si="29">SUM(I63:I69)</f>
        <v>93.389999999999986</v>
      </c>
      <c r="J70" s="19">
        <f t="shared" ref="J70:L70" si="30">SUM(J63:J69)</f>
        <v>585.09</v>
      </c>
      <c r="K70" s="25"/>
      <c r="L70" s="19">
        <f t="shared" si="30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78</v>
      </c>
      <c r="F71" s="43">
        <v>100</v>
      </c>
      <c r="G71" s="43">
        <v>0.7</v>
      </c>
      <c r="H71" s="43">
        <v>12.08</v>
      </c>
      <c r="I71" s="43">
        <v>2.2000000000000002</v>
      </c>
      <c r="J71" s="43">
        <v>120.2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79</v>
      </c>
      <c r="F72" s="43">
        <v>250</v>
      </c>
      <c r="G72" s="43">
        <v>3.5</v>
      </c>
      <c r="H72" s="43">
        <v>1.25</v>
      </c>
      <c r="I72" s="43">
        <v>10</v>
      </c>
      <c r="J72" s="43">
        <v>65.25</v>
      </c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80</v>
      </c>
      <c r="F73" s="43">
        <v>120</v>
      </c>
      <c r="G73" s="43">
        <v>2.16</v>
      </c>
      <c r="H73" s="43">
        <v>1.68</v>
      </c>
      <c r="I73" s="43">
        <v>17.52</v>
      </c>
      <c r="J73" s="43">
        <v>93.84</v>
      </c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 t="s">
        <v>51</v>
      </c>
      <c r="F74" s="43">
        <v>80</v>
      </c>
      <c r="G74" s="43">
        <v>11.52</v>
      </c>
      <c r="H74" s="43">
        <v>1.28</v>
      </c>
      <c r="I74" s="43">
        <v>2.64</v>
      </c>
      <c r="J74" s="43">
        <v>68.16</v>
      </c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81</v>
      </c>
      <c r="F75" s="43">
        <v>200</v>
      </c>
      <c r="G75" s="43">
        <v>0.06</v>
      </c>
      <c r="H75" s="43">
        <v>0.06</v>
      </c>
      <c r="I75" s="43">
        <v>21.35</v>
      </c>
      <c r="J75" s="43">
        <v>86.38</v>
      </c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40</v>
      </c>
      <c r="G76" s="43">
        <v>3</v>
      </c>
      <c r="H76" s="43">
        <v>1.1599999999999999</v>
      </c>
      <c r="I76" s="43">
        <v>20.56</v>
      </c>
      <c r="J76" s="43">
        <v>104.8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1">SUM(G71:G79)</f>
        <v>20.939999999999998</v>
      </c>
      <c r="H80" s="19">
        <f t="shared" ref="H80" si="32">SUM(H71:H79)</f>
        <v>17.509999999999998</v>
      </c>
      <c r="I80" s="19">
        <f t="shared" ref="I80" si="33">SUM(I71:I79)</f>
        <v>74.27</v>
      </c>
      <c r="J80" s="19">
        <f t="shared" ref="J80:L80" si="34">SUM(J71:J79)</f>
        <v>538.62999999999988</v>
      </c>
      <c r="K80" s="25"/>
      <c r="L80" s="19">
        <f t="shared" si="34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1190</v>
      </c>
      <c r="G81" s="32">
        <f t="shared" ref="G81" si="35">G70+G80</f>
        <v>37.989999999999995</v>
      </c>
      <c r="H81" s="32">
        <f t="shared" ref="H81" si="36">H70+H80</f>
        <v>33.089999999999996</v>
      </c>
      <c r="I81" s="32">
        <f t="shared" ref="I81" si="37">I70+I80</f>
        <v>167.65999999999997</v>
      </c>
      <c r="J81" s="32">
        <f t="shared" ref="J81:L81" si="38">J70+J80</f>
        <v>1123.7199999999998</v>
      </c>
      <c r="K81" s="32"/>
      <c r="L81" s="32">
        <f t="shared" si="38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150</v>
      </c>
      <c r="G82" s="40">
        <v>4.1900000000000004</v>
      </c>
      <c r="H82" s="40">
        <v>8.4700000000000006</v>
      </c>
      <c r="I82" s="40">
        <v>21.29</v>
      </c>
      <c r="J82" s="40">
        <v>178.08</v>
      </c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82</v>
      </c>
      <c r="F84" s="43">
        <v>200</v>
      </c>
      <c r="G84" s="43">
        <v>0</v>
      </c>
      <c r="H84" s="43">
        <v>0</v>
      </c>
      <c r="I84" s="43">
        <v>20</v>
      </c>
      <c r="J84" s="43">
        <v>80</v>
      </c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68</v>
      </c>
      <c r="F85" s="43">
        <v>20</v>
      </c>
      <c r="G85" s="43">
        <v>1.1200000000000001</v>
      </c>
      <c r="H85" s="43">
        <v>0.22</v>
      </c>
      <c r="I85" s="43">
        <v>9.8800000000000008</v>
      </c>
      <c r="J85" s="43">
        <v>46.4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370</v>
      </c>
      <c r="G89" s="19">
        <f t="shared" ref="G89" si="39">SUM(G82:G88)</f>
        <v>5.3100000000000005</v>
      </c>
      <c r="H89" s="19">
        <f t="shared" ref="H89" si="40">SUM(H82:H88)</f>
        <v>8.6900000000000013</v>
      </c>
      <c r="I89" s="19">
        <f t="shared" ref="I89" si="41">SUM(I82:I88)</f>
        <v>51.17</v>
      </c>
      <c r="J89" s="19">
        <f t="shared" ref="J89:L89" si="42">SUM(J82:J88)</f>
        <v>304.48</v>
      </c>
      <c r="K89" s="25"/>
      <c r="L89" s="19">
        <f t="shared" si="42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0.5</v>
      </c>
      <c r="H90" s="43">
        <v>6.09</v>
      </c>
      <c r="I90" s="43">
        <v>4.16</v>
      </c>
      <c r="J90" s="43">
        <v>73.45</v>
      </c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84</v>
      </c>
      <c r="F91" s="43">
        <v>200</v>
      </c>
      <c r="G91" s="43">
        <v>2.1</v>
      </c>
      <c r="H91" s="43">
        <v>5.7</v>
      </c>
      <c r="I91" s="43">
        <v>17.850000000000001</v>
      </c>
      <c r="J91" s="43">
        <v>13.11</v>
      </c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 t="s">
        <v>85</v>
      </c>
      <c r="F92" s="43">
        <v>120</v>
      </c>
      <c r="G92" s="43">
        <v>3.92</v>
      </c>
      <c r="H92" s="43">
        <v>5.52</v>
      </c>
      <c r="I92" s="43">
        <v>42.34</v>
      </c>
      <c r="J92" s="43">
        <v>234.69</v>
      </c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 t="s">
        <v>86</v>
      </c>
      <c r="F93" s="43">
        <v>100</v>
      </c>
      <c r="G93" s="43">
        <v>10.8</v>
      </c>
      <c r="H93" s="43">
        <v>11</v>
      </c>
      <c r="I93" s="43">
        <v>10.130000000000001</v>
      </c>
      <c r="J93" s="43" t="s">
        <v>87</v>
      </c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88</v>
      </c>
      <c r="F94" s="43">
        <v>200</v>
      </c>
      <c r="G94" s="43">
        <v>0</v>
      </c>
      <c r="H94" s="43">
        <v>0</v>
      </c>
      <c r="I94" s="43">
        <v>11.66</v>
      </c>
      <c r="J94" s="43">
        <v>46.64</v>
      </c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 t="s">
        <v>68</v>
      </c>
      <c r="F95" s="43">
        <v>20</v>
      </c>
      <c r="G95" s="43">
        <v>1.1200000000000001</v>
      </c>
      <c r="H95" s="43">
        <v>0.22</v>
      </c>
      <c r="I95" s="43">
        <v>9.8800000000000008</v>
      </c>
      <c r="J95" s="43">
        <v>46.4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700</v>
      </c>
      <c r="G99" s="19">
        <f t="shared" ref="G99" si="43">SUM(G90:G98)</f>
        <v>18.440000000000001</v>
      </c>
      <c r="H99" s="19">
        <f t="shared" ref="H99" si="44">SUM(H90:H98)</f>
        <v>28.529999999999998</v>
      </c>
      <c r="I99" s="19">
        <f t="shared" ref="I99" si="45">SUM(I90:I98)</f>
        <v>96.02</v>
      </c>
      <c r="J99" s="19">
        <f t="shared" ref="J99:L99" si="46">SUM(J90:J98)</f>
        <v>414.28999999999996</v>
      </c>
      <c r="K99" s="25"/>
      <c r="L99" s="19">
        <f t="shared" si="46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1070</v>
      </c>
      <c r="G100" s="32">
        <f t="shared" ref="G100" si="47">G89+G99</f>
        <v>23.75</v>
      </c>
      <c r="H100" s="32">
        <f t="shared" ref="H100" si="48">H89+H99</f>
        <v>37.22</v>
      </c>
      <c r="I100" s="32">
        <f t="shared" ref="I100" si="49">I89+I99</f>
        <v>147.19</v>
      </c>
      <c r="J100" s="32">
        <f t="shared" ref="J100:L100" si="50">J89+J99</f>
        <v>718.77</v>
      </c>
      <c r="K100" s="32"/>
      <c r="L100" s="32">
        <f t="shared" si="50"/>
        <v>0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89</v>
      </c>
      <c r="F101" s="40">
        <v>30</v>
      </c>
      <c r="G101" s="40">
        <v>15.5</v>
      </c>
      <c r="H101" s="40">
        <v>15.3</v>
      </c>
      <c r="I101" s="40">
        <v>82</v>
      </c>
      <c r="J101" s="40">
        <v>527.70000000000005</v>
      </c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90</v>
      </c>
      <c r="F103" s="43">
        <v>200</v>
      </c>
      <c r="G103" s="43">
        <v>4.3600000000000003</v>
      </c>
      <c r="H103" s="43">
        <v>3.4</v>
      </c>
      <c r="I103" s="43">
        <v>29.36</v>
      </c>
      <c r="J103" s="43">
        <v>165.48</v>
      </c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230</v>
      </c>
      <c r="G108" s="19">
        <f t="shared" ref="G108:J108" si="51">SUM(G101:G107)</f>
        <v>19.86</v>
      </c>
      <c r="H108" s="19">
        <f t="shared" si="51"/>
        <v>18.7</v>
      </c>
      <c r="I108" s="19">
        <f t="shared" si="51"/>
        <v>111.36</v>
      </c>
      <c r="J108" s="19">
        <f t="shared" si="51"/>
        <v>693.18000000000006</v>
      </c>
      <c r="K108" s="25"/>
      <c r="L108" s="19">
        <f t="shared" ref="L108" si="52">SUM(L101:L107)</f>
        <v>0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91</v>
      </c>
      <c r="F109" s="43">
        <v>60</v>
      </c>
      <c r="G109" s="43">
        <v>1.6</v>
      </c>
      <c r="H109" s="43">
        <v>6.1</v>
      </c>
      <c r="I109" s="43">
        <v>19.93</v>
      </c>
      <c r="J109" s="43">
        <v>141.02000000000001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92</v>
      </c>
      <c r="F110" s="43">
        <v>200</v>
      </c>
      <c r="G110" s="43">
        <v>6.68</v>
      </c>
      <c r="H110" s="43">
        <v>8.61</v>
      </c>
      <c r="I110" s="43">
        <v>22.6</v>
      </c>
      <c r="J110" s="43">
        <v>194.61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93</v>
      </c>
      <c r="F111" s="43">
        <v>150</v>
      </c>
      <c r="G111" s="43">
        <v>0.7</v>
      </c>
      <c r="H111" s="43">
        <v>9.6</v>
      </c>
      <c r="I111" s="43">
        <v>37</v>
      </c>
      <c r="J111" s="43">
        <v>237.2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51</v>
      </c>
      <c r="F112" s="43">
        <v>80</v>
      </c>
      <c r="G112" s="43">
        <v>11.52</v>
      </c>
      <c r="H112" s="43">
        <v>1.28</v>
      </c>
      <c r="I112" s="43">
        <v>2.64</v>
      </c>
      <c r="J112" s="43">
        <v>68.16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94</v>
      </c>
      <c r="F113" s="43">
        <v>200</v>
      </c>
      <c r="G113" s="43">
        <v>0</v>
      </c>
      <c r="H113" s="43">
        <v>0</v>
      </c>
      <c r="I113" s="43">
        <v>27</v>
      </c>
      <c r="J113" s="43">
        <v>108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 t="s">
        <v>44</v>
      </c>
      <c r="G114" s="43" t="s">
        <v>45</v>
      </c>
      <c r="H114" s="43" t="s">
        <v>46</v>
      </c>
      <c r="I114" s="43" t="s">
        <v>47</v>
      </c>
      <c r="J114" s="43" t="s">
        <v>48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690</v>
      </c>
      <c r="G118" s="19">
        <f t="shared" ref="G118:J118" si="53">SUM(G109:G117)</f>
        <v>20.5</v>
      </c>
      <c r="H118" s="19">
        <f t="shared" si="53"/>
        <v>25.59</v>
      </c>
      <c r="I118" s="19">
        <f t="shared" si="53"/>
        <v>109.17</v>
      </c>
      <c r="J118" s="19">
        <f t="shared" si="53"/>
        <v>748.9899999999999</v>
      </c>
      <c r="K118" s="25"/>
      <c r="L118" s="19">
        <f t="shared" ref="L118" si="54">SUM(L109:L117)</f>
        <v>0</v>
      </c>
    </row>
    <row r="119" spans="1:12" ht="15.75" customHeight="1" thickBot="1" x14ac:dyDescent="0.25">
      <c r="A119" s="29">
        <f>A101</f>
        <v>1</v>
      </c>
      <c r="B119" s="30">
        <f>B101</f>
        <v>6</v>
      </c>
      <c r="C119" s="51" t="s">
        <v>4</v>
      </c>
      <c r="D119" s="52"/>
      <c r="E119" s="31"/>
      <c r="F119" s="32">
        <f>F108+F118</f>
        <v>920</v>
      </c>
      <c r="G119" s="32">
        <f t="shared" ref="G119:J119" si="55">G108+G118</f>
        <v>40.36</v>
      </c>
      <c r="H119" s="32">
        <f t="shared" si="55"/>
        <v>44.29</v>
      </c>
      <c r="I119" s="32">
        <f t="shared" si="55"/>
        <v>220.53</v>
      </c>
      <c r="J119" s="32">
        <f t="shared" si="55"/>
        <v>1442.17</v>
      </c>
      <c r="K119" s="32"/>
      <c r="L119" s="32">
        <f t="shared" ref="L119" si="56">L108+L118</f>
        <v>0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39" t="s">
        <v>95</v>
      </c>
      <c r="F120" s="40">
        <v>150</v>
      </c>
      <c r="G120" s="40">
        <v>12.38</v>
      </c>
      <c r="H120" s="40">
        <v>17.170000000000002</v>
      </c>
      <c r="I120" s="40">
        <v>2.2000000000000002</v>
      </c>
      <c r="J120" s="40">
        <v>185.95</v>
      </c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96</v>
      </c>
      <c r="F122" s="43">
        <v>20</v>
      </c>
      <c r="G122" s="43">
        <v>6.2</v>
      </c>
      <c r="H122" s="43">
        <v>8.4</v>
      </c>
      <c r="I122" s="43">
        <v>15.4</v>
      </c>
      <c r="J122" s="43">
        <v>163.19999999999999</v>
      </c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70</v>
      </c>
      <c r="F123" s="43">
        <v>200</v>
      </c>
      <c r="G123" s="43">
        <v>0.04</v>
      </c>
      <c r="H123" s="43">
        <v>0</v>
      </c>
      <c r="I123" s="43">
        <v>16.100000000000001</v>
      </c>
      <c r="J123" s="43">
        <v>65.2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370</v>
      </c>
      <c r="G127" s="19">
        <f t="shared" ref="G127:J127" si="57">SUM(G120:G126)</f>
        <v>18.62</v>
      </c>
      <c r="H127" s="19">
        <f t="shared" si="57"/>
        <v>25.57</v>
      </c>
      <c r="I127" s="19">
        <f t="shared" si="57"/>
        <v>33.700000000000003</v>
      </c>
      <c r="J127" s="19">
        <f t="shared" si="57"/>
        <v>414.34999999999997</v>
      </c>
      <c r="K127" s="25"/>
      <c r="L127" s="19">
        <f t="shared" ref="L127" si="58">SUM(L120:L126)</f>
        <v>0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 t="s">
        <v>97</v>
      </c>
      <c r="F128" s="43">
        <v>60</v>
      </c>
      <c r="G128" s="43">
        <v>0.74</v>
      </c>
      <c r="H128" s="43">
        <v>6.2</v>
      </c>
      <c r="I128" s="43">
        <v>9.06</v>
      </c>
      <c r="J128" s="43">
        <v>95</v>
      </c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98</v>
      </c>
      <c r="F129" s="43">
        <v>200</v>
      </c>
      <c r="G129" s="43">
        <v>17</v>
      </c>
      <c r="H129" s="43">
        <v>17.2</v>
      </c>
      <c r="I129" s="43">
        <v>58.8</v>
      </c>
      <c r="J129" s="43" t="s">
        <v>99</v>
      </c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100</v>
      </c>
      <c r="F130" s="43">
        <v>150</v>
      </c>
      <c r="G130" s="43">
        <v>6.6</v>
      </c>
      <c r="H130" s="43">
        <v>5.5</v>
      </c>
      <c r="I130" s="43">
        <v>30</v>
      </c>
      <c r="J130" s="43">
        <v>195.9</v>
      </c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101</v>
      </c>
      <c r="F131" s="43">
        <v>100</v>
      </c>
      <c r="G131" s="43">
        <v>12</v>
      </c>
      <c r="H131" s="43">
        <v>10.4</v>
      </c>
      <c r="I131" s="43">
        <v>6</v>
      </c>
      <c r="J131" s="43">
        <v>165.6</v>
      </c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67</v>
      </c>
      <c r="F132" s="43">
        <v>200</v>
      </c>
      <c r="G132" s="43">
        <v>0</v>
      </c>
      <c r="H132" s="43">
        <v>0</v>
      </c>
      <c r="I132" s="43">
        <v>15.98</v>
      </c>
      <c r="J132" s="43">
        <v>63.84</v>
      </c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68</v>
      </c>
      <c r="F133" s="43">
        <v>20</v>
      </c>
      <c r="G133" s="43">
        <v>1.1200000000000001</v>
      </c>
      <c r="H133" s="43">
        <v>0.22</v>
      </c>
      <c r="I133" s="43">
        <v>9.8800000000000008</v>
      </c>
      <c r="J133" s="43">
        <v>46.4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730</v>
      </c>
      <c r="G137" s="19">
        <f t="shared" ref="G137:J137" si="59">SUM(G128:G136)</f>
        <v>37.459999999999994</v>
      </c>
      <c r="H137" s="19">
        <f t="shared" si="59"/>
        <v>39.519999999999996</v>
      </c>
      <c r="I137" s="19">
        <f t="shared" si="59"/>
        <v>129.72</v>
      </c>
      <c r="J137" s="19">
        <f t="shared" si="59"/>
        <v>566.74</v>
      </c>
      <c r="K137" s="25"/>
      <c r="L137" s="19">
        <f t="shared" ref="L137" si="60">SUM(L128:L136)</f>
        <v>0</v>
      </c>
    </row>
    <row r="138" spans="1:12" ht="15.75" thickBot="1" x14ac:dyDescent="0.25">
      <c r="A138" s="33">
        <f>A120</f>
        <v>2</v>
      </c>
      <c r="B138" s="33">
        <f>B120</f>
        <v>1</v>
      </c>
      <c r="C138" s="51" t="s">
        <v>4</v>
      </c>
      <c r="D138" s="52"/>
      <c r="E138" s="31"/>
      <c r="F138" s="32">
        <f>F127+F137</f>
        <v>1100</v>
      </c>
      <c r="G138" s="32">
        <f t="shared" ref="G138" si="61">G127+G137</f>
        <v>56.08</v>
      </c>
      <c r="H138" s="32">
        <f t="shared" ref="H138" si="62">H127+H137</f>
        <v>65.09</v>
      </c>
      <c r="I138" s="32">
        <f t="shared" ref="I138" si="63">I127+I137</f>
        <v>163.42000000000002</v>
      </c>
      <c r="J138" s="32">
        <f t="shared" ref="J138:L138" si="64">J127+J137</f>
        <v>981.08999999999992</v>
      </c>
      <c r="K138" s="32"/>
      <c r="L138" s="32">
        <f t="shared" si="64"/>
        <v>0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75</v>
      </c>
      <c r="F139" s="40">
        <v>150</v>
      </c>
      <c r="G139" s="40">
        <v>7.61</v>
      </c>
      <c r="H139" s="40">
        <v>8.18</v>
      </c>
      <c r="I139" s="40">
        <v>40.82</v>
      </c>
      <c r="J139" s="40">
        <v>267.29000000000002</v>
      </c>
      <c r="K139" s="41"/>
      <c r="L139" s="40"/>
    </row>
    <row r="140" spans="1:12" ht="15" x14ac:dyDescent="0.25">
      <c r="A140" s="23"/>
      <c r="B140" s="15"/>
      <c r="C140" s="11"/>
      <c r="D140" s="6"/>
      <c r="E140" s="42" t="s">
        <v>102</v>
      </c>
      <c r="F140" s="43">
        <v>200</v>
      </c>
      <c r="G140" s="43">
        <v>5.8</v>
      </c>
      <c r="H140" s="43">
        <v>5</v>
      </c>
      <c r="I140" s="43">
        <v>8</v>
      </c>
      <c r="J140" s="43">
        <v>106</v>
      </c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82</v>
      </c>
      <c r="F141" s="43">
        <v>200</v>
      </c>
      <c r="G141" s="43">
        <v>0</v>
      </c>
      <c r="H141" s="43">
        <v>0</v>
      </c>
      <c r="I141" s="43">
        <v>20</v>
      </c>
      <c r="J141" s="43">
        <v>80</v>
      </c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40</v>
      </c>
      <c r="G142" s="43">
        <v>3</v>
      </c>
      <c r="H142" s="43">
        <v>1.1599999999999999</v>
      </c>
      <c r="I142" s="43">
        <v>20.56</v>
      </c>
      <c r="J142" s="43">
        <v>104.8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590</v>
      </c>
      <c r="G146" s="19">
        <f t="shared" ref="G146:J146" si="65">SUM(G139:G145)</f>
        <v>16.41</v>
      </c>
      <c r="H146" s="19">
        <f t="shared" si="65"/>
        <v>14.34</v>
      </c>
      <c r="I146" s="19">
        <f t="shared" si="65"/>
        <v>89.38</v>
      </c>
      <c r="J146" s="19">
        <f t="shared" si="65"/>
        <v>558.09</v>
      </c>
      <c r="K146" s="25"/>
      <c r="L146" s="19">
        <f t="shared" ref="L146" si="66">SUM(L139:L145)</f>
        <v>0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103</v>
      </c>
      <c r="F147" s="43">
        <v>100</v>
      </c>
      <c r="G147" s="43">
        <v>0.7</v>
      </c>
      <c r="H147" s="43">
        <v>12.08</v>
      </c>
      <c r="I147" s="43">
        <v>2.2000000000000002</v>
      </c>
      <c r="J147" s="43">
        <v>120.2</v>
      </c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104</v>
      </c>
      <c r="F148" s="43">
        <v>250</v>
      </c>
      <c r="G148" s="43">
        <v>7.61</v>
      </c>
      <c r="H148" s="43">
        <v>3.91</v>
      </c>
      <c r="I148" s="43">
        <v>19.510000000000002</v>
      </c>
      <c r="J148" s="43">
        <v>143.68</v>
      </c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105</v>
      </c>
      <c r="F149" s="43">
        <v>10</v>
      </c>
      <c r="G149" s="43">
        <v>4.5999999999999996</v>
      </c>
      <c r="H149" s="43">
        <v>13.5</v>
      </c>
      <c r="I149" s="43">
        <v>37.08</v>
      </c>
      <c r="J149" s="43">
        <v>288.22000000000003</v>
      </c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51</v>
      </c>
      <c r="F150" s="43">
        <v>80</v>
      </c>
      <c r="G150" s="43">
        <v>11.52</v>
      </c>
      <c r="H150" s="43">
        <v>1.28</v>
      </c>
      <c r="I150" s="43">
        <v>2.64</v>
      </c>
      <c r="J150" s="43">
        <v>68.16</v>
      </c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70</v>
      </c>
      <c r="F151" s="43">
        <v>200</v>
      </c>
      <c r="G151" s="43">
        <v>0.04</v>
      </c>
      <c r="H151" s="43">
        <v>0</v>
      </c>
      <c r="I151" s="43">
        <v>16.100000000000001</v>
      </c>
      <c r="J151" s="43">
        <v>65.2</v>
      </c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68</v>
      </c>
      <c r="F152" s="43">
        <v>20</v>
      </c>
      <c r="G152" s="43">
        <v>1.1200000000000001</v>
      </c>
      <c r="H152" s="43">
        <v>0.22</v>
      </c>
      <c r="I152" s="43">
        <v>9.8800000000000008</v>
      </c>
      <c r="J152" s="43">
        <v>46.4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660</v>
      </c>
      <c r="G156" s="19">
        <f t="shared" ref="G156:J156" si="67">SUM(G147:G155)</f>
        <v>25.59</v>
      </c>
      <c r="H156" s="19">
        <f t="shared" si="67"/>
        <v>30.990000000000002</v>
      </c>
      <c r="I156" s="19">
        <f t="shared" si="67"/>
        <v>87.41</v>
      </c>
      <c r="J156" s="19">
        <f t="shared" si="67"/>
        <v>731.86</v>
      </c>
      <c r="K156" s="25"/>
      <c r="L156" s="19">
        <f t="shared" ref="L156" si="68">SUM(L147:L155)</f>
        <v>0</v>
      </c>
    </row>
    <row r="157" spans="1:12" ht="15.75" thickBot="1" x14ac:dyDescent="0.25">
      <c r="A157" s="29">
        <f>A139</f>
        <v>2</v>
      </c>
      <c r="B157" s="30">
        <f>B139</f>
        <v>2</v>
      </c>
      <c r="C157" s="51" t="s">
        <v>4</v>
      </c>
      <c r="D157" s="52"/>
      <c r="E157" s="31"/>
      <c r="F157" s="32">
        <f>F146+F156</f>
        <v>1250</v>
      </c>
      <c r="G157" s="32">
        <f t="shared" ref="G157" si="69">G146+G156</f>
        <v>42</v>
      </c>
      <c r="H157" s="32">
        <f t="shared" ref="H157" si="70">H146+H156</f>
        <v>45.33</v>
      </c>
      <c r="I157" s="32">
        <f t="shared" ref="I157" si="71">I146+I156</f>
        <v>176.79</v>
      </c>
      <c r="J157" s="32">
        <f t="shared" ref="J157:L157" si="72">J146+J156</f>
        <v>1289.95</v>
      </c>
      <c r="K157" s="32"/>
      <c r="L157" s="32">
        <f t="shared" si="72"/>
        <v>0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106</v>
      </c>
      <c r="F158" s="40">
        <v>150</v>
      </c>
      <c r="G158" s="40">
        <v>4.1900000000000004</v>
      </c>
      <c r="H158" s="40">
        <v>8.4700000000000006</v>
      </c>
      <c r="I158" s="40">
        <v>21.29</v>
      </c>
      <c r="J158" s="40">
        <v>178.08</v>
      </c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107</v>
      </c>
      <c r="F160" s="43">
        <v>200</v>
      </c>
      <c r="G160" s="43">
        <v>0.04</v>
      </c>
      <c r="H160" s="43">
        <v>0</v>
      </c>
      <c r="I160" s="43">
        <v>16.100000000000001</v>
      </c>
      <c r="J160" s="43">
        <v>65.2</v>
      </c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96</v>
      </c>
      <c r="F161" s="43">
        <v>20</v>
      </c>
      <c r="G161" s="43">
        <v>6.2</v>
      </c>
      <c r="H161" s="43">
        <v>8.4</v>
      </c>
      <c r="I161" s="43">
        <v>15.4</v>
      </c>
      <c r="J161" s="43">
        <v>163.19999999999999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370</v>
      </c>
      <c r="G165" s="19">
        <f t="shared" ref="G165:J165" si="73">SUM(G158:G164)</f>
        <v>10.43</v>
      </c>
      <c r="H165" s="19">
        <f t="shared" si="73"/>
        <v>16.87</v>
      </c>
      <c r="I165" s="19">
        <f t="shared" si="73"/>
        <v>52.79</v>
      </c>
      <c r="J165" s="19">
        <f t="shared" si="73"/>
        <v>406.48</v>
      </c>
      <c r="K165" s="25"/>
      <c r="L165" s="19">
        <f t="shared" ref="L165" si="74">SUM(L158:L164)</f>
        <v>0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71</v>
      </c>
      <c r="F166" s="43">
        <v>60</v>
      </c>
      <c r="G166" s="43">
        <v>1.55</v>
      </c>
      <c r="H166" s="43">
        <v>4.33</v>
      </c>
      <c r="I166" s="43">
        <v>5.24</v>
      </c>
      <c r="J166" s="43">
        <v>62.84</v>
      </c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108</v>
      </c>
      <c r="F167" s="43">
        <v>200</v>
      </c>
      <c r="G167" s="43">
        <v>7.34</v>
      </c>
      <c r="H167" s="43">
        <v>1.93</v>
      </c>
      <c r="I167" s="43">
        <v>20.65</v>
      </c>
      <c r="J167" s="43">
        <v>129.43</v>
      </c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66</v>
      </c>
      <c r="F168" s="43">
        <v>120</v>
      </c>
      <c r="G168" s="43">
        <v>2.15</v>
      </c>
      <c r="H168" s="43">
        <v>13.68</v>
      </c>
      <c r="I168" s="43">
        <v>14.46</v>
      </c>
      <c r="J168" s="43">
        <v>189.44</v>
      </c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51</v>
      </c>
      <c r="F169" s="43">
        <v>80</v>
      </c>
      <c r="G169" s="43">
        <v>11.52</v>
      </c>
      <c r="H169" s="43">
        <v>1.28</v>
      </c>
      <c r="I169" s="43">
        <v>2.64</v>
      </c>
      <c r="J169" s="43">
        <v>68.16</v>
      </c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94</v>
      </c>
      <c r="F170" s="43">
        <v>200</v>
      </c>
      <c r="G170" s="43">
        <v>0</v>
      </c>
      <c r="H170" s="43">
        <v>0</v>
      </c>
      <c r="I170" s="43">
        <v>27</v>
      </c>
      <c r="J170" s="43">
        <v>108</v>
      </c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 t="s">
        <v>44</v>
      </c>
      <c r="G171" s="43" t="s">
        <v>45</v>
      </c>
      <c r="H171" s="43" t="s">
        <v>46</v>
      </c>
      <c r="I171" s="43" t="s">
        <v>47</v>
      </c>
      <c r="J171" s="43" t="s">
        <v>48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660</v>
      </c>
      <c r="G175" s="19">
        <f t="shared" ref="G175:J175" si="75">SUM(G166:G174)</f>
        <v>22.560000000000002</v>
      </c>
      <c r="H175" s="19">
        <f t="shared" si="75"/>
        <v>21.22</v>
      </c>
      <c r="I175" s="19">
        <f t="shared" si="75"/>
        <v>69.990000000000009</v>
      </c>
      <c r="J175" s="19">
        <f t="shared" si="75"/>
        <v>557.87</v>
      </c>
      <c r="K175" s="25"/>
      <c r="L175" s="19">
        <f t="shared" ref="L175" si="76">SUM(L166:L174)</f>
        <v>0</v>
      </c>
    </row>
    <row r="176" spans="1:12" ht="15.75" thickBot="1" x14ac:dyDescent="0.25">
      <c r="A176" s="29">
        <f>A158</f>
        <v>2</v>
      </c>
      <c r="B176" s="30">
        <f>B158</f>
        <v>3</v>
      </c>
      <c r="C176" s="51" t="s">
        <v>4</v>
      </c>
      <c r="D176" s="52"/>
      <c r="E176" s="31"/>
      <c r="F176" s="32">
        <f>F165+F175</f>
        <v>1030</v>
      </c>
      <c r="G176" s="32">
        <f t="shared" ref="G176" si="77">G165+G175</f>
        <v>32.99</v>
      </c>
      <c r="H176" s="32">
        <f t="shared" ref="H176" si="78">H165+H175</f>
        <v>38.090000000000003</v>
      </c>
      <c r="I176" s="32">
        <f t="shared" ref="I176" si="79">I165+I175</f>
        <v>122.78</v>
      </c>
      <c r="J176" s="32">
        <f t="shared" ref="J176:L176" si="80">J165+J175</f>
        <v>964.35</v>
      </c>
      <c r="K176" s="32"/>
      <c r="L176" s="32">
        <f t="shared" si="80"/>
        <v>0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109</v>
      </c>
      <c r="F177" s="40">
        <v>150</v>
      </c>
      <c r="G177" s="40">
        <v>5.62</v>
      </c>
      <c r="H177" s="40">
        <v>8.61</v>
      </c>
      <c r="I177" s="40">
        <v>12.89</v>
      </c>
      <c r="J177" s="40">
        <v>151.43</v>
      </c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40</v>
      </c>
      <c r="F179" s="43">
        <v>200</v>
      </c>
      <c r="G179" s="43">
        <v>3.79</v>
      </c>
      <c r="H179" s="43">
        <v>3.4</v>
      </c>
      <c r="I179" s="43">
        <v>25.47</v>
      </c>
      <c r="J179" s="43">
        <v>150.80000000000001</v>
      </c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 t="s">
        <v>44</v>
      </c>
      <c r="G180" s="43" t="s">
        <v>45</v>
      </c>
      <c r="H180" s="43" t="s">
        <v>46</v>
      </c>
      <c r="I180" s="43" t="s">
        <v>47</v>
      </c>
      <c r="J180" s="43" t="s">
        <v>48</v>
      </c>
      <c r="K180" s="44"/>
      <c r="L180" s="43"/>
    </row>
    <row r="181" spans="1:12" ht="15" x14ac:dyDescent="0.25">
      <c r="A181" s="23"/>
      <c r="B181" s="15"/>
      <c r="C181" s="11"/>
      <c r="D181" s="7"/>
      <c r="E181" s="42" t="s">
        <v>42</v>
      </c>
      <c r="F181" s="43">
        <v>20</v>
      </c>
      <c r="G181" s="43">
        <v>0.16</v>
      </c>
      <c r="H181" s="43">
        <v>16.5</v>
      </c>
      <c r="I181" s="43">
        <v>0.16</v>
      </c>
      <c r="J181" s="43">
        <v>149.6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370</v>
      </c>
      <c r="G184" s="19">
        <f t="shared" ref="G184:J184" si="81">SUM(G177:G183)</f>
        <v>9.57</v>
      </c>
      <c r="H184" s="19">
        <f t="shared" si="81"/>
        <v>28.509999999999998</v>
      </c>
      <c r="I184" s="19">
        <f t="shared" si="81"/>
        <v>38.519999999999996</v>
      </c>
      <c r="J184" s="19">
        <f t="shared" si="81"/>
        <v>451.83000000000004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83</v>
      </c>
      <c r="F185" s="43">
        <v>60</v>
      </c>
      <c r="G185" s="43">
        <v>0.5</v>
      </c>
      <c r="H185" s="43">
        <v>6.09</v>
      </c>
      <c r="I185" s="43">
        <v>4.16</v>
      </c>
      <c r="J185" s="43">
        <v>73.45</v>
      </c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110</v>
      </c>
      <c r="F186" s="43">
        <v>200</v>
      </c>
      <c r="G186" s="43">
        <v>2.1</v>
      </c>
      <c r="H186" s="43">
        <v>5.7</v>
      </c>
      <c r="I186" s="43">
        <v>17.850000000000001</v>
      </c>
      <c r="J186" s="43">
        <v>13.11</v>
      </c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85</v>
      </c>
      <c r="F187" s="43">
        <v>120</v>
      </c>
      <c r="G187" s="43">
        <v>3.92</v>
      </c>
      <c r="H187" s="43">
        <v>5.52</v>
      </c>
      <c r="I187" s="43">
        <v>42.34</v>
      </c>
      <c r="J187" s="43">
        <v>234.69</v>
      </c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111</v>
      </c>
      <c r="F188" s="43">
        <v>150</v>
      </c>
      <c r="G188" s="43">
        <v>23</v>
      </c>
      <c r="H188" s="43">
        <v>2</v>
      </c>
      <c r="I188" s="43">
        <v>0</v>
      </c>
      <c r="J188" s="43">
        <v>113</v>
      </c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88</v>
      </c>
      <c r="F189" s="43">
        <v>200</v>
      </c>
      <c r="G189" s="43">
        <v>0</v>
      </c>
      <c r="H189" s="43">
        <v>0</v>
      </c>
      <c r="I189" s="43">
        <v>11.66</v>
      </c>
      <c r="J189" s="43">
        <v>46.64</v>
      </c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68</v>
      </c>
      <c r="F190" s="43">
        <v>20</v>
      </c>
      <c r="G190" s="43">
        <v>1.1200000000000001</v>
      </c>
      <c r="H190" s="43">
        <v>0.22</v>
      </c>
      <c r="I190" s="43">
        <v>9.8800000000000008</v>
      </c>
      <c r="J190" s="43">
        <v>46.4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83">SUM(G185:G193)</f>
        <v>30.64</v>
      </c>
      <c r="H194" s="19">
        <f t="shared" si="83"/>
        <v>19.529999999999998</v>
      </c>
      <c r="I194" s="19">
        <f t="shared" si="83"/>
        <v>85.89</v>
      </c>
      <c r="J194" s="19">
        <f t="shared" si="83"/>
        <v>527.29</v>
      </c>
      <c r="K194" s="25"/>
      <c r="L194" s="19">
        <f t="shared" ref="L194" si="84">SUM(L185:L193)</f>
        <v>0</v>
      </c>
    </row>
    <row r="195" spans="1:12" ht="15.75" thickBot="1" x14ac:dyDescent="0.25">
      <c r="A195" s="29">
        <f>A177</f>
        <v>2</v>
      </c>
      <c r="B195" s="30">
        <f>B177</f>
        <v>4</v>
      </c>
      <c r="C195" s="51" t="s">
        <v>4</v>
      </c>
      <c r="D195" s="52"/>
      <c r="E195" s="31"/>
      <c r="F195" s="32">
        <f>F184+F194</f>
        <v>1120</v>
      </c>
      <c r="G195" s="32">
        <f t="shared" ref="G195" si="85">G184+G194</f>
        <v>40.21</v>
      </c>
      <c r="H195" s="32">
        <f t="shared" ref="H195" si="86">H184+H194</f>
        <v>48.039999999999992</v>
      </c>
      <c r="I195" s="32">
        <f t="shared" ref="I195" si="87">I184+I194</f>
        <v>124.41</v>
      </c>
      <c r="J195" s="32">
        <f t="shared" ref="J195:L195" si="88">J184+J194</f>
        <v>979.12</v>
      </c>
      <c r="K195" s="32"/>
      <c r="L195" s="32">
        <f t="shared" si="88"/>
        <v>0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112</v>
      </c>
      <c r="F196" s="40">
        <v>200</v>
      </c>
      <c r="G196" s="40">
        <v>6.24</v>
      </c>
      <c r="H196" s="40">
        <v>6.1</v>
      </c>
      <c r="I196" s="40">
        <v>19.7</v>
      </c>
      <c r="J196" s="40">
        <v>158.63999999999999</v>
      </c>
      <c r="K196" s="41"/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82</v>
      </c>
      <c r="F198" s="43">
        <v>200</v>
      </c>
      <c r="G198" s="43">
        <v>0</v>
      </c>
      <c r="H198" s="43">
        <v>0</v>
      </c>
      <c r="I198" s="43">
        <v>14</v>
      </c>
      <c r="J198" s="43">
        <v>28</v>
      </c>
      <c r="K198" s="44"/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113</v>
      </c>
      <c r="F199" s="43">
        <v>40</v>
      </c>
      <c r="G199" s="43">
        <v>1.77</v>
      </c>
      <c r="H199" s="43">
        <v>2.11</v>
      </c>
      <c r="I199" s="43">
        <v>23.35</v>
      </c>
      <c r="J199" s="43">
        <v>119.47</v>
      </c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 t="s">
        <v>114</v>
      </c>
      <c r="F200" s="43">
        <v>100</v>
      </c>
      <c r="G200" s="43">
        <v>1</v>
      </c>
      <c r="H200" s="43">
        <v>0</v>
      </c>
      <c r="I200" s="43">
        <v>11</v>
      </c>
      <c r="J200" s="43">
        <v>48</v>
      </c>
      <c r="K200" s="44"/>
      <c r="L200" s="43"/>
    </row>
    <row r="201" spans="1:12" ht="15" x14ac:dyDescent="0.25">
      <c r="A201" s="23"/>
      <c r="B201" s="15"/>
      <c r="C201" s="11"/>
      <c r="D201" s="6"/>
      <c r="E201" s="42" t="s">
        <v>115</v>
      </c>
      <c r="F201" s="43">
        <v>200</v>
      </c>
      <c r="G201" s="43">
        <v>5.8</v>
      </c>
      <c r="H201" s="43">
        <v>5</v>
      </c>
      <c r="I201" s="43">
        <v>9.6</v>
      </c>
      <c r="J201" s="43">
        <v>108</v>
      </c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740</v>
      </c>
      <c r="G203" s="19">
        <f t="shared" ref="G203:J203" si="89">SUM(G196:G202)</f>
        <v>14.809999999999999</v>
      </c>
      <c r="H203" s="19">
        <f t="shared" si="89"/>
        <v>13.209999999999999</v>
      </c>
      <c r="I203" s="19">
        <f t="shared" si="89"/>
        <v>77.650000000000006</v>
      </c>
      <c r="J203" s="19">
        <f t="shared" si="89"/>
        <v>462.11</v>
      </c>
      <c r="K203" s="25"/>
      <c r="L203" s="19">
        <f t="shared" ref="L203" si="90">SUM(L196:L202)</f>
        <v>0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116</v>
      </c>
      <c r="F204" s="43">
        <v>100</v>
      </c>
      <c r="G204" s="43">
        <v>1.58</v>
      </c>
      <c r="H204" s="43">
        <v>4.8899999999999997</v>
      </c>
      <c r="I204" s="43">
        <v>8.49</v>
      </c>
      <c r="J204" s="43">
        <v>83.2</v>
      </c>
      <c r="K204" s="44"/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117</v>
      </c>
      <c r="F205" s="43">
        <v>250</v>
      </c>
      <c r="G205" s="43">
        <v>1.75</v>
      </c>
      <c r="H205" s="43">
        <v>4.8899999999999997</v>
      </c>
      <c r="I205" s="43">
        <v>8.49</v>
      </c>
      <c r="J205" s="43">
        <v>84.75</v>
      </c>
      <c r="K205" s="44"/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118</v>
      </c>
      <c r="F206" s="43">
        <v>250</v>
      </c>
      <c r="G206" s="43">
        <v>14</v>
      </c>
      <c r="H206" s="43">
        <v>14.8</v>
      </c>
      <c r="I206" s="43">
        <v>42.65</v>
      </c>
      <c r="J206" s="43">
        <v>311.64999999999998</v>
      </c>
      <c r="K206" s="44"/>
      <c r="L206" s="43"/>
    </row>
    <row r="207" spans="1:12" ht="15" x14ac:dyDescent="0.2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119</v>
      </c>
      <c r="F208" s="43">
        <v>200</v>
      </c>
      <c r="G208" s="43">
        <v>0.2</v>
      </c>
      <c r="H208" s="43">
        <v>0.19</v>
      </c>
      <c r="I208" s="43">
        <v>0.8</v>
      </c>
      <c r="J208" s="43">
        <v>10.25</v>
      </c>
      <c r="K208" s="44"/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120</v>
      </c>
      <c r="F209" s="43">
        <v>30</v>
      </c>
      <c r="G209" s="43">
        <v>1.8</v>
      </c>
      <c r="H209" s="43">
        <v>0.6</v>
      </c>
      <c r="I209" s="43">
        <v>12.6</v>
      </c>
      <c r="J209" s="43">
        <v>64.5</v>
      </c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830</v>
      </c>
      <c r="G213" s="19">
        <f t="shared" ref="G213:J213" si="91">SUM(G204:G212)</f>
        <v>19.329999999999998</v>
      </c>
      <c r="H213" s="19">
        <f t="shared" si="91"/>
        <v>25.37</v>
      </c>
      <c r="I213" s="19">
        <f t="shared" si="91"/>
        <v>73.029999999999987</v>
      </c>
      <c r="J213" s="19">
        <f t="shared" si="91"/>
        <v>554.34999999999991</v>
      </c>
      <c r="K213" s="25"/>
      <c r="L213" s="19">
        <f t="shared" ref="L213" si="92">SUM(L204:L212)</f>
        <v>0</v>
      </c>
    </row>
    <row r="214" spans="1:12" ht="15.75" thickBot="1" x14ac:dyDescent="0.25">
      <c r="A214" s="29">
        <f>A196</f>
        <v>2</v>
      </c>
      <c r="B214" s="30">
        <f>B196</f>
        <v>5</v>
      </c>
      <c r="C214" s="51" t="s">
        <v>4</v>
      </c>
      <c r="D214" s="52"/>
      <c r="E214" s="31"/>
      <c r="F214" s="32">
        <f>F203+F213</f>
        <v>1570</v>
      </c>
      <c r="G214" s="32">
        <f t="shared" ref="G214:J214" si="93">G203+G213</f>
        <v>34.14</v>
      </c>
      <c r="H214" s="32">
        <f t="shared" si="93"/>
        <v>38.58</v>
      </c>
      <c r="I214" s="32">
        <f t="shared" si="93"/>
        <v>150.68</v>
      </c>
      <c r="J214" s="32">
        <f t="shared" si="93"/>
        <v>1016.4599999999999</v>
      </c>
      <c r="K214" s="32"/>
      <c r="L214" s="32">
        <f t="shared" ref="L214" si="94">L203+L213</f>
        <v>0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121</v>
      </c>
      <c r="F215" s="40">
        <v>200</v>
      </c>
      <c r="G215" s="40">
        <v>5.28</v>
      </c>
      <c r="H215" s="40">
        <v>10.3</v>
      </c>
      <c r="I215" s="40">
        <v>27.68</v>
      </c>
      <c r="J215" s="40">
        <v>224.6</v>
      </c>
      <c r="K215" s="41"/>
      <c r="L215" s="40"/>
    </row>
    <row r="216" spans="1:12" ht="15" x14ac:dyDescent="0.2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122</v>
      </c>
      <c r="F217" s="43">
        <v>200</v>
      </c>
      <c r="G217" s="43">
        <v>3.52</v>
      </c>
      <c r="H217" s="43">
        <v>3.72</v>
      </c>
      <c r="I217" s="43">
        <v>25.49</v>
      </c>
      <c r="J217" s="43">
        <v>145.19999999999999</v>
      </c>
      <c r="K217" s="44"/>
      <c r="L217" s="43"/>
    </row>
    <row r="218" spans="1:12" ht="15" x14ac:dyDescent="0.25">
      <c r="A218" s="23"/>
      <c r="B218" s="15"/>
      <c r="C218" s="11"/>
      <c r="D218" s="7" t="s">
        <v>23</v>
      </c>
      <c r="E218" s="42" t="s">
        <v>123</v>
      </c>
      <c r="F218" s="43">
        <v>40</v>
      </c>
      <c r="G218" s="43">
        <v>2.36</v>
      </c>
      <c r="H218" s="43">
        <v>7.49</v>
      </c>
      <c r="I218" s="43">
        <v>14.89</v>
      </c>
      <c r="J218" s="43">
        <v>108</v>
      </c>
      <c r="K218" s="44"/>
      <c r="L218" s="43"/>
    </row>
    <row r="219" spans="1:12" ht="15" x14ac:dyDescent="0.25">
      <c r="A219" s="23"/>
      <c r="B219" s="15"/>
      <c r="C219" s="11"/>
      <c r="D219" s="7"/>
      <c r="E219" s="42" t="s">
        <v>102</v>
      </c>
      <c r="F219" s="43">
        <v>200</v>
      </c>
      <c r="G219" s="43">
        <v>5.8</v>
      </c>
      <c r="H219" s="43">
        <v>5</v>
      </c>
      <c r="I219" s="43">
        <v>8</v>
      </c>
      <c r="J219" s="43">
        <v>100</v>
      </c>
      <c r="K219" s="44"/>
      <c r="L219" s="43"/>
    </row>
    <row r="220" spans="1:12" ht="15" x14ac:dyDescent="0.2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640</v>
      </c>
      <c r="G222" s="19">
        <f t="shared" ref="G222:J222" si="95">SUM(G215:G221)</f>
        <v>16.96</v>
      </c>
      <c r="H222" s="19">
        <f t="shared" si="95"/>
        <v>26.51</v>
      </c>
      <c r="I222" s="19">
        <f t="shared" si="95"/>
        <v>76.06</v>
      </c>
      <c r="J222" s="19">
        <f t="shared" si="95"/>
        <v>577.79999999999995</v>
      </c>
      <c r="K222" s="25"/>
      <c r="L222" s="19">
        <f t="shared" ref="L222" si="96">SUM(L215:L221)</f>
        <v>0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124</v>
      </c>
      <c r="F223" s="43">
        <v>100</v>
      </c>
      <c r="G223" s="43">
        <v>2</v>
      </c>
      <c r="H223" s="43">
        <v>4.5999999999999996</v>
      </c>
      <c r="I223" s="43">
        <v>7.1</v>
      </c>
      <c r="J223" s="43">
        <v>77</v>
      </c>
      <c r="K223" s="44"/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125</v>
      </c>
      <c r="F224" s="43">
        <v>250</v>
      </c>
      <c r="G224" s="43">
        <v>2.1</v>
      </c>
      <c r="H224" s="43">
        <v>5.0999999999999996</v>
      </c>
      <c r="I224" s="43">
        <v>16.59</v>
      </c>
      <c r="J224" s="43">
        <v>120.75</v>
      </c>
      <c r="K224" s="44"/>
      <c r="L224" s="43"/>
    </row>
    <row r="225" spans="1:12" ht="15" x14ac:dyDescent="0.25">
      <c r="A225" s="23"/>
      <c r="B225" s="15"/>
      <c r="C225" s="11"/>
      <c r="D225" s="7" t="s">
        <v>28</v>
      </c>
      <c r="E225" s="42" t="s">
        <v>126</v>
      </c>
      <c r="F225" s="43">
        <v>230</v>
      </c>
      <c r="G225" s="43">
        <v>22.45</v>
      </c>
      <c r="H225" s="43">
        <v>18.8</v>
      </c>
      <c r="I225" s="43">
        <v>39.46</v>
      </c>
      <c r="J225" s="43">
        <v>416.88</v>
      </c>
      <c r="K225" s="44"/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127</v>
      </c>
      <c r="F227" s="43">
        <v>200</v>
      </c>
      <c r="G227" s="43">
        <v>0</v>
      </c>
      <c r="H227" s="43">
        <v>0</v>
      </c>
      <c r="I227" s="43">
        <v>10</v>
      </c>
      <c r="J227" s="43">
        <v>38</v>
      </c>
      <c r="K227" s="44"/>
      <c r="L227" s="43"/>
    </row>
    <row r="228" spans="1:12" ht="15" x14ac:dyDescent="0.25">
      <c r="A228" s="23"/>
      <c r="B228" s="15"/>
      <c r="C228" s="11"/>
      <c r="D228" s="7" t="s">
        <v>31</v>
      </c>
      <c r="E228" s="42" t="s">
        <v>128</v>
      </c>
      <c r="F228" s="43">
        <v>20</v>
      </c>
      <c r="G228" s="43">
        <v>1.2</v>
      </c>
      <c r="H228" s="43">
        <v>0.4</v>
      </c>
      <c r="I228" s="43">
        <v>8.4</v>
      </c>
      <c r="J228" s="43">
        <v>43</v>
      </c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800</v>
      </c>
      <c r="G232" s="19">
        <f t="shared" ref="G232:J232" si="97">SUM(G223:G231)</f>
        <v>27.749999999999996</v>
      </c>
      <c r="H232" s="19">
        <f t="shared" si="97"/>
        <v>28.9</v>
      </c>
      <c r="I232" s="19">
        <f t="shared" si="97"/>
        <v>81.550000000000011</v>
      </c>
      <c r="J232" s="19">
        <f t="shared" si="97"/>
        <v>695.63</v>
      </c>
      <c r="K232" s="25"/>
      <c r="L232" s="19">
        <f t="shared" ref="L232" si="98">SUM(L223:L231)</f>
        <v>0</v>
      </c>
    </row>
    <row r="233" spans="1:12" ht="15.75" thickBot="1" x14ac:dyDescent="0.25">
      <c r="A233" s="29">
        <f>A215</f>
        <v>2</v>
      </c>
      <c r="B233" s="30">
        <f>B215</f>
        <v>6</v>
      </c>
      <c r="C233" s="51" t="s">
        <v>4</v>
      </c>
      <c r="D233" s="52"/>
      <c r="E233" s="31"/>
      <c r="F233" s="32">
        <f>F222+F232</f>
        <v>1440</v>
      </c>
      <c r="G233" s="32">
        <f t="shared" ref="G233:J233" si="99">G222+G232</f>
        <v>44.709999999999994</v>
      </c>
      <c r="H233" s="32">
        <f t="shared" si="99"/>
        <v>55.41</v>
      </c>
      <c r="I233" s="32">
        <f t="shared" si="99"/>
        <v>157.61000000000001</v>
      </c>
      <c r="J233" s="32">
        <f t="shared" si="99"/>
        <v>1273.4299999999998</v>
      </c>
      <c r="K233" s="32"/>
      <c r="L233" s="32">
        <f t="shared" ref="L233" si="100">L222+L232</f>
        <v>0</v>
      </c>
    </row>
    <row r="234" spans="1:12" ht="13.9" customHeight="1" thickBot="1" x14ac:dyDescent="0.25">
      <c r="A234" s="27"/>
      <c r="B234" s="28"/>
      <c r="C234" s="56" t="s">
        <v>5</v>
      </c>
      <c r="D234" s="57"/>
      <c r="E234" s="58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1175.8333333333333</v>
      </c>
      <c r="G234" s="34">
        <f t="shared" ref="G234:L234" si="101">(G24+G43+G62+G81+G100+G119+G138+G157+G176+G195+G214+G233)/(IF(G24=0,0,1)+IF(G43=0,0,1)+IF(G62=0,0,1)+IF(G81=0,0,1)+IF(G100=0,0,1)+IF(G119=0,0,1)+IF(G138=0,0,1)+IF(G157=0,0,1)+IF(G176=0,0,1)+IF(G195=0,0,1)+IF(G214=0,0,1)+IF(G233=0,0,1))</f>
        <v>38.343333333333327</v>
      </c>
      <c r="H234" s="34">
        <f t="shared" si="101"/>
        <v>47.083333333333336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150.96916666666667</v>
      </c>
      <c r="J234" s="34">
        <f t="shared" si="101"/>
        <v>1112.4475000000002</v>
      </c>
      <c r="K234" s="34"/>
      <c r="L234" s="34" t="e">
        <f t="shared" si="101"/>
        <v>#DIV/0!</v>
      </c>
    </row>
  </sheetData>
  <mergeCells count="16">
    <mergeCell ref="C234:E234"/>
    <mergeCell ref="C195:D195"/>
    <mergeCell ref="C119:D119"/>
    <mergeCell ref="C138:D138"/>
    <mergeCell ref="C157:D157"/>
    <mergeCell ref="C176:D176"/>
    <mergeCell ref="C214:D214"/>
    <mergeCell ref="C233:D233"/>
    <mergeCell ref="C81:D81"/>
    <mergeCell ref="C100:D100"/>
    <mergeCell ref="C24:D24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2026-01-09T02:09:36Z</dcterms:modified>
</cp:coreProperties>
</file>