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B34664B-C9F7-4FC2-953A-CEAF1991BF27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Print_Area" localSheetId="0">Лист1!$A$1:$L$234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I233" i="1" l="1"/>
  <c r="H233" i="1"/>
  <c r="I214" i="1"/>
  <c r="H214" i="1"/>
  <c r="J233" i="1"/>
  <c r="L233" i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38" i="1" l="1"/>
  <c r="F138" i="1"/>
  <c r="L62" i="1"/>
  <c r="I157" i="1"/>
  <c r="F157" i="1"/>
  <c r="G157" i="1"/>
  <c r="F43" i="1"/>
  <c r="F100" i="1"/>
  <c r="J157" i="1"/>
  <c r="F24" i="1"/>
  <c r="J62" i="1"/>
  <c r="G24" i="1"/>
  <c r="G43" i="1"/>
  <c r="L157" i="1"/>
  <c r="H157" i="1"/>
  <c r="I62" i="1"/>
  <c r="I43" i="1"/>
  <c r="L176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L24" i="1"/>
  <c r="G100" i="1"/>
  <c r="L138" i="1"/>
  <c r="H100" i="1"/>
  <c r="I100" i="1"/>
  <c r="F81" i="1"/>
  <c r="J100" i="1"/>
  <c r="F195" i="1"/>
  <c r="J24" i="1"/>
  <c r="G81" i="1"/>
  <c r="L100" i="1"/>
  <c r="G195" i="1"/>
  <c r="I234" i="1" l="1"/>
  <c r="F234" i="1"/>
  <c r="L234" i="1"/>
  <c r="G234" i="1"/>
  <c r="J234" i="1"/>
  <c r="H234" i="1"/>
</calcChain>
</file>

<file path=xl/sharedStrings.xml><?xml version="1.0" encoding="utf-8"?>
<sst xmlns="http://schemas.openxmlformats.org/spreadsheetml/2006/main" count="341" uniqueCount="130">
  <si>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</si>
  <si>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</si>
  <si>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</si>
  <si>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</si>
  <si>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</si>
  <si>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</si>
  <si>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</si>
  <si>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</si>
  <si>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</si>
  <si>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</si>
  <si>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</si>
  <si>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</si>
  <si>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</si>
  <si>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</si>
  <si>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</si>
  <si>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</si>
  <si>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</si>
  <si>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</si>
  <si>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</si>
  <si>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</si>
  <si>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</si>
  <si>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</si>
  <si>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</si>
  <si>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</si>
  <si>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</si>
  <si>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</si>
  <si>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</si>
  <si>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</si>
  <si>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</si>
  <si>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</si>
  <si>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</si>
  <si>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</si>
  <si>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</si>
  <si>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</si>
  <si>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</si>
  <si>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</si>
  <si>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</si>
  <si>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</si>
  <si>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</si>
  <si>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Иванов Е.Н.</t>
  </si>
  <si>
    <t>Какао напиток на молоке</t>
  </si>
  <si>
    <t>Хлеб пшеничный</t>
  </si>
  <si>
    <t>Борщ</t>
  </si>
  <si>
    <t>Кисель фруктовый</t>
  </si>
  <si>
    <t>Каша гречневая рассыпчатая</t>
  </si>
  <si>
    <t>Чай с сахаром</t>
  </si>
  <si>
    <t>Салат морковный витаминный</t>
  </si>
  <si>
    <t>Какао с молоком</t>
  </si>
  <si>
    <t>Каша манная с маслом:</t>
  </si>
  <si>
    <t>Чай с молоком</t>
  </si>
  <si>
    <t>Мясо тушеное с картофелем по домашнему</t>
  </si>
  <si>
    <t xml:space="preserve">Хлеб пшеничный </t>
  </si>
  <si>
    <t>МБОУ Балыктахская СОШ им. М.П. Габышева</t>
  </si>
  <si>
    <t>директор</t>
  </si>
  <si>
    <t>Каша манная молочная</t>
  </si>
  <si>
    <t>Хлеб пшеничный с маслом</t>
  </si>
  <si>
    <t>яблоко</t>
  </si>
  <si>
    <t xml:space="preserve">Мясо отварное </t>
  </si>
  <si>
    <t>Гречка отварной рассыпчатый</t>
  </si>
  <si>
    <t>Напиток витаминный</t>
  </si>
  <si>
    <t>Каша дружба</t>
  </si>
  <si>
    <t>бутерброд с маслом</t>
  </si>
  <si>
    <t>Салат здоровья</t>
  </si>
  <si>
    <t>Суп щи по уральски</t>
  </si>
  <si>
    <t>тефтель из говядины</t>
  </si>
  <si>
    <t>макароны отварные</t>
  </si>
  <si>
    <t>компот из сухофруктов</t>
  </si>
  <si>
    <t>Каша рисовая на молоке</t>
  </si>
  <si>
    <t>лепешка якутская</t>
  </si>
  <si>
    <t>Салат из бел.капусты</t>
  </si>
  <si>
    <t>Суп домашний</t>
  </si>
  <si>
    <t>гуляш томатный</t>
  </si>
  <si>
    <t>картошка отварное</t>
  </si>
  <si>
    <t>пудинг из творога</t>
  </si>
  <si>
    <t>чай с сахаром</t>
  </si>
  <si>
    <t>хлеб пшеничный с маслом</t>
  </si>
  <si>
    <t>мандарин</t>
  </si>
  <si>
    <t>Салат из моркови</t>
  </si>
  <si>
    <t>Суп картофельный верм.</t>
  </si>
  <si>
    <t>котлета из говядины</t>
  </si>
  <si>
    <t>рис отварной с маслом</t>
  </si>
  <si>
    <t>кисель с витамином</t>
  </si>
  <si>
    <t>Хлеб ржано-пшеничный</t>
  </si>
  <si>
    <t>Каша ячневая молочные</t>
  </si>
  <si>
    <t>банан</t>
  </si>
  <si>
    <t>Салат икра свекольный</t>
  </si>
  <si>
    <t>суп картофельный с фрикадельками</t>
  </si>
  <si>
    <t>пельмень со слив.маслом</t>
  </si>
  <si>
    <t>напиток брусничный</t>
  </si>
  <si>
    <t>Каша Дружба</t>
  </si>
  <si>
    <t>кисломолоч</t>
  </si>
  <si>
    <t>йогурт</t>
  </si>
  <si>
    <t>Салат из свежих огурцов и помидоров</t>
  </si>
  <si>
    <t>Суп картофельный с клецками</t>
  </si>
  <si>
    <t>капуста тушеная</t>
  </si>
  <si>
    <t>Компот из смешанных сухофруктов</t>
  </si>
  <si>
    <t>чай с молоком</t>
  </si>
  <si>
    <t>Салат свекольный</t>
  </si>
  <si>
    <t>Суп гороховый</t>
  </si>
  <si>
    <t>гуляш из отварн.мяса</t>
  </si>
  <si>
    <t>гречка отварная с/м</t>
  </si>
  <si>
    <t>витаминный напиток из пл.м.я</t>
  </si>
  <si>
    <t>щи с капустой</t>
  </si>
  <si>
    <t>тефтель говяжий</t>
  </si>
  <si>
    <t>компот из смеш.сухофруктов</t>
  </si>
  <si>
    <t>какао напиток на молоке</t>
  </si>
  <si>
    <t>пирог откр.сладкий</t>
  </si>
  <si>
    <t>кисломолочн.</t>
  </si>
  <si>
    <t>Салат из капусты бел. с морк.</t>
  </si>
  <si>
    <t>котлет говяжий</t>
  </si>
  <si>
    <t>картофельное пюре</t>
  </si>
  <si>
    <t>витаминный напиток брусничный</t>
  </si>
  <si>
    <t>Салат овощной</t>
  </si>
  <si>
    <t>рассольник петербурск.</t>
  </si>
  <si>
    <t>голень</t>
  </si>
  <si>
    <t>рис припущенный</t>
  </si>
  <si>
    <t>витаминный напиток из плодом м.я.</t>
  </si>
  <si>
    <t>хлеб пшеничный</t>
  </si>
  <si>
    <t>Каша геркулесная молочн.</t>
  </si>
  <si>
    <t>Салат икра свекольная</t>
  </si>
  <si>
    <t>суп картофельный с клецками</t>
  </si>
  <si>
    <t>Чай</t>
  </si>
  <si>
    <t>Компот из смеш. сухофруктов</t>
  </si>
  <si>
    <t>каша манная молочн.жидкая</t>
  </si>
  <si>
    <t>какао с молоком</t>
  </si>
  <si>
    <t>бутерброд с маслом сыром</t>
  </si>
  <si>
    <t>салат из свеж.капусты</t>
  </si>
  <si>
    <t>суп с фрикадельками</t>
  </si>
  <si>
    <t>витаминный напиток из пл.мест.ягод</t>
  </si>
  <si>
    <t>Каша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</si>
</sst>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4"/>
  <sheetViews>
    <sheetView tabSelected="1" zoomScale="115" zoomScaleNormal="115" workbookViewId="0">
      <pane xSplit="4" ySplit="5" topLeftCell="E201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3.710937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52</v>
      </c>
      <c r="D1" s="57"/>
      <c r="E1" s="57"/>
      <c r="F1" s="12" t="s">
        <v>16</v>
      </c>
      <c r="G1" s="2" t="s">
        <v>17</v>
      </c>
      <c r="H1" s="58" t="s">
        <v>53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39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54</v>
      </c>
      <c r="F6" s="40">
        <v>200</v>
      </c>
      <c r="G6" s="40">
        <v>6</v>
      </c>
      <c r="H6" s="40">
        <v>6</v>
      </c>
      <c r="I6" s="40">
        <v>20</v>
      </c>
      <c r="J6" s="40">
        <v>158</v>
      </c>
      <c r="K6" s="41"/>
      <c r="L6" s="40">
        <v>15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4</v>
      </c>
      <c r="H8" s="43">
        <v>4</v>
      </c>
      <c r="I8" s="43">
        <v>25</v>
      </c>
      <c r="J8" s="43">
        <v>146</v>
      </c>
      <c r="K8" s="44"/>
      <c r="L8" s="43">
        <v>6</v>
      </c>
    </row>
    <row r="9" spans="1:12" ht="15" x14ac:dyDescent="0.25">
      <c r="A9" s="23"/>
      <c r="B9" s="15"/>
      <c r="C9" s="11"/>
      <c r="D9" s="7" t="s">
        <v>23</v>
      </c>
      <c r="E9" s="42" t="s">
        <v>55</v>
      </c>
      <c r="F9" s="43">
        <v>100</v>
      </c>
      <c r="G9" s="43">
        <v>4</v>
      </c>
      <c r="H9" s="43">
        <v>1</v>
      </c>
      <c r="I9" s="43">
        <v>24</v>
      </c>
      <c r="J9" s="43">
        <v>196</v>
      </c>
      <c r="K9" s="44"/>
      <c r="L9" s="43">
        <v>15</v>
      </c>
    </row>
    <row r="10" spans="1:12" ht="15" x14ac:dyDescent="0.25">
      <c r="A10" s="23"/>
      <c r="B10" s="15"/>
      <c r="C10" s="11"/>
      <c r="D10" s="7" t="s">
        <v>24</v>
      </c>
      <c r="E10" s="42" t="s">
        <v>56</v>
      </c>
      <c r="F10" s="43">
        <v>200</v>
      </c>
      <c r="G10" s="43">
        <v>0</v>
      </c>
      <c r="H10" s="43">
        <v>0</v>
      </c>
      <c r="I10" s="43">
        <v>10</v>
      </c>
      <c r="J10" s="43">
        <v>47</v>
      </c>
      <c r="K10" s="44"/>
      <c r="L10" s="43">
        <v>25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700</v>
      </c>
      <c r="G13" s="19">
        <f t="shared" ref="G13:J13" si="0">SUM(G6:G12)</f>
        <v>14</v>
      </c>
      <c r="H13" s="19">
        <f t="shared" si="0"/>
        <v>11</v>
      </c>
      <c r="I13" s="19">
        <f t="shared" si="0"/>
        <v>79</v>
      </c>
      <c r="J13" s="19">
        <f t="shared" si="0"/>
        <v>547</v>
      </c>
      <c r="K13" s="25"/>
      <c r="L13" s="19">
        <f t="shared" ref="L13" si="1">SUM(L6:L12)</f>
        <v>61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100</v>
      </c>
      <c r="G14" s="43">
        <v>1</v>
      </c>
      <c r="H14" s="43">
        <v>6</v>
      </c>
      <c r="I14" s="43">
        <v>4</v>
      </c>
      <c r="J14" s="43">
        <v>107</v>
      </c>
      <c r="K14" s="44"/>
      <c r="L14" s="43">
        <v>20</v>
      </c>
    </row>
    <row r="15" spans="1:12" ht="15" x14ac:dyDescent="0.25">
      <c r="A15" s="23"/>
      <c r="B15" s="15"/>
      <c r="C15" s="11"/>
      <c r="D15" s="7" t="s">
        <v>27</v>
      </c>
      <c r="E15" s="42" t="s">
        <v>42</v>
      </c>
      <c r="F15" s="43">
        <v>250</v>
      </c>
      <c r="G15" s="43">
        <v>2</v>
      </c>
      <c r="H15" s="43">
        <v>6</v>
      </c>
      <c r="I15" s="43">
        <v>18</v>
      </c>
      <c r="J15" s="43">
        <v>91</v>
      </c>
      <c r="K15" s="44"/>
      <c r="L15" s="43">
        <v>35</v>
      </c>
    </row>
    <row r="16" spans="1:12" ht="15" x14ac:dyDescent="0.25">
      <c r="A16" s="23"/>
      <c r="B16" s="15"/>
      <c r="C16" s="11"/>
      <c r="D16" s="7" t="s">
        <v>28</v>
      </c>
      <c r="E16" s="42" t="s">
        <v>57</v>
      </c>
      <c r="F16" s="43">
        <v>90</v>
      </c>
      <c r="G16" s="43">
        <v>15</v>
      </c>
      <c r="H16" s="43">
        <v>7</v>
      </c>
      <c r="I16" s="43">
        <v>2</v>
      </c>
      <c r="J16" s="43">
        <v>183</v>
      </c>
      <c r="K16" s="44"/>
      <c r="L16" s="43">
        <v>25</v>
      </c>
    </row>
    <row r="17" spans="1:12" ht="15" x14ac:dyDescent="0.25">
      <c r="A17" s="23"/>
      <c r="B17" s="15"/>
      <c r="C17" s="11"/>
      <c r="D17" s="7" t="s">
        <v>29</v>
      </c>
      <c r="E17" s="42" t="s">
        <v>58</v>
      </c>
      <c r="F17" s="43">
        <v>150</v>
      </c>
      <c r="G17" s="43">
        <v>9</v>
      </c>
      <c r="H17" s="43">
        <v>6</v>
      </c>
      <c r="I17" s="43">
        <v>39</v>
      </c>
      <c r="J17" s="43">
        <v>244</v>
      </c>
      <c r="K17" s="44"/>
      <c r="L17" s="43">
        <v>15</v>
      </c>
    </row>
    <row r="18" spans="1:12" ht="15" x14ac:dyDescent="0.25">
      <c r="A18" s="23"/>
      <c r="B18" s="15"/>
      <c r="C18" s="11"/>
      <c r="D18" s="7" t="s">
        <v>30</v>
      </c>
      <c r="E18" s="42" t="s">
        <v>59</v>
      </c>
      <c r="F18" s="43">
        <v>200</v>
      </c>
      <c r="G18" s="43">
        <v>0</v>
      </c>
      <c r="H18" s="43">
        <v>0</v>
      </c>
      <c r="I18" s="43">
        <v>13</v>
      </c>
      <c r="J18" s="43">
        <v>52</v>
      </c>
      <c r="K18" s="44"/>
      <c r="L18" s="43">
        <v>5</v>
      </c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</v>
      </c>
      <c r="H19" s="43">
        <v>0</v>
      </c>
      <c r="I19" s="43">
        <v>13</v>
      </c>
      <c r="J19" s="43">
        <v>56</v>
      </c>
      <c r="K19" s="44"/>
      <c r="L19" s="43">
        <v>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820</v>
      </c>
      <c r="G23" s="19">
        <f t="shared" ref="G23:J23" si="2">SUM(G14:G22)</f>
        <v>29</v>
      </c>
      <c r="H23" s="19">
        <f t="shared" si="2"/>
        <v>25</v>
      </c>
      <c r="I23" s="19">
        <f t="shared" si="2"/>
        <v>89</v>
      </c>
      <c r="J23" s="19">
        <f t="shared" si="2"/>
        <v>733</v>
      </c>
      <c r="K23" s="25"/>
      <c r="L23" s="19">
        <f t="shared" ref="L23" si="3">SUM(L14:L22)</f>
        <v>103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1520</v>
      </c>
      <c r="G24" s="32">
        <f t="shared" ref="G24:J24" si="4">G13+G23</f>
        <v>43</v>
      </c>
      <c r="H24" s="32">
        <f t="shared" si="4"/>
        <v>36</v>
      </c>
      <c r="I24" s="32">
        <f t="shared" si="4"/>
        <v>168</v>
      </c>
      <c r="J24" s="32">
        <f t="shared" si="4"/>
        <v>1280</v>
      </c>
      <c r="K24" s="32"/>
      <c r="L24" s="32">
        <f t="shared" ref="L24" si="5">L13+L23</f>
        <v>164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60</v>
      </c>
      <c r="F25" s="40">
        <v>200</v>
      </c>
      <c r="G25" s="40">
        <v>5</v>
      </c>
      <c r="H25" s="40">
        <v>10</v>
      </c>
      <c r="I25" s="40">
        <v>28</v>
      </c>
      <c r="J25" s="40">
        <v>225</v>
      </c>
      <c r="K25" s="41"/>
      <c r="L25" s="40">
        <v>15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</v>
      </c>
      <c r="H27" s="43">
        <v>0</v>
      </c>
      <c r="I27" s="43">
        <v>14</v>
      </c>
      <c r="J27" s="43">
        <v>104</v>
      </c>
      <c r="K27" s="44"/>
      <c r="L27" s="43">
        <v>5</v>
      </c>
    </row>
    <row r="28" spans="1:12" ht="15" x14ac:dyDescent="0.25">
      <c r="A28" s="14"/>
      <c r="B28" s="15"/>
      <c r="C28" s="11"/>
      <c r="D28" s="7" t="s">
        <v>23</v>
      </c>
      <c r="E28" s="42" t="s">
        <v>61</v>
      </c>
      <c r="F28" s="43">
        <v>100</v>
      </c>
      <c r="G28" s="43">
        <v>10</v>
      </c>
      <c r="H28" s="43">
        <v>12</v>
      </c>
      <c r="I28" s="43">
        <v>41</v>
      </c>
      <c r="J28" s="43">
        <v>171</v>
      </c>
      <c r="K28" s="44"/>
      <c r="L28" s="43">
        <v>15</v>
      </c>
    </row>
    <row r="29" spans="1:12" ht="15" x14ac:dyDescent="0.25">
      <c r="A29" s="14"/>
      <c r="B29" s="15"/>
      <c r="C29" s="11"/>
      <c r="D29" s="7" t="s">
        <v>24</v>
      </c>
      <c r="E29" s="42" t="s">
        <v>56</v>
      </c>
      <c r="F29" s="43">
        <v>200</v>
      </c>
      <c r="G29" s="43">
        <v>0</v>
      </c>
      <c r="H29" s="43">
        <v>0</v>
      </c>
      <c r="I29" s="43">
        <v>0</v>
      </c>
      <c r="J29" s="43">
        <v>47</v>
      </c>
      <c r="K29" s="44"/>
      <c r="L29" s="43">
        <v>25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700</v>
      </c>
      <c r="G32" s="19">
        <f>SUM(G25:G31)</f>
        <v>15</v>
      </c>
      <c r="H32" s="19">
        <f>SUM(H25:H31)</f>
        <v>22</v>
      </c>
      <c r="I32" s="19">
        <f>SUM(I25:I31)</f>
        <v>83</v>
      </c>
      <c r="J32" s="19">
        <f>SUM(J25:J31)</f>
        <v>547</v>
      </c>
      <c r="K32" s="25"/>
      <c r="L32" s="19">
        <f t="shared" ref="L32" si="6">SUM(L25:L31)</f>
        <v>60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62</v>
      </c>
      <c r="F33" s="43">
        <v>200</v>
      </c>
      <c r="G33" s="43">
        <v>2</v>
      </c>
      <c r="H33" s="43">
        <v>4</v>
      </c>
      <c r="I33" s="43">
        <v>7</v>
      </c>
      <c r="J33" s="43">
        <v>77</v>
      </c>
      <c r="K33" s="44"/>
      <c r="L33" s="43">
        <v>20</v>
      </c>
    </row>
    <row r="34" spans="1:12" ht="15" x14ac:dyDescent="0.25">
      <c r="A34" s="14"/>
      <c r="B34" s="15"/>
      <c r="C34" s="11"/>
      <c r="D34" s="7" t="s">
        <v>27</v>
      </c>
      <c r="E34" s="42" t="s">
        <v>63</v>
      </c>
      <c r="F34" s="43">
        <v>250</v>
      </c>
      <c r="G34" s="43">
        <v>2</v>
      </c>
      <c r="H34" s="43">
        <v>5</v>
      </c>
      <c r="I34" s="43">
        <v>8</v>
      </c>
      <c r="J34" s="43">
        <v>85</v>
      </c>
      <c r="K34" s="44"/>
      <c r="L34" s="43">
        <v>35</v>
      </c>
    </row>
    <row r="35" spans="1:12" ht="15" x14ac:dyDescent="0.25">
      <c r="A35" s="14"/>
      <c r="B35" s="15"/>
      <c r="C35" s="11"/>
      <c r="D35" s="7" t="s">
        <v>28</v>
      </c>
      <c r="E35" s="42" t="s">
        <v>64</v>
      </c>
      <c r="F35" s="43">
        <v>90</v>
      </c>
      <c r="G35" s="43">
        <v>11</v>
      </c>
      <c r="H35" s="43">
        <v>12</v>
      </c>
      <c r="I35" s="43">
        <v>10</v>
      </c>
      <c r="J35" s="43">
        <v>254</v>
      </c>
      <c r="K35" s="44"/>
      <c r="L35" s="43">
        <v>30</v>
      </c>
    </row>
    <row r="36" spans="1:12" ht="15" x14ac:dyDescent="0.25">
      <c r="A36" s="14"/>
      <c r="B36" s="15"/>
      <c r="C36" s="11"/>
      <c r="D36" s="7" t="s">
        <v>29</v>
      </c>
      <c r="E36" s="42" t="s">
        <v>65</v>
      </c>
      <c r="F36" s="43">
        <v>150</v>
      </c>
      <c r="G36" s="43">
        <v>6</v>
      </c>
      <c r="H36" s="43">
        <v>2</v>
      </c>
      <c r="I36" s="43">
        <v>60</v>
      </c>
      <c r="J36" s="43">
        <v>157</v>
      </c>
      <c r="K36" s="44"/>
      <c r="L36" s="43">
        <v>15</v>
      </c>
    </row>
    <row r="37" spans="1:12" ht="15" x14ac:dyDescent="0.25">
      <c r="A37" s="14"/>
      <c r="B37" s="15"/>
      <c r="C37" s="11"/>
      <c r="D37" s="7" t="s">
        <v>30</v>
      </c>
      <c r="E37" s="42" t="s">
        <v>66</v>
      </c>
      <c r="F37" s="43">
        <v>200</v>
      </c>
      <c r="G37" s="43">
        <v>1</v>
      </c>
      <c r="H37" s="43">
        <v>0</v>
      </c>
      <c r="I37" s="43">
        <v>32</v>
      </c>
      <c r="J37" s="43">
        <v>133</v>
      </c>
      <c r="K37" s="44"/>
      <c r="L37" s="43">
        <v>5</v>
      </c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</v>
      </c>
      <c r="H38" s="43">
        <v>0</v>
      </c>
      <c r="I38" s="43">
        <v>13</v>
      </c>
      <c r="J38" s="43">
        <v>56</v>
      </c>
      <c r="K38" s="44"/>
      <c r="L38" s="43">
        <v>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920</v>
      </c>
      <c r="G42" s="19">
        <f t="shared" ref="G42" si="7">SUM(G33:G41)</f>
        <v>24</v>
      </c>
      <c r="H42" s="19">
        <f t="shared" ref="H42" si="8">SUM(H33:H41)</f>
        <v>23</v>
      </c>
      <c r="I42" s="19">
        <f t="shared" ref="I42" si="9">SUM(I33:I41)</f>
        <v>130</v>
      </c>
      <c r="J42" s="19">
        <f t="shared" ref="J42:L42" si="10">SUM(J33:J41)</f>
        <v>762</v>
      </c>
      <c r="K42" s="25"/>
      <c r="L42" s="19">
        <f t="shared" si="10"/>
        <v>108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1620</v>
      </c>
      <c r="G43" s="32">
        <f t="shared" ref="G43" si="11">G32+G42</f>
        <v>39</v>
      </c>
      <c r="H43" s="32">
        <f t="shared" ref="H43" si="12">H32+H42</f>
        <v>45</v>
      </c>
      <c r="I43" s="32">
        <f t="shared" ref="I43" si="13">I32+I42</f>
        <v>213</v>
      </c>
      <c r="J43" s="32">
        <f t="shared" ref="J43:L43" si="14">J32+J42</f>
        <v>1309</v>
      </c>
      <c r="K43" s="32"/>
      <c r="L43" s="32">
        <f t="shared" si="14"/>
        <v>168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67</v>
      </c>
      <c r="F44" s="40">
        <v>200</v>
      </c>
      <c r="G44" s="40">
        <v>4</v>
      </c>
      <c r="H44" s="40">
        <v>9</v>
      </c>
      <c r="I44" s="40">
        <v>29</v>
      </c>
      <c r="J44" s="40">
        <v>194</v>
      </c>
      <c r="K44" s="41"/>
      <c r="L44" s="40">
        <v>15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0</v>
      </c>
      <c r="H46" s="43">
        <v>0</v>
      </c>
      <c r="I46" s="43">
        <v>14</v>
      </c>
      <c r="J46" s="43">
        <v>28</v>
      </c>
      <c r="K46" s="44"/>
      <c r="L46" s="43">
        <v>6</v>
      </c>
    </row>
    <row r="47" spans="1:12" ht="15" x14ac:dyDescent="0.25">
      <c r="A47" s="23"/>
      <c r="B47" s="15"/>
      <c r="C47" s="11"/>
      <c r="D47" s="7" t="s">
        <v>23</v>
      </c>
      <c r="E47" s="42" t="s">
        <v>68</v>
      </c>
      <c r="F47" s="43">
        <v>100</v>
      </c>
      <c r="G47" s="43">
        <v>7</v>
      </c>
      <c r="H47" s="43">
        <v>10</v>
      </c>
      <c r="I47" s="43">
        <v>50</v>
      </c>
      <c r="J47" s="43">
        <v>326</v>
      </c>
      <c r="K47" s="44"/>
      <c r="L47" s="43">
        <v>15</v>
      </c>
    </row>
    <row r="48" spans="1:12" ht="15" x14ac:dyDescent="0.25">
      <c r="A48" s="23"/>
      <c r="B48" s="15"/>
      <c r="C48" s="11"/>
      <c r="D48" s="7" t="s">
        <v>24</v>
      </c>
      <c r="E48" s="42" t="s">
        <v>56</v>
      </c>
      <c r="F48" s="43">
        <v>200</v>
      </c>
      <c r="G48" s="43">
        <v>0</v>
      </c>
      <c r="H48" s="43">
        <v>0</v>
      </c>
      <c r="I48" s="43">
        <v>10</v>
      </c>
      <c r="J48" s="43">
        <v>47</v>
      </c>
      <c r="K48" s="44"/>
      <c r="L48" s="43">
        <v>25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700</v>
      </c>
      <c r="G51" s="19">
        <f t="shared" ref="G51" si="15">SUM(G44:G50)</f>
        <v>11</v>
      </c>
      <c r="H51" s="19">
        <f t="shared" ref="H51" si="16">SUM(H44:H50)</f>
        <v>19</v>
      </c>
      <c r="I51" s="19">
        <f t="shared" ref="I51" si="17">SUM(I44:I50)</f>
        <v>103</v>
      </c>
      <c r="J51" s="19">
        <f t="shared" ref="J51:L51" si="18">SUM(J44:J50)</f>
        <v>595</v>
      </c>
      <c r="K51" s="25"/>
      <c r="L51" s="19">
        <f t="shared" si="18"/>
        <v>61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69</v>
      </c>
      <c r="F52" s="43">
        <v>100</v>
      </c>
      <c r="G52" s="43">
        <v>1</v>
      </c>
      <c r="H52" s="43">
        <v>10</v>
      </c>
      <c r="I52" s="43">
        <v>6</v>
      </c>
      <c r="J52" s="43">
        <v>131</v>
      </c>
      <c r="K52" s="44"/>
      <c r="L52" s="43">
        <v>35</v>
      </c>
    </row>
    <row r="53" spans="1:12" ht="15" x14ac:dyDescent="0.25">
      <c r="A53" s="23"/>
      <c r="B53" s="15"/>
      <c r="C53" s="11"/>
      <c r="D53" s="7" t="s">
        <v>27</v>
      </c>
      <c r="E53" s="42" t="s">
        <v>70</v>
      </c>
      <c r="F53" s="43">
        <v>250</v>
      </c>
      <c r="G53" s="43">
        <v>5</v>
      </c>
      <c r="H53" s="43">
        <v>5</v>
      </c>
      <c r="I53" s="43">
        <v>15</v>
      </c>
      <c r="J53" s="43">
        <v>153</v>
      </c>
      <c r="K53" s="44"/>
      <c r="L53" s="43">
        <v>25</v>
      </c>
    </row>
    <row r="54" spans="1:12" ht="15" x14ac:dyDescent="0.25">
      <c r="A54" s="23"/>
      <c r="B54" s="15"/>
      <c r="C54" s="11"/>
      <c r="D54" s="7" t="s">
        <v>28</v>
      </c>
      <c r="E54" s="42" t="s">
        <v>71</v>
      </c>
      <c r="F54" s="43">
        <v>90</v>
      </c>
      <c r="G54" s="43">
        <v>11</v>
      </c>
      <c r="H54" s="43">
        <v>8</v>
      </c>
      <c r="I54" s="43">
        <v>3</v>
      </c>
      <c r="J54" s="43">
        <v>125</v>
      </c>
      <c r="K54" s="44"/>
      <c r="L54" s="43">
        <v>25</v>
      </c>
    </row>
    <row r="55" spans="1:12" ht="15" x14ac:dyDescent="0.25">
      <c r="A55" s="23"/>
      <c r="B55" s="15"/>
      <c r="C55" s="11"/>
      <c r="D55" s="7" t="s">
        <v>29</v>
      </c>
      <c r="E55" s="42" t="s">
        <v>72</v>
      </c>
      <c r="F55" s="43">
        <v>150</v>
      </c>
      <c r="G55" s="43">
        <v>6</v>
      </c>
      <c r="H55" s="43">
        <v>2</v>
      </c>
      <c r="I55" s="43">
        <v>60</v>
      </c>
      <c r="J55" s="43">
        <v>157</v>
      </c>
      <c r="K55" s="44"/>
      <c r="L55" s="43">
        <v>15</v>
      </c>
    </row>
    <row r="56" spans="1:12" ht="15" x14ac:dyDescent="0.25">
      <c r="A56" s="23"/>
      <c r="B56" s="15"/>
      <c r="C56" s="11"/>
      <c r="D56" s="7" t="s">
        <v>30</v>
      </c>
      <c r="E56" s="42" t="s">
        <v>43</v>
      </c>
      <c r="F56" s="43">
        <v>200</v>
      </c>
      <c r="G56" s="43">
        <v>1</v>
      </c>
      <c r="H56" s="43">
        <v>0</v>
      </c>
      <c r="I56" s="43">
        <v>32</v>
      </c>
      <c r="J56" s="43">
        <v>133</v>
      </c>
      <c r="K56" s="44"/>
      <c r="L56" s="43">
        <v>5</v>
      </c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</v>
      </c>
      <c r="H57" s="43">
        <v>0</v>
      </c>
      <c r="I57" s="43">
        <v>13</v>
      </c>
      <c r="J57" s="43">
        <v>56</v>
      </c>
      <c r="K57" s="44"/>
      <c r="L57" s="43">
        <v>3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19">SUM(G52:G60)</f>
        <v>26</v>
      </c>
      <c r="H61" s="19">
        <f t="shared" ref="H61" si="20">SUM(H52:H60)</f>
        <v>25</v>
      </c>
      <c r="I61" s="19">
        <f t="shared" ref="I61" si="21">SUM(I52:I60)</f>
        <v>129</v>
      </c>
      <c r="J61" s="19">
        <f t="shared" ref="J61:L61" si="22">SUM(J52:J60)</f>
        <v>755</v>
      </c>
      <c r="K61" s="25"/>
      <c r="L61" s="19">
        <f t="shared" si="22"/>
        <v>108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1520</v>
      </c>
      <c r="G62" s="32">
        <f t="shared" ref="G62" si="23">G51+G61</f>
        <v>37</v>
      </c>
      <c r="H62" s="32">
        <f t="shared" ref="H62" si="24">H51+H61</f>
        <v>44</v>
      </c>
      <c r="I62" s="32">
        <f t="shared" ref="I62" si="25">I51+I61</f>
        <v>232</v>
      </c>
      <c r="J62" s="32">
        <f t="shared" ref="J62:L62" si="26">J51+J61</f>
        <v>1350</v>
      </c>
      <c r="K62" s="32"/>
      <c r="L62" s="32">
        <f t="shared" si="26"/>
        <v>169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73</v>
      </c>
      <c r="F63" s="40">
        <v>200</v>
      </c>
      <c r="G63" s="40">
        <v>28</v>
      </c>
      <c r="H63" s="40">
        <v>19</v>
      </c>
      <c r="I63" s="40">
        <v>10</v>
      </c>
      <c r="J63" s="40">
        <v>224</v>
      </c>
      <c r="K63" s="41"/>
      <c r="L63" s="40">
        <v>15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74</v>
      </c>
      <c r="F65" s="43">
        <v>200</v>
      </c>
      <c r="G65" s="43">
        <v>0</v>
      </c>
      <c r="H65" s="43">
        <v>0</v>
      </c>
      <c r="I65" s="43">
        <v>14</v>
      </c>
      <c r="J65" s="43">
        <v>86</v>
      </c>
      <c r="K65" s="44"/>
      <c r="L65" s="43">
        <v>6</v>
      </c>
    </row>
    <row r="66" spans="1:12" ht="15" x14ac:dyDescent="0.25">
      <c r="A66" s="23"/>
      <c r="B66" s="15"/>
      <c r="C66" s="11"/>
      <c r="D66" s="7" t="s">
        <v>23</v>
      </c>
      <c r="E66" s="42" t="s">
        <v>75</v>
      </c>
      <c r="F66" s="43">
        <v>100</v>
      </c>
      <c r="G66" s="43">
        <v>4</v>
      </c>
      <c r="H66" s="43">
        <v>1</v>
      </c>
      <c r="I66" s="43">
        <v>24</v>
      </c>
      <c r="J66" s="43">
        <v>196</v>
      </c>
      <c r="K66" s="44"/>
      <c r="L66" s="43">
        <v>15</v>
      </c>
    </row>
    <row r="67" spans="1:12" ht="15" x14ac:dyDescent="0.25">
      <c r="A67" s="23"/>
      <c r="B67" s="15"/>
      <c r="C67" s="11"/>
      <c r="D67" s="7" t="s">
        <v>24</v>
      </c>
      <c r="E67" s="42" t="s">
        <v>76</v>
      </c>
      <c r="F67" s="43">
        <v>200</v>
      </c>
      <c r="G67" s="43">
        <v>1</v>
      </c>
      <c r="H67" s="43">
        <v>1</v>
      </c>
      <c r="I67" s="43">
        <v>9</v>
      </c>
      <c r="J67" s="43">
        <v>43</v>
      </c>
      <c r="K67" s="44"/>
      <c r="L67" s="43">
        <v>25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700</v>
      </c>
      <c r="G70" s="19">
        <f t="shared" ref="G70" si="27">SUM(G63:G69)</f>
        <v>33</v>
      </c>
      <c r="H70" s="19">
        <f t="shared" ref="H70" si="28">SUM(H63:H69)</f>
        <v>21</v>
      </c>
      <c r="I70" s="19">
        <f t="shared" ref="I70" si="29">SUM(I63:I69)</f>
        <v>57</v>
      </c>
      <c r="J70" s="19">
        <f t="shared" ref="J70:L70" si="30">SUM(J63:J69)</f>
        <v>549</v>
      </c>
      <c r="K70" s="25"/>
      <c r="L70" s="19">
        <f t="shared" si="30"/>
        <v>61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77</v>
      </c>
      <c r="F71" s="43">
        <v>100</v>
      </c>
      <c r="G71" s="43">
        <v>1</v>
      </c>
      <c r="H71" s="43">
        <v>9</v>
      </c>
      <c r="I71" s="43">
        <v>7</v>
      </c>
      <c r="J71" s="43">
        <v>107</v>
      </c>
      <c r="K71" s="44"/>
      <c r="L71" s="43">
        <v>20</v>
      </c>
    </row>
    <row r="72" spans="1:12" ht="15" x14ac:dyDescent="0.25">
      <c r="A72" s="23"/>
      <c r="B72" s="15"/>
      <c r="C72" s="11"/>
      <c r="D72" s="7" t="s">
        <v>27</v>
      </c>
      <c r="E72" s="42" t="s">
        <v>78</v>
      </c>
      <c r="F72" s="43">
        <v>250</v>
      </c>
      <c r="G72" s="43">
        <v>2</v>
      </c>
      <c r="H72" s="43">
        <v>3</v>
      </c>
      <c r="I72" s="43">
        <v>17</v>
      </c>
      <c r="J72" s="43">
        <v>101</v>
      </c>
      <c r="K72" s="44"/>
      <c r="L72" s="43">
        <v>35</v>
      </c>
    </row>
    <row r="73" spans="1:12" ht="15" x14ac:dyDescent="0.25">
      <c r="A73" s="23"/>
      <c r="B73" s="15"/>
      <c r="C73" s="11"/>
      <c r="D73" s="7" t="s">
        <v>28</v>
      </c>
      <c r="E73" s="42" t="s">
        <v>79</v>
      </c>
      <c r="F73" s="43">
        <v>90</v>
      </c>
      <c r="G73" s="43">
        <v>10</v>
      </c>
      <c r="H73" s="43">
        <v>11</v>
      </c>
      <c r="I73" s="43">
        <v>8</v>
      </c>
      <c r="J73" s="43">
        <v>171</v>
      </c>
      <c r="K73" s="44"/>
      <c r="L73" s="43">
        <v>30</v>
      </c>
    </row>
    <row r="74" spans="1:12" ht="15" x14ac:dyDescent="0.25">
      <c r="A74" s="23"/>
      <c r="B74" s="15"/>
      <c r="C74" s="11"/>
      <c r="D74" s="7" t="s">
        <v>29</v>
      </c>
      <c r="E74" s="42" t="s">
        <v>80</v>
      </c>
      <c r="F74" s="43">
        <v>150</v>
      </c>
      <c r="G74" s="43">
        <v>4</v>
      </c>
      <c r="H74" s="43">
        <v>4</v>
      </c>
      <c r="I74" s="43">
        <v>37</v>
      </c>
      <c r="J74" s="43">
        <v>200</v>
      </c>
      <c r="K74" s="44"/>
      <c r="L74" s="43">
        <v>15</v>
      </c>
    </row>
    <row r="75" spans="1:12" ht="15" x14ac:dyDescent="0.25">
      <c r="A75" s="23"/>
      <c r="B75" s="15"/>
      <c r="C75" s="11"/>
      <c r="D75" s="7" t="s">
        <v>30</v>
      </c>
      <c r="E75" s="42" t="s">
        <v>81</v>
      </c>
      <c r="F75" s="43">
        <v>200</v>
      </c>
      <c r="G75" s="43">
        <v>0</v>
      </c>
      <c r="H75" s="43">
        <v>0</v>
      </c>
      <c r="I75" s="43">
        <v>24</v>
      </c>
      <c r="J75" s="43">
        <v>115</v>
      </c>
      <c r="K75" s="44"/>
      <c r="L75" s="43">
        <v>5</v>
      </c>
    </row>
    <row r="76" spans="1:12" ht="15" x14ac:dyDescent="0.25">
      <c r="A76" s="23"/>
      <c r="B76" s="15"/>
      <c r="C76" s="11"/>
      <c r="D76" s="7" t="s">
        <v>31</v>
      </c>
      <c r="E76" s="42" t="s">
        <v>82</v>
      </c>
      <c r="F76" s="43">
        <v>30</v>
      </c>
      <c r="G76" s="43">
        <v>2</v>
      </c>
      <c r="H76" s="43">
        <v>0</v>
      </c>
      <c r="I76" s="43">
        <v>13</v>
      </c>
      <c r="J76" s="43">
        <v>56</v>
      </c>
      <c r="K76" s="44"/>
      <c r="L76" s="43">
        <v>3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820</v>
      </c>
      <c r="G80" s="19">
        <f t="shared" ref="G80" si="31">SUM(G71:G79)</f>
        <v>19</v>
      </c>
      <c r="H80" s="19">
        <f t="shared" ref="H80" si="32">SUM(H71:H79)</f>
        <v>27</v>
      </c>
      <c r="I80" s="19">
        <f t="shared" ref="I80" si="33">SUM(I71:I79)</f>
        <v>106</v>
      </c>
      <c r="J80" s="19">
        <f t="shared" ref="J80:L80" si="34">SUM(J71:J79)</f>
        <v>750</v>
      </c>
      <c r="K80" s="25"/>
      <c r="L80" s="19">
        <f t="shared" si="34"/>
        <v>108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1520</v>
      </c>
      <c r="G81" s="32">
        <f t="shared" ref="G81" si="35">G70+G80</f>
        <v>52</v>
      </c>
      <c r="H81" s="32">
        <f t="shared" ref="H81" si="36">H70+H80</f>
        <v>48</v>
      </c>
      <c r="I81" s="32">
        <f t="shared" ref="I81" si="37">I70+I80</f>
        <v>163</v>
      </c>
      <c r="J81" s="32">
        <f t="shared" ref="J81:L81" si="38">J70+J80</f>
        <v>1299</v>
      </c>
      <c r="K81" s="32"/>
      <c r="L81" s="32">
        <f t="shared" si="38"/>
        <v>169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83</v>
      </c>
      <c r="F82" s="40">
        <v>200</v>
      </c>
      <c r="G82" s="40">
        <v>7</v>
      </c>
      <c r="H82" s="40">
        <v>10</v>
      </c>
      <c r="I82" s="40">
        <v>45</v>
      </c>
      <c r="J82" s="40">
        <v>295</v>
      </c>
      <c r="K82" s="41"/>
      <c r="L82" s="40">
        <v>15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1</v>
      </c>
      <c r="H84" s="43">
        <v>1</v>
      </c>
      <c r="I84" s="43">
        <v>18</v>
      </c>
      <c r="J84" s="43">
        <v>88</v>
      </c>
      <c r="K84" s="44"/>
      <c r="L84" s="43">
        <v>6</v>
      </c>
    </row>
    <row r="85" spans="1:12" ht="15" x14ac:dyDescent="0.25">
      <c r="A85" s="23"/>
      <c r="B85" s="15"/>
      <c r="C85" s="11"/>
      <c r="D85" s="7" t="s">
        <v>23</v>
      </c>
      <c r="E85" s="42" t="s">
        <v>55</v>
      </c>
      <c r="F85" s="43">
        <v>100</v>
      </c>
      <c r="G85" s="43">
        <v>4</v>
      </c>
      <c r="H85" s="43">
        <v>1</v>
      </c>
      <c r="I85" s="43">
        <v>24</v>
      </c>
      <c r="J85" s="43">
        <v>196</v>
      </c>
      <c r="K85" s="44"/>
      <c r="L85" s="43">
        <v>15</v>
      </c>
    </row>
    <row r="86" spans="1:12" ht="15" x14ac:dyDescent="0.25">
      <c r="A86" s="23"/>
      <c r="B86" s="15"/>
      <c r="C86" s="11"/>
      <c r="D86" s="7" t="s">
        <v>24</v>
      </c>
      <c r="E86" s="42" t="s">
        <v>84</v>
      </c>
      <c r="F86" s="43">
        <v>200</v>
      </c>
      <c r="G86" s="43">
        <v>1</v>
      </c>
      <c r="H86" s="43">
        <v>2</v>
      </c>
      <c r="I86" s="43">
        <v>21</v>
      </c>
      <c r="J86" s="43">
        <v>96</v>
      </c>
      <c r="K86" s="44"/>
      <c r="L86" s="43">
        <v>25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700</v>
      </c>
      <c r="G89" s="19">
        <f t="shared" ref="G89" si="39">SUM(G82:G88)</f>
        <v>13</v>
      </c>
      <c r="H89" s="19">
        <f t="shared" ref="H89" si="40">SUM(H82:H88)</f>
        <v>14</v>
      </c>
      <c r="I89" s="19">
        <f t="shared" ref="I89" si="41">SUM(I82:I88)</f>
        <v>108</v>
      </c>
      <c r="J89" s="19">
        <f t="shared" ref="J89:L89" si="42">SUM(J82:J88)</f>
        <v>675</v>
      </c>
      <c r="K89" s="25"/>
      <c r="L89" s="19">
        <f t="shared" si="42"/>
        <v>61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85</v>
      </c>
      <c r="F90" s="43">
        <v>100</v>
      </c>
      <c r="G90" s="43">
        <v>2</v>
      </c>
      <c r="H90" s="43">
        <v>5</v>
      </c>
      <c r="I90" s="43">
        <v>12</v>
      </c>
      <c r="J90" s="43">
        <v>100</v>
      </c>
      <c r="K90" s="44"/>
      <c r="L90" s="43">
        <v>20</v>
      </c>
    </row>
    <row r="91" spans="1:12" ht="15" x14ac:dyDescent="0.25">
      <c r="A91" s="23"/>
      <c r="B91" s="15"/>
      <c r="C91" s="11"/>
      <c r="D91" s="7" t="s">
        <v>27</v>
      </c>
      <c r="E91" s="42" t="s">
        <v>86</v>
      </c>
      <c r="F91" s="43">
        <v>250</v>
      </c>
      <c r="G91" s="43">
        <v>7</v>
      </c>
      <c r="H91" s="43">
        <v>6</v>
      </c>
      <c r="I91" s="43">
        <v>17</v>
      </c>
      <c r="J91" s="43">
        <v>149</v>
      </c>
      <c r="K91" s="44"/>
      <c r="L91" s="43">
        <v>35</v>
      </c>
    </row>
    <row r="92" spans="1:12" ht="15" x14ac:dyDescent="0.25">
      <c r="A92" s="23"/>
      <c r="B92" s="15"/>
      <c r="C92" s="11"/>
      <c r="D92" s="7" t="s">
        <v>28</v>
      </c>
      <c r="E92" s="42" t="s">
        <v>87</v>
      </c>
      <c r="F92" s="43">
        <v>150</v>
      </c>
      <c r="G92" s="43">
        <v>14</v>
      </c>
      <c r="H92" s="43">
        <v>23</v>
      </c>
      <c r="I92" s="43">
        <v>31</v>
      </c>
      <c r="J92" s="43">
        <v>319</v>
      </c>
      <c r="K92" s="44"/>
      <c r="L92" s="43">
        <v>35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88</v>
      </c>
      <c r="F94" s="43">
        <v>200</v>
      </c>
      <c r="G94" s="43">
        <v>3</v>
      </c>
      <c r="H94" s="43">
        <v>0</v>
      </c>
      <c r="I94" s="43">
        <v>32</v>
      </c>
      <c r="J94" s="43">
        <v>140</v>
      </c>
      <c r="K94" s="44"/>
      <c r="L94" s="43">
        <v>5</v>
      </c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</v>
      </c>
      <c r="H95" s="43">
        <v>0</v>
      </c>
      <c r="I95" s="43">
        <v>13</v>
      </c>
      <c r="J95" s="43">
        <v>56</v>
      </c>
      <c r="K95" s="44"/>
      <c r="L95" s="43">
        <v>3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3">SUM(G90:G98)</f>
        <v>28</v>
      </c>
      <c r="H99" s="19">
        <f t="shared" ref="H99" si="44">SUM(H90:H98)</f>
        <v>34</v>
      </c>
      <c r="I99" s="19">
        <f t="shared" ref="I99" si="45">SUM(I90:I98)</f>
        <v>105</v>
      </c>
      <c r="J99" s="19">
        <f t="shared" ref="J99:L99" si="46">SUM(J90:J98)</f>
        <v>764</v>
      </c>
      <c r="K99" s="25"/>
      <c r="L99" s="19">
        <f t="shared" si="46"/>
        <v>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1430</v>
      </c>
      <c r="G100" s="32">
        <f t="shared" ref="G100" si="47">G89+G99</f>
        <v>41</v>
      </c>
      <c r="H100" s="32">
        <f t="shared" ref="H100" si="48">H89+H99</f>
        <v>48</v>
      </c>
      <c r="I100" s="32">
        <f t="shared" ref="I100" si="49">I89+I99</f>
        <v>213</v>
      </c>
      <c r="J100" s="32">
        <f t="shared" ref="J100:L100" si="50">J89+J99</f>
        <v>1439</v>
      </c>
      <c r="K100" s="32"/>
      <c r="L100" s="32">
        <f t="shared" si="50"/>
        <v>159</v>
      </c>
    </row>
    <row r="101" spans="1:12" ht="15.75" thickBot="1" x14ac:dyDescent="0.3">
      <c r="A101" s="20">
        <v>1</v>
      </c>
      <c r="B101" s="21">
        <v>6</v>
      </c>
      <c r="C101" s="22" t="s">
        <v>20</v>
      </c>
      <c r="D101" s="5" t="s">
        <v>21</v>
      </c>
      <c r="E101" s="39" t="s">
        <v>89</v>
      </c>
      <c r="F101" s="40">
        <v>200</v>
      </c>
      <c r="G101" s="40">
        <v>5</v>
      </c>
      <c r="H101" s="40">
        <v>10</v>
      </c>
      <c r="I101" s="40">
        <v>28</v>
      </c>
      <c r="J101" s="40">
        <v>224</v>
      </c>
      <c r="K101" s="41"/>
      <c r="L101" s="40">
        <v>15</v>
      </c>
    </row>
    <row r="102" spans="1:12" ht="15.75" thickBot="1" x14ac:dyDescent="0.3">
      <c r="A102" s="23"/>
      <c r="B102" s="15"/>
      <c r="C102" s="11"/>
      <c r="D102" s="6" t="s">
        <v>90</v>
      </c>
      <c r="E102" s="42" t="s">
        <v>91</v>
      </c>
      <c r="F102" s="43">
        <v>60</v>
      </c>
      <c r="G102" s="43">
        <v>3</v>
      </c>
      <c r="H102" s="43">
        <v>3</v>
      </c>
      <c r="I102" s="43">
        <v>5</v>
      </c>
      <c r="J102" s="43">
        <v>81</v>
      </c>
      <c r="K102" s="41"/>
      <c r="L102" s="43">
        <v>15</v>
      </c>
    </row>
    <row r="103" spans="1:12" ht="15.75" thickBot="1" x14ac:dyDescent="0.3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4</v>
      </c>
      <c r="H103" s="43">
        <v>4</v>
      </c>
      <c r="I103" s="43">
        <v>25</v>
      </c>
      <c r="J103" s="43">
        <v>145</v>
      </c>
      <c r="K103" s="41"/>
      <c r="L103" s="43">
        <v>6</v>
      </c>
    </row>
    <row r="104" spans="1:12" ht="15.75" thickBot="1" x14ac:dyDescent="0.3">
      <c r="A104" s="23"/>
      <c r="B104" s="15"/>
      <c r="C104" s="11"/>
      <c r="D104" s="7" t="s">
        <v>23</v>
      </c>
      <c r="E104" s="42" t="s">
        <v>68</v>
      </c>
      <c r="F104" s="43">
        <v>40</v>
      </c>
      <c r="G104" s="43">
        <v>4</v>
      </c>
      <c r="H104" s="43">
        <v>4</v>
      </c>
      <c r="I104" s="43">
        <v>20</v>
      </c>
      <c r="J104" s="43">
        <v>130</v>
      </c>
      <c r="K104" s="41"/>
      <c r="L104" s="43">
        <v>10</v>
      </c>
    </row>
    <row r="105" spans="1:12" ht="15" x14ac:dyDescent="0.25">
      <c r="A105" s="23"/>
      <c r="B105" s="15"/>
      <c r="C105" s="11"/>
      <c r="D105" s="7" t="s">
        <v>24</v>
      </c>
      <c r="E105" s="42" t="s">
        <v>56</v>
      </c>
      <c r="F105" s="43">
        <v>200</v>
      </c>
      <c r="G105" s="43">
        <v>0</v>
      </c>
      <c r="H105" s="43">
        <v>0</v>
      </c>
      <c r="I105" s="43">
        <v>10</v>
      </c>
      <c r="J105" s="43">
        <v>47</v>
      </c>
      <c r="K105" s="41"/>
      <c r="L105" s="43">
        <v>20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700</v>
      </c>
      <c r="G108" s="19">
        <f t="shared" ref="G108:J108" si="51">SUM(G101:G107)</f>
        <v>16</v>
      </c>
      <c r="H108" s="19">
        <f t="shared" si="51"/>
        <v>21</v>
      </c>
      <c r="I108" s="19">
        <f t="shared" si="51"/>
        <v>88</v>
      </c>
      <c r="J108" s="19">
        <f t="shared" si="51"/>
        <v>627</v>
      </c>
      <c r="K108" s="25"/>
      <c r="L108" s="19">
        <f t="shared" ref="L108" si="52">SUM(L101:L107)</f>
        <v>66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 t="s">
        <v>92</v>
      </c>
      <c r="F109" s="43">
        <v>100</v>
      </c>
      <c r="G109" s="43">
        <v>1</v>
      </c>
      <c r="H109" s="43">
        <v>6</v>
      </c>
      <c r="I109" s="43">
        <v>3</v>
      </c>
      <c r="J109" s="43">
        <v>71</v>
      </c>
      <c r="K109" s="44"/>
      <c r="L109" s="43">
        <v>15</v>
      </c>
    </row>
    <row r="110" spans="1:12" ht="15" x14ac:dyDescent="0.25">
      <c r="A110" s="23"/>
      <c r="B110" s="15"/>
      <c r="C110" s="11"/>
      <c r="D110" s="7" t="s">
        <v>27</v>
      </c>
      <c r="E110" s="42" t="s">
        <v>93</v>
      </c>
      <c r="F110" s="43">
        <v>250</v>
      </c>
      <c r="G110" s="43">
        <v>3</v>
      </c>
      <c r="H110" s="43">
        <v>4</v>
      </c>
      <c r="I110" s="43">
        <v>19</v>
      </c>
      <c r="J110" s="43">
        <v>144</v>
      </c>
      <c r="K110" s="44"/>
      <c r="L110" s="43">
        <v>30</v>
      </c>
    </row>
    <row r="111" spans="1:12" ht="15" x14ac:dyDescent="0.25">
      <c r="A111" s="23"/>
      <c r="B111" s="15"/>
      <c r="C111" s="11"/>
      <c r="D111" s="7" t="s">
        <v>28</v>
      </c>
      <c r="E111" s="42" t="s">
        <v>79</v>
      </c>
      <c r="F111" s="43">
        <v>90</v>
      </c>
      <c r="G111" s="43">
        <v>10</v>
      </c>
      <c r="H111" s="43">
        <v>11</v>
      </c>
      <c r="I111" s="43">
        <v>8</v>
      </c>
      <c r="J111" s="43">
        <v>171</v>
      </c>
      <c r="K111" s="44"/>
      <c r="L111" s="43">
        <v>30</v>
      </c>
    </row>
    <row r="112" spans="1:12" ht="15" x14ac:dyDescent="0.25">
      <c r="A112" s="23"/>
      <c r="B112" s="15"/>
      <c r="C112" s="11"/>
      <c r="D112" s="7" t="s">
        <v>29</v>
      </c>
      <c r="E112" s="42" t="s">
        <v>94</v>
      </c>
      <c r="F112" s="43">
        <v>150</v>
      </c>
      <c r="G112" s="43">
        <v>3</v>
      </c>
      <c r="H112" s="43">
        <v>5</v>
      </c>
      <c r="I112" s="43">
        <v>12</v>
      </c>
      <c r="J112" s="43">
        <v>108</v>
      </c>
      <c r="K112" s="44"/>
      <c r="L112" s="43">
        <v>15</v>
      </c>
    </row>
    <row r="113" spans="1:12" ht="15" x14ac:dyDescent="0.25">
      <c r="A113" s="23"/>
      <c r="B113" s="15"/>
      <c r="C113" s="11"/>
      <c r="D113" s="7" t="s">
        <v>30</v>
      </c>
      <c r="E113" s="42" t="s">
        <v>95</v>
      </c>
      <c r="F113" s="43">
        <v>200</v>
      </c>
      <c r="G113" s="43">
        <v>0</v>
      </c>
      <c r="H113" s="43">
        <v>0</v>
      </c>
      <c r="I113" s="43">
        <v>32</v>
      </c>
      <c r="J113" s="43">
        <v>132</v>
      </c>
      <c r="K113" s="44"/>
      <c r="L113" s="43">
        <v>5</v>
      </c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</v>
      </c>
      <c r="H114" s="43">
        <v>0</v>
      </c>
      <c r="I114" s="43">
        <v>13</v>
      </c>
      <c r="J114" s="43">
        <v>64</v>
      </c>
      <c r="K114" s="44"/>
      <c r="L114" s="43">
        <v>3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53">SUM(G109:G117)</f>
        <v>19</v>
      </c>
      <c r="H118" s="19">
        <f t="shared" si="53"/>
        <v>26</v>
      </c>
      <c r="I118" s="19">
        <f t="shared" si="53"/>
        <v>87</v>
      </c>
      <c r="J118" s="19">
        <f t="shared" si="53"/>
        <v>690</v>
      </c>
      <c r="K118" s="25"/>
      <c r="L118" s="19">
        <f t="shared" ref="L118" si="54">SUM(L109:L117)</f>
        <v>98</v>
      </c>
    </row>
    <row r="119" spans="1:12" ht="15.75" customHeight="1" thickBot="1" x14ac:dyDescent="0.25">
      <c r="A119" s="29">
        <f>A101</f>
        <v>1</v>
      </c>
      <c r="B119" s="30">
        <f>B101</f>
        <v>6</v>
      </c>
      <c r="C119" s="54" t="s">
        <v>4</v>
      </c>
      <c r="D119" s="55"/>
      <c r="E119" s="31"/>
      <c r="F119" s="32">
        <f>F108+F118</f>
        <v>1520</v>
      </c>
      <c r="G119" s="32">
        <f t="shared" ref="G119:J119" si="55">G108+G118</f>
        <v>35</v>
      </c>
      <c r="H119" s="32">
        <f t="shared" si="55"/>
        <v>47</v>
      </c>
      <c r="I119" s="32">
        <f t="shared" si="55"/>
        <v>175</v>
      </c>
      <c r="J119" s="32">
        <f t="shared" si="55"/>
        <v>1317</v>
      </c>
      <c r="K119" s="32"/>
      <c r="L119" s="32">
        <f t="shared" ref="L119" si="56">L108+L118</f>
        <v>164</v>
      </c>
    </row>
    <row r="120" spans="1:12" ht="15" x14ac:dyDescent="0.25">
      <c r="A120" s="14">
        <v>2</v>
      </c>
      <c r="B120" s="15">
        <v>1</v>
      </c>
      <c r="C120" s="22" t="s">
        <v>20</v>
      </c>
      <c r="D120" s="5" t="s">
        <v>21</v>
      </c>
      <c r="E120" s="39" t="s">
        <v>129</v>
      </c>
      <c r="F120" s="40">
        <v>200</v>
      </c>
      <c r="G120" s="40">
        <v>8</v>
      </c>
      <c r="H120" s="40">
        <v>12</v>
      </c>
      <c r="I120" s="40">
        <v>45</v>
      </c>
      <c r="J120" s="40">
        <v>225</v>
      </c>
      <c r="K120" s="41"/>
      <c r="L120" s="40">
        <v>15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96</v>
      </c>
      <c r="F122" s="43">
        <v>200</v>
      </c>
      <c r="G122" s="43">
        <v>0</v>
      </c>
      <c r="H122" s="43">
        <v>0</v>
      </c>
      <c r="I122" s="43">
        <v>14</v>
      </c>
      <c r="J122" s="43">
        <v>104</v>
      </c>
      <c r="K122" s="44"/>
      <c r="L122" s="43">
        <v>6</v>
      </c>
    </row>
    <row r="123" spans="1:12" ht="15" x14ac:dyDescent="0.25">
      <c r="A123" s="14"/>
      <c r="B123" s="15"/>
      <c r="C123" s="11"/>
      <c r="D123" s="7" t="s">
        <v>23</v>
      </c>
      <c r="E123" s="42" t="s">
        <v>75</v>
      </c>
      <c r="F123" s="43">
        <v>100</v>
      </c>
      <c r="G123" s="43">
        <v>4</v>
      </c>
      <c r="H123" s="43">
        <v>1</v>
      </c>
      <c r="I123" s="43">
        <v>24</v>
      </c>
      <c r="J123" s="43">
        <v>196</v>
      </c>
      <c r="K123" s="44"/>
      <c r="L123" s="43">
        <v>15</v>
      </c>
    </row>
    <row r="124" spans="1:12" ht="15" x14ac:dyDescent="0.25">
      <c r="A124" s="14"/>
      <c r="B124" s="15"/>
      <c r="C124" s="11"/>
      <c r="D124" s="7" t="s">
        <v>24</v>
      </c>
      <c r="E124" s="42" t="s">
        <v>76</v>
      </c>
      <c r="F124" s="43">
        <v>200</v>
      </c>
      <c r="G124" s="43">
        <v>1</v>
      </c>
      <c r="H124" s="43">
        <v>1</v>
      </c>
      <c r="I124" s="43">
        <v>9</v>
      </c>
      <c r="J124" s="43">
        <v>43</v>
      </c>
      <c r="K124" s="44"/>
      <c r="L124" s="43">
        <v>20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700</v>
      </c>
      <c r="G127" s="19">
        <f t="shared" ref="G127:J127" si="57">SUM(G120:G126)</f>
        <v>13</v>
      </c>
      <c r="H127" s="19">
        <f t="shared" si="57"/>
        <v>14</v>
      </c>
      <c r="I127" s="19">
        <f t="shared" si="57"/>
        <v>92</v>
      </c>
      <c r="J127" s="19">
        <f t="shared" si="57"/>
        <v>568</v>
      </c>
      <c r="K127" s="25"/>
      <c r="L127" s="19">
        <f t="shared" ref="L127" si="58">SUM(L120:L126)</f>
        <v>56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 t="s">
        <v>97</v>
      </c>
      <c r="F128" s="43">
        <v>100</v>
      </c>
      <c r="G128" s="43">
        <v>3</v>
      </c>
      <c r="H128" s="43">
        <v>6</v>
      </c>
      <c r="I128" s="43">
        <v>18</v>
      </c>
      <c r="J128" s="43">
        <v>150</v>
      </c>
      <c r="K128" s="44"/>
      <c r="L128" s="43">
        <v>20</v>
      </c>
    </row>
    <row r="129" spans="1:12" ht="15" x14ac:dyDescent="0.25">
      <c r="A129" s="14"/>
      <c r="B129" s="15"/>
      <c r="C129" s="11"/>
      <c r="D129" s="7" t="s">
        <v>27</v>
      </c>
      <c r="E129" s="42" t="s">
        <v>98</v>
      </c>
      <c r="F129" s="43">
        <v>250</v>
      </c>
      <c r="G129" s="43">
        <v>5</v>
      </c>
      <c r="H129" s="43">
        <v>4</v>
      </c>
      <c r="I129" s="43">
        <v>19</v>
      </c>
      <c r="J129" s="43">
        <v>146</v>
      </c>
      <c r="K129" s="44"/>
      <c r="L129" s="43">
        <v>35</v>
      </c>
    </row>
    <row r="130" spans="1:12" ht="15" x14ac:dyDescent="0.25">
      <c r="A130" s="14"/>
      <c r="B130" s="15"/>
      <c r="C130" s="11"/>
      <c r="D130" s="7" t="s">
        <v>28</v>
      </c>
      <c r="E130" s="42" t="s">
        <v>99</v>
      </c>
      <c r="F130" s="43">
        <v>90</v>
      </c>
      <c r="G130" s="43">
        <v>11</v>
      </c>
      <c r="H130" s="43">
        <v>8</v>
      </c>
      <c r="I130" s="43">
        <v>3</v>
      </c>
      <c r="J130" s="43">
        <v>126</v>
      </c>
      <c r="K130" s="44"/>
      <c r="L130" s="43">
        <v>30</v>
      </c>
    </row>
    <row r="131" spans="1:12" ht="15" x14ac:dyDescent="0.25">
      <c r="A131" s="14"/>
      <c r="B131" s="15"/>
      <c r="C131" s="11"/>
      <c r="D131" s="7" t="s">
        <v>29</v>
      </c>
      <c r="E131" s="42" t="s">
        <v>100</v>
      </c>
      <c r="F131" s="43">
        <v>150</v>
      </c>
      <c r="G131" s="43">
        <v>9</v>
      </c>
      <c r="H131" s="43">
        <v>6</v>
      </c>
      <c r="I131" s="43">
        <v>39</v>
      </c>
      <c r="J131" s="43">
        <v>244</v>
      </c>
      <c r="K131" s="44"/>
      <c r="L131" s="43">
        <v>15</v>
      </c>
    </row>
    <row r="132" spans="1:12" ht="15" x14ac:dyDescent="0.25">
      <c r="A132" s="14"/>
      <c r="B132" s="15"/>
      <c r="C132" s="11"/>
      <c r="D132" s="7" t="s">
        <v>30</v>
      </c>
      <c r="E132" s="42" t="s">
        <v>101</v>
      </c>
      <c r="F132" s="43">
        <v>200</v>
      </c>
      <c r="G132" s="43">
        <v>0</v>
      </c>
      <c r="H132" s="43">
        <v>0</v>
      </c>
      <c r="I132" s="43">
        <v>13</v>
      </c>
      <c r="J132" s="43">
        <v>52</v>
      </c>
      <c r="K132" s="44"/>
      <c r="L132" s="43">
        <v>5</v>
      </c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</v>
      </c>
      <c r="H133" s="43">
        <v>0</v>
      </c>
      <c r="I133" s="43">
        <v>13</v>
      </c>
      <c r="J133" s="43">
        <v>56</v>
      </c>
      <c r="K133" s="44"/>
      <c r="L133" s="43">
        <v>3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59">SUM(G128:G136)</f>
        <v>30</v>
      </c>
      <c r="H137" s="19">
        <f t="shared" si="59"/>
        <v>24</v>
      </c>
      <c r="I137" s="19">
        <f t="shared" si="59"/>
        <v>105</v>
      </c>
      <c r="J137" s="19">
        <f t="shared" si="59"/>
        <v>774</v>
      </c>
      <c r="K137" s="25"/>
      <c r="L137" s="19">
        <f t="shared" ref="L137" si="60">SUM(L128:L136)</f>
        <v>108</v>
      </c>
    </row>
    <row r="138" spans="1:12" ht="15.75" thickBot="1" x14ac:dyDescent="0.25">
      <c r="A138" s="33">
        <f>A120</f>
        <v>2</v>
      </c>
      <c r="B138" s="33">
        <f>B120</f>
        <v>1</v>
      </c>
      <c r="C138" s="54" t="s">
        <v>4</v>
      </c>
      <c r="D138" s="55"/>
      <c r="E138" s="31"/>
      <c r="F138" s="32">
        <f>F127+F137</f>
        <v>1520</v>
      </c>
      <c r="G138" s="32">
        <f t="shared" ref="G138" si="61">G127+G137</f>
        <v>43</v>
      </c>
      <c r="H138" s="32">
        <f t="shared" ref="H138" si="62">H127+H137</f>
        <v>38</v>
      </c>
      <c r="I138" s="32">
        <f t="shared" ref="I138" si="63">I127+I137</f>
        <v>197</v>
      </c>
      <c r="J138" s="32">
        <f t="shared" ref="J138:L138" si="64">J127+J137</f>
        <v>1342</v>
      </c>
      <c r="K138" s="32"/>
      <c r="L138" s="32">
        <f t="shared" si="64"/>
        <v>164</v>
      </c>
    </row>
    <row r="139" spans="1:12" ht="15" x14ac:dyDescent="0.25">
      <c r="A139" s="20">
        <v>2</v>
      </c>
      <c r="B139" s="21">
        <v>2</v>
      </c>
      <c r="C139" s="22" t="s">
        <v>20</v>
      </c>
      <c r="D139" s="5" t="s">
        <v>21</v>
      </c>
      <c r="E139" s="39" t="s">
        <v>44</v>
      </c>
      <c r="F139" s="40">
        <v>200</v>
      </c>
      <c r="G139" s="40">
        <v>8</v>
      </c>
      <c r="H139" s="40">
        <v>8</v>
      </c>
      <c r="I139" s="40">
        <v>41</v>
      </c>
      <c r="J139" s="40">
        <v>267</v>
      </c>
      <c r="K139" s="41"/>
      <c r="L139" s="40">
        <v>15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0</v>
      </c>
      <c r="H141" s="43">
        <v>0</v>
      </c>
      <c r="I141" s="43">
        <v>17</v>
      </c>
      <c r="J141" s="43">
        <v>104</v>
      </c>
      <c r="K141" s="44"/>
      <c r="L141" s="43">
        <v>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55</v>
      </c>
      <c r="F142" s="43">
        <v>100</v>
      </c>
      <c r="G142" s="43">
        <v>4</v>
      </c>
      <c r="H142" s="43">
        <v>1</v>
      </c>
      <c r="I142" s="43">
        <v>24</v>
      </c>
      <c r="J142" s="43">
        <v>196</v>
      </c>
      <c r="K142" s="44"/>
      <c r="L142" s="43">
        <v>15</v>
      </c>
    </row>
    <row r="143" spans="1:12" ht="15" x14ac:dyDescent="0.25">
      <c r="A143" s="23"/>
      <c r="B143" s="15"/>
      <c r="C143" s="11"/>
      <c r="D143" s="7" t="s">
        <v>24</v>
      </c>
      <c r="E143" s="42" t="s">
        <v>84</v>
      </c>
      <c r="F143" s="43">
        <v>200</v>
      </c>
      <c r="G143" s="43">
        <v>1</v>
      </c>
      <c r="H143" s="43">
        <v>2</v>
      </c>
      <c r="I143" s="43">
        <v>21</v>
      </c>
      <c r="J143" s="43">
        <v>96</v>
      </c>
      <c r="K143" s="44"/>
      <c r="L143" s="43">
        <v>25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700</v>
      </c>
      <c r="G146" s="19">
        <f t="shared" ref="G146:J146" si="65">SUM(G139:G145)</f>
        <v>13</v>
      </c>
      <c r="H146" s="19">
        <f t="shared" si="65"/>
        <v>11</v>
      </c>
      <c r="I146" s="19">
        <f t="shared" si="65"/>
        <v>103</v>
      </c>
      <c r="J146" s="19">
        <f t="shared" si="65"/>
        <v>663</v>
      </c>
      <c r="K146" s="25"/>
      <c r="L146" s="19">
        <f t="shared" ref="L146" si="66">SUM(L139:L145)</f>
        <v>61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 t="s">
        <v>62</v>
      </c>
      <c r="F147" s="43">
        <v>100</v>
      </c>
      <c r="G147" s="43">
        <v>2</v>
      </c>
      <c r="H147" s="43">
        <v>4</v>
      </c>
      <c r="I147" s="43">
        <v>7</v>
      </c>
      <c r="J147" s="43">
        <v>77</v>
      </c>
      <c r="K147" s="44"/>
      <c r="L147" s="43">
        <v>20</v>
      </c>
    </row>
    <row r="148" spans="1:12" ht="15" x14ac:dyDescent="0.25">
      <c r="A148" s="23"/>
      <c r="B148" s="15"/>
      <c r="C148" s="11"/>
      <c r="D148" s="7" t="s">
        <v>27</v>
      </c>
      <c r="E148" s="42" t="s">
        <v>102</v>
      </c>
      <c r="F148" s="43">
        <v>250</v>
      </c>
      <c r="G148" s="43">
        <v>2</v>
      </c>
      <c r="H148" s="43">
        <v>5</v>
      </c>
      <c r="I148" s="43">
        <v>8</v>
      </c>
      <c r="J148" s="43">
        <v>85</v>
      </c>
      <c r="K148" s="44"/>
      <c r="L148" s="43">
        <v>35</v>
      </c>
    </row>
    <row r="149" spans="1:12" ht="15" x14ac:dyDescent="0.25">
      <c r="A149" s="23"/>
      <c r="B149" s="15"/>
      <c r="C149" s="11"/>
      <c r="D149" s="7" t="s">
        <v>28</v>
      </c>
      <c r="E149" s="42" t="s">
        <v>103</v>
      </c>
      <c r="F149" s="43">
        <v>90</v>
      </c>
      <c r="G149" s="43">
        <v>11</v>
      </c>
      <c r="H149" s="43">
        <v>12</v>
      </c>
      <c r="I149" s="43">
        <v>10</v>
      </c>
      <c r="J149" s="43">
        <v>254</v>
      </c>
      <c r="K149" s="44"/>
      <c r="L149" s="43">
        <v>25</v>
      </c>
    </row>
    <row r="150" spans="1:12" ht="15" x14ac:dyDescent="0.25">
      <c r="A150" s="23"/>
      <c r="B150" s="15"/>
      <c r="C150" s="11"/>
      <c r="D150" s="7" t="s">
        <v>29</v>
      </c>
      <c r="E150" s="42" t="s">
        <v>65</v>
      </c>
      <c r="F150" s="43">
        <v>150</v>
      </c>
      <c r="G150" s="43">
        <v>6</v>
      </c>
      <c r="H150" s="43">
        <v>2</v>
      </c>
      <c r="I150" s="43">
        <v>60</v>
      </c>
      <c r="J150" s="43">
        <v>157</v>
      </c>
      <c r="K150" s="44"/>
      <c r="L150" s="43">
        <v>15</v>
      </c>
    </row>
    <row r="151" spans="1:12" ht="15" x14ac:dyDescent="0.25">
      <c r="A151" s="23"/>
      <c r="B151" s="15"/>
      <c r="C151" s="11"/>
      <c r="D151" s="7" t="s">
        <v>30</v>
      </c>
      <c r="E151" s="42" t="s">
        <v>104</v>
      </c>
      <c r="F151" s="43">
        <v>200</v>
      </c>
      <c r="G151" s="43">
        <v>1</v>
      </c>
      <c r="H151" s="43">
        <v>0</v>
      </c>
      <c r="I151" s="43">
        <v>32</v>
      </c>
      <c r="J151" s="43">
        <v>133</v>
      </c>
      <c r="K151" s="44"/>
      <c r="L151" s="43">
        <v>5</v>
      </c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</v>
      </c>
      <c r="H152" s="43">
        <v>0</v>
      </c>
      <c r="I152" s="43">
        <v>13</v>
      </c>
      <c r="J152" s="43">
        <v>56</v>
      </c>
      <c r="K152" s="44"/>
      <c r="L152" s="43">
        <v>3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820</v>
      </c>
      <c r="G156" s="19">
        <f t="shared" ref="G156:J156" si="67">SUM(G147:G155)</f>
        <v>24</v>
      </c>
      <c r="H156" s="19">
        <f t="shared" si="67"/>
        <v>23</v>
      </c>
      <c r="I156" s="19">
        <f t="shared" si="67"/>
        <v>130</v>
      </c>
      <c r="J156" s="19">
        <f t="shared" si="67"/>
        <v>762</v>
      </c>
      <c r="K156" s="25"/>
      <c r="L156" s="19">
        <f t="shared" ref="L156" si="68">SUM(L147:L155)</f>
        <v>103</v>
      </c>
    </row>
    <row r="157" spans="1:12" ht="15.75" thickBot="1" x14ac:dyDescent="0.25">
      <c r="A157" s="29">
        <f>A139</f>
        <v>2</v>
      </c>
      <c r="B157" s="30">
        <f>B139</f>
        <v>2</v>
      </c>
      <c r="C157" s="54" t="s">
        <v>4</v>
      </c>
      <c r="D157" s="55"/>
      <c r="E157" s="31"/>
      <c r="F157" s="32">
        <f>F146+F156</f>
        <v>1520</v>
      </c>
      <c r="G157" s="32">
        <f t="shared" ref="G157" si="69">G146+G156</f>
        <v>37</v>
      </c>
      <c r="H157" s="32">
        <f t="shared" ref="H157" si="70">H146+H156</f>
        <v>34</v>
      </c>
      <c r="I157" s="32">
        <f t="shared" ref="I157" si="71">I146+I156</f>
        <v>233</v>
      </c>
      <c r="J157" s="32">
        <f t="shared" ref="J157:L157" si="72">J146+J156</f>
        <v>1425</v>
      </c>
      <c r="K157" s="32"/>
      <c r="L157" s="32">
        <f t="shared" si="72"/>
        <v>164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39" t="s">
        <v>48</v>
      </c>
      <c r="F158" s="40">
        <v>200</v>
      </c>
      <c r="G158" s="40">
        <v>6</v>
      </c>
      <c r="H158" s="40">
        <v>6</v>
      </c>
      <c r="I158" s="40">
        <v>20</v>
      </c>
      <c r="J158" s="40">
        <v>159</v>
      </c>
      <c r="K158" s="41"/>
      <c r="L158" s="40">
        <v>15</v>
      </c>
    </row>
    <row r="159" spans="1:12" ht="15" x14ac:dyDescent="0.25">
      <c r="A159" s="23"/>
      <c r="B159" s="15"/>
      <c r="C159" s="11"/>
      <c r="D159" s="6" t="s">
        <v>107</v>
      </c>
      <c r="E159" s="42" t="s">
        <v>91</v>
      </c>
      <c r="F159" s="43">
        <v>50</v>
      </c>
      <c r="G159" s="43">
        <v>3</v>
      </c>
      <c r="H159" s="43">
        <v>3</v>
      </c>
      <c r="I159" s="43">
        <v>5</v>
      </c>
      <c r="J159" s="43">
        <v>81</v>
      </c>
      <c r="K159" s="44"/>
      <c r="L159" s="43">
        <v>10</v>
      </c>
    </row>
    <row r="160" spans="1:12" ht="15" x14ac:dyDescent="0.25">
      <c r="A160" s="23"/>
      <c r="B160" s="15"/>
      <c r="C160" s="11"/>
      <c r="D160" s="7" t="s">
        <v>22</v>
      </c>
      <c r="E160" s="42" t="s">
        <v>105</v>
      </c>
      <c r="F160" s="43">
        <v>200</v>
      </c>
      <c r="G160" s="43">
        <v>4</v>
      </c>
      <c r="H160" s="43">
        <v>4</v>
      </c>
      <c r="I160" s="43">
        <v>25</v>
      </c>
      <c r="J160" s="43">
        <v>146</v>
      </c>
      <c r="K160" s="44"/>
      <c r="L160" s="43">
        <v>6</v>
      </c>
    </row>
    <row r="161" spans="1:12" ht="15" x14ac:dyDescent="0.25">
      <c r="A161" s="23"/>
      <c r="B161" s="15"/>
      <c r="C161" s="11"/>
      <c r="D161" s="7" t="s">
        <v>23</v>
      </c>
      <c r="E161" s="42" t="s">
        <v>106</v>
      </c>
      <c r="F161" s="43">
        <v>50</v>
      </c>
      <c r="G161" s="43">
        <v>3</v>
      </c>
      <c r="H161" s="43">
        <v>1</v>
      </c>
      <c r="I161" s="43">
        <v>28</v>
      </c>
      <c r="J161" s="43">
        <v>138</v>
      </c>
      <c r="K161" s="44"/>
      <c r="L161" s="43">
        <v>10</v>
      </c>
    </row>
    <row r="162" spans="1:12" ht="15" x14ac:dyDescent="0.25">
      <c r="A162" s="23"/>
      <c r="B162" s="15"/>
      <c r="C162" s="11"/>
      <c r="D162" s="7" t="s">
        <v>24</v>
      </c>
      <c r="E162" s="42" t="s">
        <v>56</v>
      </c>
      <c r="F162" s="43">
        <v>200</v>
      </c>
      <c r="G162" s="43">
        <v>0</v>
      </c>
      <c r="H162" s="43">
        <v>0</v>
      </c>
      <c r="I162" s="43">
        <v>10</v>
      </c>
      <c r="J162" s="43">
        <v>47</v>
      </c>
      <c r="K162" s="44"/>
      <c r="L162" s="43">
        <v>25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700</v>
      </c>
      <c r="G165" s="19">
        <f t="shared" ref="G165:J165" si="73">SUM(G158:G164)</f>
        <v>16</v>
      </c>
      <c r="H165" s="19">
        <f t="shared" si="73"/>
        <v>14</v>
      </c>
      <c r="I165" s="19">
        <f t="shared" si="73"/>
        <v>88</v>
      </c>
      <c r="J165" s="19">
        <f t="shared" si="73"/>
        <v>571</v>
      </c>
      <c r="K165" s="25"/>
      <c r="L165" s="19">
        <f t="shared" ref="L165" si="74">SUM(L158:L164)</f>
        <v>66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 t="s">
        <v>108</v>
      </c>
      <c r="F166" s="43">
        <v>100</v>
      </c>
      <c r="G166" s="43">
        <v>1</v>
      </c>
      <c r="H166" s="43">
        <v>3</v>
      </c>
      <c r="I166" s="43">
        <v>6</v>
      </c>
      <c r="J166" s="43">
        <v>61</v>
      </c>
      <c r="K166" s="44"/>
      <c r="L166" s="43">
        <v>20</v>
      </c>
    </row>
    <row r="167" spans="1:12" ht="15" x14ac:dyDescent="0.25">
      <c r="A167" s="23"/>
      <c r="B167" s="15"/>
      <c r="C167" s="11"/>
      <c r="D167" s="7" t="s">
        <v>27</v>
      </c>
      <c r="E167" s="42" t="s">
        <v>70</v>
      </c>
      <c r="F167" s="43">
        <v>250</v>
      </c>
      <c r="G167" s="43">
        <v>5</v>
      </c>
      <c r="H167" s="43">
        <v>5</v>
      </c>
      <c r="I167" s="43">
        <v>15</v>
      </c>
      <c r="J167" s="43">
        <v>153</v>
      </c>
      <c r="K167" s="44"/>
      <c r="L167" s="43">
        <v>30</v>
      </c>
    </row>
    <row r="168" spans="1:12" ht="15" x14ac:dyDescent="0.25">
      <c r="A168" s="23"/>
      <c r="B168" s="15"/>
      <c r="C168" s="11"/>
      <c r="D168" s="7" t="s">
        <v>28</v>
      </c>
      <c r="E168" s="42" t="s">
        <v>109</v>
      </c>
      <c r="F168" s="43">
        <v>90</v>
      </c>
      <c r="G168" s="43">
        <v>12</v>
      </c>
      <c r="H168" s="43">
        <v>12</v>
      </c>
      <c r="I168" s="43">
        <v>43</v>
      </c>
      <c r="J168" s="43">
        <v>236</v>
      </c>
      <c r="K168" s="44"/>
      <c r="L168" s="43">
        <v>25</v>
      </c>
    </row>
    <row r="169" spans="1:12" ht="15" x14ac:dyDescent="0.25">
      <c r="A169" s="23"/>
      <c r="B169" s="15"/>
      <c r="C169" s="11"/>
      <c r="D169" s="7" t="s">
        <v>29</v>
      </c>
      <c r="E169" s="42" t="s">
        <v>110</v>
      </c>
      <c r="F169" s="43">
        <v>150</v>
      </c>
      <c r="G169" s="43">
        <v>4</v>
      </c>
      <c r="H169" s="43">
        <v>6</v>
      </c>
      <c r="I169" s="43">
        <v>22</v>
      </c>
      <c r="J169" s="43">
        <v>159</v>
      </c>
      <c r="K169" s="44"/>
      <c r="L169" s="43">
        <v>15</v>
      </c>
    </row>
    <row r="170" spans="1:12" ht="15" x14ac:dyDescent="0.25">
      <c r="A170" s="23"/>
      <c r="B170" s="15"/>
      <c r="C170" s="11"/>
      <c r="D170" s="7" t="s">
        <v>30</v>
      </c>
      <c r="E170" s="42" t="s">
        <v>111</v>
      </c>
      <c r="F170" s="43">
        <v>200</v>
      </c>
      <c r="G170" s="43">
        <v>0</v>
      </c>
      <c r="H170" s="43">
        <v>0</v>
      </c>
      <c r="I170" s="43">
        <v>32</v>
      </c>
      <c r="J170" s="43">
        <v>133</v>
      </c>
      <c r="K170" s="44"/>
      <c r="L170" s="43">
        <v>5</v>
      </c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</v>
      </c>
      <c r="H171" s="43">
        <v>0</v>
      </c>
      <c r="I171" s="43">
        <v>13</v>
      </c>
      <c r="J171" s="43">
        <v>56</v>
      </c>
      <c r="K171" s="44"/>
      <c r="L171" s="43">
        <v>3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75">SUM(G166:G174)</f>
        <v>24</v>
      </c>
      <c r="H175" s="19">
        <f t="shared" si="75"/>
        <v>26</v>
      </c>
      <c r="I175" s="19">
        <f t="shared" si="75"/>
        <v>131</v>
      </c>
      <c r="J175" s="19">
        <f t="shared" si="75"/>
        <v>798</v>
      </c>
      <c r="K175" s="25"/>
      <c r="L175" s="19">
        <f t="shared" ref="L175" si="76">SUM(L166:L174)</f>
        <v>98</v>
      </c>
    </row>
    <row r="176" spans="1:12" ht="15.75" thickBot="1" x14ac:dyDescent="0.25">
      <c r="A176" s="29">
        <f>A158</f>
        <v>2</v>
      </c>
      <c r="B176" s="30">
        <f>B158</f>
        <v>3</v>
      </c>
      <c r="C176" s="54" t="s">
        <v>4</v>
      </c>
      <c r="D176" s="55"/>
      <c r="E176" s="31"/>
      <c r="F176" s="32">
        <f>F165+F175</f>
        <v>1520</v>
      </c>
      <c r="G176" s="32">
        <f t="shared" ref="G176" si="77">G165+G175</f>
        <v>40</v>
      </c>
      <c r="H176" s="32">
        <f t="shared" ref="H176" si="78">H165+H175</f>
        <v>40</v>
      </c>
      <c r="I176" s="32">
        <f t="shared" ref="I176" si="79">I165+I175</f>
        <v>219</v>
      </c>
      <c r="J176" s="32">
        <f t="shared" ref="J176:L176" si="80">J165+J175</f>
        <v>1369</v>
      </c>
      <c r="K176" s="32"/>
      <c r="L176" s="32">
        <f t="shared" si="80"/>
        <v>164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39" t="s">
        <v>67</v>
      </c>
      <c r="F177" s="40">
        <v>200</v>
      </c>
      <c r="G177" s="40">
        <v>4</v>
      </c>
      <c r="H177" s="40">
        <v>9</v>
      </c>
      <c r="I177" s="40">
        <v>29</v>
      </c>
      <c r="J177" s="40">
        <v>194</v>
      </c>
      <c r="K177" s="41"/>
      <c r="L177" s="40">
        <v>15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74</v>
      </c>
      <c r="F179" s="43">
        <v>200</v>
      </c>
      <c r="G179" s="43">
        <v>0</v>
      </c>
      <c r="H179" s="43">
        <v>0</v>
      </c>
      <c r="I179" s="43">
        <v>14</v>
      </c>
      <c r="J179" s="43">
        <v>28</v>
      </c>
      <c r="K179" s="44"/>
      <c r="L179" s="43">
        <v>6</v>
      </c>
    </row>
    <row r="180" spans="1:12" ht="15" x14ac:dyDescent="0.25">
      <c r="A180" s="23"/>
      <c r="B180" s="15"/>
      <c r="C180" s="11"/>
      <c r="D180" s="7" t="s">
        <v>23</v>
      </c>
      <c r="E180" s="42" t="s">
        <v>68</v>
      </c>
      <c r="F180" s="43">
        <v>100</v>
      </c>
      <c r="G180" s="43">
        <v>7</v>
      </c>
      <c r="H180" s="43">
        <v>10</v>
      </c>
      <c r="I180" s="43">
        <v>50</v>
      </c>
      <c r="J180" s="43">
        <v>326</v>
      </c>
      <c r="K180" s="44"/>
      <c r="L180" s="43">
        <v>15</v>
      </c>
    </row>
    <row r="181" spans="1:12" ht="15" x14ac:dyDescent="0.25">
      <c r="A181" s="23"/>
      <c r="B181" s="15"/>
      <c r="C181" s="11"/>
      <c r="D181" s="7" t="s">
        <v>24</v>
      </c>
      <c r="E181" s="42" t="s">
        <v>76</v>
      </c>
      <c r="F181" s="43">
        <v>200</v>
      </c>
      <c r="G181" s="43">
        <v>1</v>
      </c>
      <c r="H181" s="43">
        <v>1</v>
      </c>
      <c r="I181" s="43">
        <v>9</v>
      </c>
      <c r="J181" s="43">
        <v>43</v>
      </c>
      <c r="K181" s="44"/>
      <c r="L181" s="43">
        <v>25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700</v>
      </c>
      <c r="G184" s="19">
        <f t="shared" ref="G184:J184" si="81">SUM(G177:G183)</f>
        <v>12</v>
      </c>
      <c r="H184" s="19">
        <f t="shared" si="81"/>
        <v>20</v>
      </c>
      <c r="I184" s="19">
        <f t="shared" si="81"/>
        <v>102</v>
      </c>
      <c r="J184" s="19">
        <f t="shared" si="81"/>
        <v>591</v>
      </c>
      <c r="K184" s="25"/>
      <c r="L184" s="19">
        <f t="shared" ref="L184" si="82">SUM(L177:L183)</f>
        <v>61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 t="s">
        <v>112</v>
      </c>
      <c r="F185" s="43">
        <v>100</v>
      </c>
      <c r="G185" s="43">
        <v>30</v>
      </c>
      <c r="H185" s="43">
        <v>10</v>
      </c>
      <c r="I185" s="43">
        <v>7</v>
      </c>
      <c r="J185" s="43">
        <v>129</v>
      </c>
      <c r="K185" s="44"/>
      <c r="L185" s="43">
        <v>20</v>
      </c>
    </row>
    <row r="186" spans="1:12" ht="15" x14ac:dyDescent="0.25">
      <c r="A186" s="23"/>
      <c r="B186" s="15"/>
      <c r="C186" s="11"/>
      <c r="D186" s="7" t="s">
        <v>27</v>
      </c>
      <c r="E186" s="42" t="s">
        <v>113</v>
      </c>
      <c r="F186" s="43">
        <v>250</v>
      </c>
      <c r="G186" s="43">
        <v>2</v>
      </c>
      <c r="H186" s="43">
        <v>5</v>
      </c>
      <c r="I186" s="43">
        <v>17</v>
      </c>
      <c r="J186" s="43">
        <v>128</v>
      </c>
      <c r="K186" s="44"/>
      <c r="L186" s="43">
        <v>35</v>
      </c>
    </row>
    <row r="187" spans="1:12" ht="15" x14ac:dyDescent="0.25">
      <c r="A187" s="23"/>
      <c r="B187" s="15"/>
      <c r="C187" s="11"/>
      <c r="D187" s="7" t="s">
        <v>28</v>
      </c>
      <c r="E187" s="42" t="s">
        <v>114</v>
      </c>
      <c r="F187" s="43">
        <v>90</v>
      </c>
      <c r="G187" s="43">
        <v>6</v>
      </c>
      <c r="H187" s="43">
        <v>15</v>
      </c>
      <c r="I187" s="43">
        <v>1</v>
      </c>
      <c r="J187" s="43">
        <v>135</v>
      </c>
      <c r="K187" s="44"/>
      <c r="L187" s="43">
        <v>25</v>
      </c>
    </row>
    <row r="188" spans="1:12" ht="15" x14ac:dyDescent="0.25">
      <c r="A188" s="23"/>
      <c r="B188" s="15"/>
      <c r="C188" s="11"/>
      <c r="D188" s="7" t="s">
        <v>29</v>
      </c>
      <c r="E188" s="42" t="s">
        <v>115</v>
      </c>
      <c r="F188" s="43">
        <v>150</v>
      </c>
      <c r="G188" s="43">
        <v>4</v>
      </c>
      <c r="H188" s="43">
        <v>4</v>
      </c>
      <c r="I188" s="43">
        <v>37</v>
      </c>
      <c r="J188" s="43">
        <v>200</v>
      </c>
      <c r="K188" s="44"/>
      <c r="L188" s="43">
        <v>15</v>
      </c>
    </row>
    <row r="189" spans="1:12" ht="15" x14ac:dyDescent="0.25">
      <c r="A189" s="23"/>
      <c r="B189" s="15"/>
      <c r="C189" s="11"/>
      <c r="D189" s="7" t="s">
        <v>30</v>
      </c>
      <c r="E189" s="42" t="s">
        <v>116</v>
      </c>
      <c r="F189" s="43">
        <v>200</v>
      </c>
      <c r="G189" s="43">
        <v>0</v>
      </c>
      <c r="H189" s="43">
        <v>0</v>
      </c>
      <c r="I189" s="43">
        <v>13</v>
      </c>
      <c r="J189" s="43">
        <v>52</v>
      </c>
      <c r="K189" s="44"/>
      <c r="L189" s="43">
        <v>5</v>
      </c>
    </row>
    <row r="190" spans="1:12" ht="15" x14ac:dyDescent="0.25">
      <c r="A190" s="23"/>
      <c r="B190" s="15"/>
      <c r="C190" s="11"/>
      <c r="D190" s="7" t="s">
        <v>31</v>
      </c>
      <c r="E190" s="42" t="s">
        <v>117</v>
      </c>
      <c r="F190" s="43">
        <v>30</v>
      </c>
      <c r="G190" s="43">
        <v>2</v>
      </c>
      <c r="H190" s="43">
        <v>0</v>
      </c>
      <c r="I190" s="43">
        <v>13</v>
      </c>
      <c r="J190" s="43">
        <v>56</v>
      </c>
      <c r="K190" s="44"/>
      <c r="L190" s="43">
        <v>3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3">SUM(G185:G193)</f>
        <v>44</v>
      </c>
      <c r="H194" s="19">
        <f t="shared" si="83"/>
        <v>34</v>
      </c>
      <c r="I194" s="19">
        <f t="shared" si="83"/>
        <v>88</v>
      </c>
      <c r="J194" s="19">
        <f t="shared" si="83"/>
        <v>700</v>
      </c>
      <c r="K194" s="25"/>
      <c r="L194" s="19">
        <f t="shared" ref="L194" si="84">SUM(L185:L193)</f>
        <v>103</v>
      </c>
    </row>
    <row r="195" spans="1:12" ht="15.75" thickBot="1" x14ac:dyDescent="0.25">
      <c r="A195" s="29">
        <f>A177</f>
        <v>2</v>
      </c>
      <c r="B195" s="30">
        <f>B177</f>
        <v>4</v>
      </c>
      <c r="C195" s="54" t="s">
        <v>4</v>
      </c>
      <c r="D195" s="55"/>
      <c r="E195" s="31"/>
      <c r="F195" s="32">
        <f>F184+F194</f>
        <v>1520</v>
      </c>
      <c r="G195" s="32">
        <f t="shared" ref="G195" si="85">G184+G194</f>
        <v>56</v>
      </c>
      <c r="H195" s="32">
        <f t="shared" ref="H195" si="86">H184+H194</f>
        <v>54</v>
      </c>
      <c r="I195" s="32">
        <f t="shared" ref="I195" si="87">I184+I194</f>
        <v>190</v>
      </c>
      <c r="J195" s="32">
        <f t="shared" ref="J195:L195" si="88">J184+J194</f>
        <v>1291</v>
      </c>
      <c r="K195" s="32"/>
      <c r="L195" s="32">
        <f t="shared" si="88"/>
        <v>164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9" t="s">
        <v>118</v>
      </c>
      <c r="F196" s="40">
        <v>200</v>
      </c>
      <c r="G196" s="40">
        <v>7</v>
      </c>
      <c r="H196" s="40">
        <v>6</v>
      </c>
      <c r="I196" s="40">
        <v>25</v>
      </c>
      <c r="J196" s="40">
        <v>315</v>
      </c>
      <c r="K196" s="41"/>
      <c r="L196" s="40">
        <v>15</v>
      </c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22</v>
      </c>
      <c r="E198" s="42" t="s">
        <v>121</v>
      </c>
      <c r="F198" s="43">
        <v>200</v>
      </c>
      <c r="G198" s="43">
        <v>0</v>
      </c>
      <c r="H198" s="43">
        <v>0</v>
      </c>
      <c r="I198" s="43">
        <v>16</v>
      </c>
      <c r="J198" s="43">
        <v>65</v>
      </c>
      <c r="K198" s="44"/>
      <c r="L198" s="43">
        <v>6</v>
      </c>
    </row>
    <row r="199" spans="1:12" ht="15" x14ac:dyDescent="0.25">
      <c r="A199" s="23"/>
      <c r="B199" s="15"/>
      <c r="C199" s="11"/>
      <c r="D199" s="7" t="s">
        <v>23</v>
      </c>
      <c r="E199" s="42" t="s">
        <v>75</v>
      </c>
      <c r="F199" s="43">
        <v>100</v>
      </c>
      <c r="G199" s="43">
        <v>4</v>
      </c>
      <c r="H199" s="43">
        <v>1</v>
      </c>
      <c r="I199" s="43">
        <v>24</v>
      </c>
      <c r="J199" s="43">
        <v>196</v>
      </c>
      <c r="K199" s="44"/>
      <c r="L199" s="43">
        <v>15</v>
      </c>
    </row>
    <row r="200" spans="1:12" ht="15" x14ac:dyDescent="0.25">
      <c r="A200" s="23"/>
      <c r="B200" s="15"/>
      <c r="C200" s="11"/>
      <c r="D200" s="7" t="s">
        <v>24</v>
      </c>
      <c r="E200" s="42" t="s">
        <v>56</v>
      </c>
      <c r="F200" s="43">
        <v>200</v>
      </c>
      <c r="G200" s="43">
        <v>0</v>
      </c>
      <c r="H200" s="43">
        <v>0</v>
      </c>
      <c r="I200" s="43">
        <v>10</v>
      </c>
      <c r="J200" s="43">
        <v>47</v>
      </c>
      <c r="K200" s="44"/>
      <c r="L200" s="43">
        <v>20</v>
      </c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700</v>
      </c>
      <c r="G203" s="19">
        <f t="shared" ref="G203:J203" si="89">SUM(G196:G202)</f>
        <v>11</v>
      </c>
      <c r="H203" s="19">
        <f t="shared" si="89"/>
        <v>7</v>
      </c>
      <c r="I203" s="19">
        <f t="shared" si="89"/>
        <v>75</v>
      </c>
      <c r="J203" s="19">
        <f t="shared" si="89"/>
        <v>623</v>
      </c>
      <c r="K203" s="25"/>
      <c r="L203" s="19">
        <f t="shared" ref="L203" si="90">SUM(L196:L202)</f>
        <v>56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 t="s">
        <v>119</v>
      </c>
      <c r="F204" s="43">
        <v>100</v>
      </c>
      <c r="G204" s="43">
        <v>2</v>
      </c>
      <c r="H204" s="43">
        <v>5</v>
      </c>
      <c r="I204" s="43">
        <v>12</v>
      </c>
      <c r="J204" s="43">
        <v>100</v>
      </c>
      <c r="K204" s="44"/>
      <c r="L204" s="43">
        <v>20</v>
      </c>
    </row>
    <row r="205" spans="1:12" ht="15" x14ac:dyDescent="0.25">
      <c r="A205" s="23"/>
      <c r="B205" s="15"/>
      <c r="C205" s="11"/>
      <c r="D205" s="7" t="s">
        <v>27</v>
      </c>
      <c r="E205" s="42" t="s">
        <v>120</v>
      </c>
      <c r="F205" s="43">
        <v>250</v>
      </c>
      <c r="G205" s="43">
        <v>3</v>
      </c>
      <c r="H205" s="43">
        <v>4</v>
      </c>
      <c r="I205" s="43">
        <v>18</v>
      </c>
      <c r="J205" s="43">
        <v>145</v>
      </c>
      <c r="K205" s="44"/>
      <c r="L205" s="43">
        <v>35</v>
      </c>
    </row>
    <row r="206" spans="1:12" ht="15" x14ac:dyDescent="0.25">
      <c r="A206" s="23"/>
      <c r="B206" s="15"/>
      <c r="C206" s="11"/>
      <c r="D206" s="7" t="s">
        <v>28</v>
      </c>
      <c r="E206" s="42" t="s">
        <v>50</v>
      </c>
      <c r="F206" s="43">
        <v>250</v>
      </c>
      <c r="G206" s="43">
        <v>14</v>
      </c>
      <c r="H206" s="43">
        <v>15</v>
      </c>
      <c r="I206" s="43">
        <v>43</v>
      </c>
      <c r="J206" s="43">
        <v>312</v>
      </c>
      <c r="K206" s="44"/>
      <c r="L206" s="43">
        <v>35</v>
      </c>
    </row>
    <row r="207" spans="1:12" ht="15" x14ac:dyDescent="0.2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 x14ac:dyDescent="0.25">
      <c r="A208" s="23"/>
      <c r="B208" s="15"/>
      <c r="C208" s="11"/>
      <c r="D208" s="7" t="s">
        <v>30</v>
      </c>
      <c r="E208" s="42" t="s">
        <v>122</v>
      </c>
      <c r="F208" s="43">
        <v>200</v>
      </c>
      <c r="G208" s="43">
        <v>1</v>
      </c>
      <c r="H208" s="43">
        <v>0</v>
      </c>
      <c r="I208" s="43">
        <v>32</v>
      </c>
      <c r="J208" s="43">
        <v>133</v>
      </c>
      <c r="K208" s="44"/>
      <c r="L208" s="43">
        <v>10</v>
      </c>
    </row>
    <row r="209" spans="1:12" ht="15" x14ac:dyDescent="0.25">
      <c r="A209" s="23"/>
      <c r="B209" s="15"/>
      <c r="C209" s="11"/>
      <c r="D209" s="7" t="s">
        <v>31</v>
      </c>
      <c r="E209" s="42" t="s">
        <v>51</v>
      </c>
      <c r="F209" s="43">
        <v>30</v>
      </c>
      <c r="G209" s="43">
        <v>2</v>
      </c>
      <c r="H209" s="43">
        <v>0</v>
      </c>
      <c r="I209" s="43">
        <v>13</v>
      </c>
      <c r="J209" s="43">
        <v>56</v>
      </c>
      <c r="K209" s="44"/>
      <c r="L209" s="43">
        <v>3</v>
      </c>
    </row>
    <row r="210" spans="1:12" ht="15" x14ac:dyDescent="0.2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830</v>
      </c>
      <c r="G213" s="19">
        <f t="shared" ref="G213:J213" si="91">SUM(G204:G212)</f>
        <v>22</v>
      </c>
      <c r="H213" s="19">
        <f t="shared" si="91"/>
        <v>24</v>
      </c>
      <c r="I213" s="19">
        <f t="shared" si="91"/>
        <v>118</v>
      </c>
      <c r="J213" s="19">
        <f t="shared" si="91"/>
        <v>746</v>
      </c>
      <c r="K213" s="25"/>
      <c r="L213" s="19">
        <f t="shared" ref="L213" si="92">SUM(L204:L212)</f>
        <v>103</v>
      </c>
    </row>
    <row r="214" spans="1:12" ht="15.75" thickBot="1" x14ac:dyDescent="0.25">
      <c r="A214" s="29">
        <f>A196</f>
        <v>2</v>
      </c>
      <c r="B214" s="30">
        <f>B196</f>
        <v>5</v>
      </c>
      <c r="C214" s="54" t="s">
        <v>4</v>
      </c>
      <c r="D214" s="55"/>
      <c r="E214" s="31"/>
      <c r="F214" s="32">
        <f>F203+F213</f>
        <v>1530</v>
      </c>
      <c r="G214" s="32">
        <f t="shared" ref="G214:J214" si="93">G203+G213</f>
        <v>33</v>
      </c>
      <c r="H214" s="32">
        <f t="shared" si="93"/>
        <v>31</v>
      </c>
      <c r="I214" s="32">
        <f t="shared" si="93"/>
        <v>193</v>
      </c>
      <c r="J214" s="32">
        <f t="shared" si="93"/>
        <v>1369</v>
      </c>
      <c r="K214" s="32"/>
      <c r="L214" s="32">
        <f t="shared" ref="L214" si="94">L203+L213</f>
        <v>159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 t="s">
        <v>123</v>
      </c>
      <c r="F215" s="40">
        <v>200</v>
      </c>
      <c r="G215" s="40">
        <v>6</v>
      </c>
      <c r="H215" s="40">
        <v>6</v>
      </c>
      <c r="I215" s="40">
        <v>20</v>
      </c>
      <c r="J215" s="40">
        <v>159</v>
      </c>
      <c r="K215" s="41"/>
      <c r="L215" s="40">
        <v>15</v>
      </c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22</v>
      </c>
      <c r="E217" s="42" t="s">
        <v>124</v>
      </c>
      <c r="F217" s="43">
        <v>200</v>
      </c>
      <c r="G217" s="43">
        <v>4</v>
      </c>
      <c r="H217" s="43">
        <v>4</v>
      </c>
      <c r="I217" s="43">
        <v>25</v>
      </c>
      <c r="J217" s="43">
        <v>146</v>
      </c>
      <c r="K217" s="44"/>
      <c r="L217" s="43">
        <v>6</v>
      </c>
    </row>
    <row r="218" spans="1:12" ht="15" x14ac:dyDescent="0.25">
      <c r="A218" s="23"/>
      <c r="B218" s="15"/>
      <c r="C218" s="11"/>
      <c r="D218" s="7" t="s">
        <v>23</v>
      </c>
      <c r="E218" s="42" t="s">
        <v>125</v>
      </c>
      <c r="F218" s="43">
        <v>100</v>
      </c>
      <c r="G218" s="43">
        <v>6</v>
      </c>
      <c r="H218" s="43">
        <v>8</v>
      </c>
      <c r="I218" s="43">
        <v>15</v>
      </c>
      <c r="J218" s="43">
        <v>195</v>
      </c>
      <c r="K218" s="44"/>
      <c r="L218" s="43">
        <v>15</v>
      </c>
    </row>
    <row r="219" spans="1:12" ht="15" x14ac:dyDescent="0.25">
      <c r="A219" s="23"/>
      <c r="B219" s="15"/>
      <c r="C219" s="11"/>
      <c r="D219" s="7" t="s">
        <v>24</v>
      </c>
      <c r="E219" s="42" t="s">
        <v>56</v>
      </c>
      <c r="F219" s="43">
        <v>200</v>
      </c>
      <c r="G219" s="43">
        <v>0</v>
      </c>
      <c r="H219" s="43">
        <v>0</v>
      </c>
      <c r="I219" s="43">
        <v>10</v>
      </c>
      <c r="J219" s="43">
        <v>47</v>
      </c>
      <c r="K219" s="44"/>
      <c r="L219" s="43">
        <v>25</v>
      </c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700</v>
      </c>
      <c r="G222" s="19">
        <f t="shared" ref="G222:J222" si="95">SUM(G215:G221)</f>
        <v>16</v>
      </c>
      <c r="H222" s="19">
        <f t="shared" si="95"/>
        <v>18</v>
      </c>
      <c r="I222" s="19">
        <f t="shared" si="95"/>
        <v>70</v>
      </c>
      <c r="J222" s="19">
        <f t="shared" si="95"/>
        <v>547</v>
      </c>
      <c r="K222" s="25"/>
      <c r="L222" s="19">
        <f t="shared" ref="L222" si="96">SUM(L215:L221)</f>
        <v>61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 t="s">
        <v>126</v>
      </c>
      <c r="F223" s="43">
        <v>100</v>
      </c>
      <c r="G223" s="43">
        <v>0</v>
      </c>
      <c r="H223" s="43">
        <v>12</v>
      </c>
      <c r="I223" s="43">
        <v>2</v>
      </c>
      <c r="J223" s="43">
        <v>131</v>
      </c>
      <c r="K223" s="44"/>
      <c r="L223" s="43">
        <v>20</v>
      </c>
    </row>
    <row r="224" spans="1:12" ht="15" x14ac:dyDescent="0.25">
      <c r="A224" s="23"/>
      <c r="B224" s="15"/>
      <c r="C224" s="11"/>
      <c r="D224" s="7" t="s">
        <v>27</v>
      </c>
      <c r="E224" s="42" t="s">
        <v>127</v>
      </c>
      <c r="F224" s="43">
        <v>250</v>
      </c>
      <c r="G224" s="43">
        <v>7</v>
      </c>
      <c r="H224" s="43">
        <v>3</v>
      </c>
      <c r="I224" s="43">
        <v>19</v>
      </c>
      <c r="J224" s="43">
        <v>190</v>
      </c>
      <c r="K224" s="44"/>
      <c r="L224" s="43">
        <v>35</v>
      </c>
    </row>
    <row r="225" spans="1:12" ht="15" x14ac:dyDescent="0.25">
      <c r="A225" s="23"/>
      <c r="B225" s="15"/>
      <c r="C225" s="11"/>
      <c r="D225" s="7" t="s">
        <v>28</v>
      </c>
      <c r="E225" s="42" t="s">
        <v>114</v>
      </c>
      <c r="F225" s="43">
        <v>90</v>
      </c>
      <c r="G225" s="43">
        <v>6</v>
      </c>
      <c r="H225" s="43">
        <v>15</v>
      </c>
      <c r="I225" s="43">
        <v>1</v>
      </c>
      <c r="J225" s="43">
        <v>163</v>
      </c>
      <c r="K225" s="44"/>
      <c r="L225" s="43">
        <v>25</v>
      </c>
    </row>
    <row r="226" spans="1:12" ht="15" x14ac:dyDescent="0.25">
      <c r="A226" s="23"/>
      <c r="B226" s="15"/>
      <c r="C226" s="11"/>
      <c r="D226" s="7" t="s">
        <v>29</v>
      </c>
      <c r="E226" s="42" t="s">
        <v>94</v>
      </c>
      <c r="F226" s="43">
        <v>150</v>
      </c>
      <c r="G226" s="43">
        <v>3</v>
      </c>
      <c r="H226" s="43">
        <v>5</v>
      </c>
      <c r="I226" s="43">
        <v>12</v>
      </c>
      <c r="J226" s="43">
        <v>108</v>
      </c>
      <c r="K226" s="44"/>
      <c r="L226" s="43">
        <v>15</v>
      </c>
    </row>
    <row r="227" spans="1:12" ht="15" x14ac:dyDescent="0.25">
      <c r="A227" s="23"/>
      <c r="B227" s="15"/>
      <c r="C227" s="11"/>
      <c r="D227" s="7" t="s">
        <v>30</v>
      </c>
      <c r="E227" s="42" t="s">
        <v>128</v>
      </c>
      <c r="F227" s="43">
        <v>200</v>
      </c>
      <c r="G227" s="43">
        <v>0</v>
      </c>
      <c r="H227" s="43">
        <v>0</v>
      </c>
      <c r="I227" s="43">
        <v>13</v>
      </c>
      <c r="J227" s="43">
        <v>52</v>
      </c>
      <c r="K227" s="44"/>
      <c r="L227" s="43">
        <v>5</v>
      </c>
    </row>
    <row r="228" spans="1:12" ht="15" x14ac:dyDescent="0.25">
      <c r="A228" s="23"/>
      <c r="B228" s="15"/>
      <c r="C228" s="11"/>
      <c r="D228" s="7" t="s">
        <v>31</v>
      </c>
      <c r="E228" s="42" t="s">
        <v>117</v>
      </c>
      <c r="F228" s="43">
        <v>30</v>
      </c>
      <c r="G228" s="43">
        <v>2</v>
      </c>
      <c r="H228" s="43">
        <v>0</v>
      </c>
      <c r="I228" s="43">
        <v>13</v>
      </c>
      <c r="J228" s="43">
        <v>56</v>
      </c>
      <c r="K228" s="44"/>
      <c r="L228" s="43">
        <v>3</v>
      </c>
    </row>
    <row r="229" spans="1:12" ht="15" x14ac:dyDescent="0.2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820</v>
      </c>
      <c r="G232" s="19">
        <f t="shared" ref="G232:J232" si="97">SUM(G223:G231)</f>
        <v>18</v>
      </c>
      <c r="H232" s="19">
        <f t="shared" si="97"/>
        <v>35</v>
      </c>
      <c r="I232" s="19">
        <f t="shared" si="97"/>
        <v>60</v>
      </c>
      <c r="J232" s="19">
        <f t="shared" si="97"/>
        <v>700</v>
      </c>
      <c r="K232" s="25"/>
      <c r="L232" s="19">
        <f t="shared" ref="L232" si="98">SUM(L223:L231)</f>
        <v>103</v>
      </c>
    </row>
    <row r="233" spans="1:12" ht="15.75" thickBot="1" x14ac:dyDescent="0.25">
      <c r="A233" s="29">
        <f>A215</f>
        <v>2</v>
      </c>
      <c r="B233" s="30">
        <f>B215</f>
        <v>6</v>
      </c>
      <c r="C233" s="54" t="s">
        <v>4</v>
      </c>
      <c r="D233" s="55"/>
      <c r="E233" s="31"/>
      <c r="F233" s="32">
        <f>F222+F232</f>
        <v>1520</v>
      </c>
      <c r="G233" s="32">
        <f t="shared" ref="G233:J233" si="99">G222+G232</f>
        <v>34</v>
      </c>
      <c r="H233" s="32">
        <f t="shared" si="99"/>
        <v>53</v>
      </c>
      <c r="I233" s="32">
        <f t="shared" si="99"/>
        <v>130</v>
      </c>
      <c r="J233" s="32">
        <f t="shared" si="99"/>
        <v>1247</v>
      </c>
      <c r="K233" s="32"/>
      <c r="L233" s="32">
        <f t="shared" ref="L233" si="100">L222+L232</f>
        <v>164</v>
      </c>
    </row>
    <row r="234" spans="1:12" ht="13.9" customHeight="1" thickBot="1" x14ac:dyDescent="0.25">
      <c r="A234" s="27"/>
      <c r="B234" s="28"/>
      <c r="C234" s="51" t="s">
        <v>5</v>
      </c>
      <c r="D234" s="52"/>
      <c r="E234" s="53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1521.6666666666667</v>
      </c>
      <c r="G234" s="34">
        <f t="shared" ref="G234:L234" si="101">(G24+G43+G62+G81+G100+G119+G138+G157+G176+G195+G214+G233)/(IF(G24=0,0,1)+IF(G43=0,0,1)+IF(G62=0,0,1)+IF(G81=0,0,1)+IF(G100=0,0,1)+IF(G119=0,0,1)+IF(G138=0,0,1)+IF(G157=0,0,1)+IF(G176=0,0,1)+IF(G195=0,0,1)+IF(G214=0,0,1)+IF(G233=0,0,1))</f>
        <v>40.833333333333336</v>
      </c>
      <c r="H234" s="34">
        <f t="shared" si="101"/>
        <v>43.166666666666664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193.83333333333334</v>
      </c>
      <c r="J234" s="34">
        <f t="shared" si="101"/>
        <v>1336.4166666666667</v>
      </c>
      <c r="K234" s="34"/>
      <c r="L234" s="34">
        <f t="shared" si="101"/>
        <v>164.33333333333334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2026-01-31T01:28:21Z</cp:lastPrinted>
  <dcterms:created xsi:type="dcterms:W3CDTF">2022-05-16T14:23:56Z</dcterms:created>
  <dcterms:modified xsi:type="dcterms:W3CDTF">2026-02-03T06:35:41Z</dcterms:modified>
</cp:coreProperties>
</file>