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vitdo\Downloads\"/>
    </mc:Choice>
  </mc:AlternateContent>
  <xr:revisionPtr revIDLastSave="0" documentId="13_ncr:1_{D584995A-C3FD-4361-AFEE-616651F89D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2" i="1" l="1"/>
  <c r="A462" i="1"/>
  <c r="L461" i="1"/>
  <c r="J461" i="1"/>
  <c r="I461" i="1"/>
  <c r="H461" i="1"/>
  <c r="G461" i="1"/>
  <c r="F461" i="1"/>
  <c r="B452" i="1"/>
  <c r="L451" i="1"/>
  <c r="J451" i="1"/>
  <c r="I451" i="1"/>
  <c r="H451" i="1"/>
  <c r="G451" i="1"/>
  <c r="F451" i="1"/>
  <c r="B443" i="1"/>
  <c r="A443" i="1"/>
  <c r="L442" i="1"/>
  <c r="L443" i="1" s="1"/>
  <c r="J442" i="1"/>
  <c r="I442" i="1"/>
  <c r="H442" i="1"/>
  <c r="G442" i="1"/>
  <c r="F442" i="1"/>
  <c r="F443" i="1" s="1"/>
  <c r="B433" i="1"/>
  <c r="L432" i="1"/>
  <c r="J432" i="1"/>
  <c r="I432" i="1"/>
  <c r="H432" i="1"/>
  <c r="G432" i="1"/>
  <c r="F432" i="1"/>
  <c r="B424" i="1"/>
  <c r="A424" i="1"/>
  <c r="L423" i="1"/>
  <c r="J423" i="1"/>
  <c r="I423" i="1"/>
  <c r="H423" i="1"/>
  <c r="G423" i="1"/>
  <c r="F423" i="1"/>
  <c r="B414" i="1"/>
  <c r="L413" i="1"/>
  <c r="L424" i="1" s="1"/>
  <c r="J413" i="1"/>
  <c r="I413" i="1"/>
  <c r="H413" i="1"/>
  <c r="G413" i="1"/>
  <c r="F413" i="1"/>
  <c r="B405" i="1"/>
  <c r="A405" i="1"/>
  <c r="L404" i="1"/>
  <c r="L405" i="1" s="1"/>
  <c r="J404" i="1"/>
  <c r="I404" i="1"/>
  <c r="H404" i="1"/>
  <c r="G404" i="1"/>
  <c r="F404" i="1"/>
  <c r="B395" i="1"/>
  <c r="L394" i="1"/>
  <c r="J394" i="1"/>
  <c r="J405" i="1" s="1"/>
  <c r="I394" i="1"/>
  <c r="H394" i="1"/>
  <c r="G394" i="1"/>
  <c r="F394" i="1"/>
  <c r="B386" i="1"/>
  <c r="A386" i="1"/>
  <c r="L385" i="1"/>
  <c r="J385" i="1"/>
  <c r="I385" i="1"/>
  <c r="H385" i="1"/>
  <c r="G385" i="1"/>
  <c r="F385" i="1"/>
  <c r="F386" i="1" s="1"/>
  <c r="B376" i="1"/>
  <c r="L375" i="1"/>
  <c r="L386" i="1" s="1"/>
  <c r="J375" i="1"/>
  <c r="I375" i="1"/>
  <c r="H375" i="1"/>
  <c r="G375" i="1"/>
  <c r="F375" i="1"/>
  <c r="B367" i="1"/>
  <c r="A367" i="1"/>
  <c r="L366" i="1"/>
  <c r="J366" i="1"/>
  <c r="I366" i="1"/>
  <c r="H366" i="1"/>
  <c r="G366" i="1"/>
  <c r="F366" i="1"/>
  <c r="B357" i="1"/>
  <c r="A357" i="1"/>
  <c r="L356" i="1"/>
  <c r="L367" i="1" s="1"/>
  <c r="J356" i="1"/>
  <c r="I356" i="1"/>
  <c r="H356" i="1"/>
  <c r="H367" i="1" s="1"/>
  <c r="G356" i="1"/>
  <c r="F356" i="1"/>
  <c r="F367" i="1" s="1"/>
  <c r="B348" i="1"/>
  <c r="A348" i="1"/>
  <c r="L347" i="1"/>
  <c r="J347" i="1"/>
  <c r="I347" i="1"/>
  <c r="H347" i="1"/>
  <c r="G347" i="1"/>
  <c r="F347" i="1"/>
  <c r="B338" i="1"/>
  <c r="L337" i="1"/>
  <c r="J337" i="1"/>
  <c r="I337" i="1"/>
  <c r="H337" i="1"/>
  <c r="G337" i="1"/>
  <c r="F337" i="1"/>
  <c r="B329" i="1"/>
  <c r="A329" i="1"/>
  <c r="L328" i="1"/>
  <c r="J328" i="1"/>
  <c r="I328" i="1"/>
  <c r="H328" i="1"/>
  <c r="G328" i="1"/>
  <c r="F328" i="1"/>
  <c r="B319" i="1"/>
  <c r="L318" i="1"/>
  <c r="J318" i="1"/>
  <c r="I318" i="1"/>
  <c r="H318" i="1"/>
  <c r="G318" i="1"/>
  <c r="F318" i="1"/>
  <c r="B310" i="1"/>
  <c r="A310" i="1"/>
  <c r="L309" i="1"/>
  <c r="J309" i="1"/>
  <c r="I309" i="1"/>
  <c r="H309" i="1"/>
  <c r="G309" i="1"/>
  <c r="F309" i="1"/>
  <c r="B300" i="1"/>
  <c r="L299" i="1"/>
  <c r="J299" i="1"/>
  <c r="I299" i="1"/>
  <c r="H299" i="1"/>
  <c r="G299" i="1"/>
  <c r="F299" i="1"/>
  <c r="B291" i="1"/>
  <c r="A291" i="1"/>
  <c r="L290" i="1"/>
  <c r="J290" i="1"/>
  <c r="I290" i="1"/>
  <c r="H290" i="1"/>
  <c r="G290" i="1"/>
  <c r="F290" i="1"/>
  <c r="B281" i="1"/>
  <c r="L280" i="1"/>
  <c r="J280" i="1"/>
  <c r="I280" i="1"/>
  <c r="H280" i="1"/>
  <c r="G280" i="1"/>
  <c r="F280" i="1"/>
  <c r="B272" i="1"/>
  <c r="A272" i="1"/>
  <c r="L271" i="1"/>
  <c r="J271" i="1"/>
  <c r="I271" i="1"/>
  <c r="H271" i="1"/>
  <c r="G271" i="1"/>
  <c r="F271" i="1"/>
  <c r="B262" i="1"/>
  <c r="L261" i="1"/>
  <c r="J261" i="1"/>
  <c r="I261" i="1"/>
  <c r="H261" i="1"/>
  <c r="G261" i="1"/>
  <c r="F261" i="1"/>
  <c r="B253" i="1"/>
  <c r="A253" i="1"/>
  <c r="L252" i="1"/>
  <c r="J252" i="1"/>
  <c r="I252" i="1"/>
  <c r="H252" i="1"/>
  <c r="G252" i="1"/>
  <c r="F252" i="1"/>
  <c r="B243" i="1"/>
  <c r="A243" i="1"/>
  <c r="L242" i="1"/>
  <c r="J242" i="1"/>
  <c r="I242" i="1"/>
  <c r="I253" i="1" s="1"/>
  <c r="H242" i="1"/>
  <c r="G242" i="1"/>
  <c r="F242" i="1"/>
  <c r="B233" i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I462" i="1" l="1"/>
  <c r="F462" i="1"/>
  <c r="H462" i="1"/>
  <c r="H443" i="1"/>
  <c r="I443" i="1"/>
  <c r="J443" i="1"/>
  <c r="J424" i="1"/>
  <c r="I424" i="1"/>
  <c r="H424" i="1"/>
  <c r="G424" i="1"/>
  <c r="F424" i="1"/>
  <c r="F405" i="1"/>
  <c r="H405" i="1"/>
  <c r="G405" i="1"/>
  <c r="J386" i="1"/>
  <c r="I386" i="1"/>
  <c r="H386" i="1"/>
  <c r="J367" i="1"/>
  <c r="I367" i="1"/>
  <c r="G367" i="1"/>
  <c r="G443" i="1"/>
  <c r="G386" i="1"/>
  <c r="J272" i="1"/>
  <c r="J462" i="1"/>
  <c r="G462" i="1"/>
  <c r="L291" i="1"/>
  <c r="L462" i="1"/>
  <c r="I405" i="1"/>
  <c r="J329" i="1"/>
  <c r="G291" i="1"/>
  <c r="H253" i="1"/>
  <c r="G253" i="1"/>
  <c r="J253" i="1"/>
  <c r="F253" i="1"/>
  <c r="J348" i="1"/>
  <c r="L329" i="1"/>
  <c r="J310" i="1"/>
  <c r="F310" i="1"/>
  <c r="G348" i="1"/>
  <c r="F348" i="1"/>
  <c r="H329" i="1"/>
  <c r="H348" i="1"/>
  <c r="F329" i="1"/>
  <c r="F272" i="1"/>
  <c r="H310" i="1"/>
  <c r="I329" i="1"/>
  <c r="I348" i="1"/>
  <c r="L272" i="1"/>
  <c r="G310" i="1"/>
  <c r="G272" i="1"/>
  <c r="H291" i="1"/>
  <c r="I310" i="1"/>
  <c r="L253" i="1"/>
  <c r="F291" i="1"/>
  <c r="H272" i="1"/>
  <c r="I291" i="1"/>
  <c r="L348" i="1"/>
  <c r="G329" i="1"/>
  <c r="I272" i="1"/>
  <c r="J291" i="1"/>
  <c r="L310" i="1"/>
  <c r="I233" i="1"/>
  <c r="H233" i="1"/>
  <c r="I214" i="1"/>
  <c r="H214" i="1"/>
  <c r="J233" i="1"/>
  <c r="L233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J157" i="1" l="1"/>
  <c r="F24" i="1"/>
  <c r="G43" i="1"/>
  <c r="L62" i="1"/>
  <c r="J62" i="1"/>
  <c r="J176" i="1"/>
  <c r="H157" i="1"/>
  <c r="I62" i="1"/>
  <c r="I43" i="1"/>
  <c r="L176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L24" i="1"/>
  <c r="G100" i="1"/>
  <c r="L138" i="1"/>
  <c r="H100" i="1"/>
  <c r="I100" i="1"/>
  <c r="F81" i="1"/>
  <c r="J100" i="1"/>
  <c r="F195" i="1"/>
  <c r="J24" i="1"/>
  <c r="G81" i="1"/>
  <c r="L100" i="1"/>
  <c r="G195" i="1"/>
  <c r="I234" i="1" l="1"/>
  <c r="F234" i="1"/>
  <c r="L234" i="1"/>
  <c r="G234" i="1"/>
  <c r="J234" i="1"/>
  <c r="H234" i="1"/>
</calcChain>
</file>

<file path=xl/sharedStrings.xml><?xml version="1.0" encoding="utf-8"?>
<sst xmlns="http://schemas.openxmlformats.org/spreadsheetml/2006/main" count="670" uniqueCount="194">
  <si>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</si>
  <si>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</si>
  <si>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</si>
  <si>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</si>
  <si>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</si>
  <si>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</si>
  <si>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</si>
  <si>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</si>
  <si>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</si>
  <si>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</si>
  <si>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</si>
  <si>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</si>
  <si>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</si>
  <si>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</si>
  <si>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</si>
  <si>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</si>
  <si>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</si>
  <si>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</si>
  <si>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</si>
  <si>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</si>
  <si>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</si>
  <si>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</si>
  <si>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</si>
  <si>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</si>
  <si>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</si>
  <si>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</si>
  <si>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</si>
  <si>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</si>
  <si>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</si>
  <si>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</si>
  <si>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</si>
  <si>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</si>
  <si>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</si>
  <si>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</si>
  <si>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</si>
  <si>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</si>
  <si>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</si>
  <si>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</si>
  <si>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</si>
  <si>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Иванов Е.Н.</t>
  </si>
  <si>
    <t>Какао напиток на молоке</t>
  </si>
  <si>
    <t>Хлеб пшеничный</t>
  </si>
  <si>
    <t>масло коровье,сладкослив, несоленое</t>
  </si>
  <si>
    <t>Каша овсяная молочная</t>
  </si>
  <si>
    <t>20</t>
  </si>
  <si>
    <t>1,5</t>
  </si>
  <si>
    <t>0,58</t>
  </si>
  <si>
    <t>10,28</t>
  </si>
  <si>
    <t>52,4</t>
  </si>
  <si>
    <t>Салат из свеклы с солеными огурцами</t>
  </si>
  <si>
    <t>Борщ</t>
  </si>
  <si>
    <t>Гуляш</t>
  </si>
  <si>
    <t>Макароны отварные</t>
  </si>
  <si>
    <t>Напиток фруктовый</t>
  </si>
  <si>
    <t>Чай с молоком, с сахаром</t>
  </si>
  <si>
    <t xml:space="preserve">Булочка "Любимая" </t>
  </si>
  <si>
    <t>50</t>
  </si>
  <si>
    <t>5,65</t>
  </si>
  <si>
    <t>4</t>
  </si>
  <si>
    <t>27,10</t>
  </si>
  <si>
    <t>167</t>
  </si>
  <si>
    <t>Каша манная молочная:</t>
  </si>
  <si>
    <t>Салат из капусты, сл.перца на раст.масле</t>
  </si>
  <si>
    <t>Суп картофельный</t>
  </si>
  <si>
    <t>53.56</t>
  </si>
  <si>
    <t>Котлеты из говядины</t>
  </si>
  <si>
    <t>Пюре картофельное</t>
  </si>
  <si>
    <t>Напиток брусничный</t>
  </si>
  <si>
    <t>Хлеб ржаной</t>
  </si>
  <si>
    <t>Каша геркулесная, молочная с маслом, с сахаром:</t>
  </si>
  <si>
    <t>Чай с лимоном</t>
  </si>
  <si>
    <t>Салат из отварной свеклы с чесноком</t>
  </si>
  <si>
    <t>Суп картофельный с фрикадельками</t>
  </si>
  <si>
    <t>Пельмени со сливочным маслом</t>
  </si>
  <si>
    <t>Кисель фруктовый</t>
  </si>
  <si>
    <t>Каша гречневая рассыпчатая</t>
  </si>
  <si>
    <t>Кофейный напиток</t>
  </si>
  <si>
    <t>Булочка</t>
  </si>
  <si>
    <t>Салат из свежего огурца</t>
  </si>
  <si>
    <t>Суп с рисом, говядиной</t>
  </si>
  <si>
    <t>Капуста тушеная</t>
  </si>
  <si>
    <t>Напиток яблочный</t>
  </si>
  <si>
    <t>Чай с сахаром</t>
  </si>
  <si>
    <t>Салат морковный витаминный</t>
  </si>
  <si>
    <t>борщ суп  со капустой, с картошкой и сметаной</t>
  </si>
  <si>
    <t>Рис отварной с маслом</t>
  </si>
  <si>
    <t>Тефтель (говяжья)</t>
  </si>
  <si>
    <t>254.5</t>
  </si>
  <si>
    <t>Кисель с витамином С</t>
  </si>
  <si>
    <t>Оладьи со сгущенным молоком</t>
  </si>
  <si>
    <t>Какао с молоком</t>
  </si>
  <si>
    <t>Салат из квашеной капусты</t>
  </si>
  <si>
    <t>Суп с вермишелью</t>
  </si>
  <si>
    <t>Макароны отварные с маслом</t>
  </si>
  <si>
    <t>Компот из яблок с витамином С</t>
  </si>
  <si>
    <t>Омлет натуральный</t>
  </si>
  <si>
    <t>Бутерброт с маслом, с сыром</t>
  </si>
  <si>
    <t>Винегрет овощной</t>
  </si>
  <si>
    <t>Суп картофельный с вермишелью</t>
  </si>
  <si>
    <t>297.5</t>
  </si>
  <si>
    <t>Гречка отварная с маслом</t>
  </si>
  <si>
    <t>Котлета из говядины</t>
  </si>
  <si>
    <t>Кефир</t>
  </si>
  <si>
    <t>Салат из свежей капусты</t>
  </si>
  <si>
    <t>Суп с фрикадельками</t>
  </si>
  <si>
    <t>Макароны отварные с сыром</t>
  </si>
  <si>
    <t>Каша манная с маслом:</t>
  </si>
  <si>
    <t>Чай с молоком</t>
  </si>
  <si>
    <t>Суп с гороховый</t>
  </si>
  <si>
    <t>Каша овсяная молочная:</t>
  </si>
  <si>
    <t>Суп борщ со свежей капустой</t>
  </si>
  <si>
    <t>Куриная грудка</t>
  </si>
  <si>
    <t>Каша манная молочная жидкая</t>
  </si>
  <si>
    <t>Бутерброд с повидлом, джемом</t>
  </si>
  <si>
    <t xml:space="preserve">Салат фруктовый </t>
  </si>
  <si>
    <t>Молоко ультрапастеризованное, кпяченое</t>
  </si>
  <si>
    <t>Салат из квашенной капусты</t>
  </si>
  <si>
    <t>Щи по уральски (с крупой)</t>
  </si>
  <si>
    <t>Мясо тушеное с картофелем по домашнему</t>
  </si>
  <si>
    <t>Компот из смеш. Сухофруктов</t>
  </si>
  <si>
    <t xml:space="preserve">Хлеб пшеничный </t>
  </si>
  <si>
    <t>Каша "Дружба"</t>
  </si>
  <si>
    <t>Какао</t>
  </si>
  <si>
    <t>Бутерброд с маслом</t>
  </si>
  <si>
    <t>Салат "Здоровье"</t>
  </si>
  <si>
    <t>Рассольник Петербурский</t>
  </si>
  <si>
    <t>Плов из курицы</t>
  </si>
  <si>
    <t>Кисель детский витаминизированный</t>
  </si>
  <si>
    <t>МБОУ Балыктахская СОШ им. М.П. Габышева</t>
  </si>
  <si>
    <t>директор</t>
  </si>
  <si>
    <t>Хлеб пшеничный с маслом</t>
  </si>
  <si>
    <t>Салат морковный</t>
  </si>
  <si>
    <t>Мясо отварное</t>
  </si>
  <si>
    <t>Гречка</t>
  </si>
  <si>
    <t>Витаминный напиток</t>
  </si>
  <si>
    <t>Яблоко</t>
  </si>
  <si>
    <t>Каша дружба</t>
  </si>
  <si>
    <t>Салат здоровья</t>
  </si>
  <si>
    <t>Щи по-уральски</t>
  </si>
  <si>
    <t>Макароны</t>
  </si>
  <si>
    <t>Компот из смеси сухофруктов</t>
  </si>
  <si>
    <t>Тефтель</t>
  </si>
  <si>
    <t>Каша рисовая на молоке</t>
  </si>
  <si>
    <t>Лепешка якутская</t>
  </si>
  <si>
    <t>Салат из белой капусты</t>
  </si>
  <si>
    <t>Суп домашний</t>
  </si>
  <si>
    <t>Гуляш томатный</t>
  </si>
  <si>
    <t>Пудинг из творога</t>
  </si>
  <si>
    <t>Мандарин</t>
  </si>
  <si>
    <t>Салат из моркови</t>
  </si>
  <si>
    <t>Суп картофельный вермишель</t>
  </si>
  <si>
    <t>котлета из говядины</t>
  </si>
  <si>
    <t>рис отварной с маслом</t>
  </si>
  <si>
    <t>кисель с витамином</t>
  </si>
  <si>
    <t>Хлеб ржано-пшеничный</t>
  </si>
  <si>
    <t>Каша ячневая молочная:</t>
  </si>
  <si>
    <t>банан</t>
  </si>
  <si>
    <t>Салат икра свекольный</t>
  </si>
  <si>
    <t>суп картофельный с фрикадельками</t>
  </si>
  <si>
    <t>пельмени со сливочным маслом</t>
  </si>
  <si>
    <t>напиток брусничный</t>
  </si>
  <si>
    <t>каша дружба</t>
  </si>
  <si>
    <t>яблоко</t>
  </si>
  <si>
    <t>йогурт</t>
  </si>
  <si>
    <t>Салат из помидоров и огурцов</t>
  </si>
  <si>
    <t>суп картофелный с клецками</t>
  </si>
  <si>
    <t>капуста тушеная</t>
  </si>
  <si>
    <t>Каша вермишель на молоке</t>
  </si>
  <si>
    <t>чай с молоком</t>
  </si>
  <si>
    <t>мандарин</t>
  </si>
  <si>
    <t>Салат свекольный</t>
  </si>
  <si>
    <t>суп гороховый</t>
  </si>
  <si>
    <t>гуляш из отварного мяса в томатном соусе</t>
  </si>
  <si>
    <t>Каша гречневая</t>
  </si>
  <si>
    <t>Щи с капустой</t>
  </si>
  <si>
    <t>каша манная</t>
  </si>
  <si>
    <t>какао напиток на молоке</t>
  </si>
  <si>
    <t>пирог открытый сладкий</t>
  </si>
  <si>
    <t>Салат из белой капусты с морковью</t>
  </si>
  <si>
    <t>котлеты говяжий</t>
  </si>
  <si>
    <t>пюре картофельное</t>
  </si>
  <si>
    <t>лепешка якутская</t>
  </si>
  <si>
    <t>Салат овощной</t>
  </si>
  <si>
    <t>рассольник петербурск</t>
  </si>
  <si>
    <t>голень</t>
  </si>
  <si>
    <t>рис припущенный</t>
  </si>
  <si>
    <t>витаминый напиток</t>
  </si>
  <si>
    <t>каша геркулесная молочная</t>
  </si>
  <si>
    <t>чай</t>
  </si>
  <si>
    <t>мясо тушеная с карт</t>
  </si>
  <si>
    <t>бутерброд с маслом, сыром</t>
  </si>
  <si>
    <t xml:space="preserve">Салат из свек. капусты </t>
  </si>
  <si>
    <t>суп фрикадельками</t>
  </si>
  <si>
    <t>витаминный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</si>
</sst>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2"/>
  <sheetViews>
    <sheetView tabSelected="1" zoomScale="115" zoomScaleNormal="115" workbookViewId="0">
      <pane xSplit="4" ySplit="5" topLeftCell="E443" activePane="bottomRight" state="frozen"/>
      <selection pane="topRight" activeCell="E1" sqref="E1"/>
      <selection pane="bottomLeft" activeCell="A6" sqref="A6"/>
      <selection pane="bottomRight" activeCell="J461" sqref="J46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128</v>
      </c>
      <c r="D1" s="53"/>
      <c r="E1" s="53"/>
      <c r="F1" s="12" t="s">
        <v>16</v>
      </c>
      <c r="G1" s="2" t="s">
        <v>17</v>
      </c>
      <c r="H1" s="54" t="s">
        <v>129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39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150</v>
      </c>
      <c r="G6" s="40">
        <v>5.62</v>
      </c>
      <c r="H6" s="40">
        <v>8.61</v>
      </c>
      <c r="I6" s="40">
        <v>12.89</v>
      </c>
      <c r="J6" s="40">
        <v>151.43</v>
      </c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3.79</v>
      </c>
      <c r="H8" s="43">
        <v>3.4</v>
      </c>
      <c r="I8" s="43">
        <v>25.47</v>
      </c>
      <c r="J8" s="43">
        <v>150.80000000000001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 t="s">
        <v>44</v>
      </c>
      <c r="G9" s="43" t="s">
        <v>45</v>
      </c>
      <c r="H9" s="43" t="s">
        <v>46</v>
      </c>
      <c r="I9" s="43" t="s">
        <v>47</v>
      </c>
      <c r="J9" s="43" t="s">
        <v>48</v>
      </c>
      <c r="K9" s="44"/>
      <c r="L9" s="43"/>
    </row>
    <row r="10" spans="1:12" ht="15" x14ac:dyDescent="0.25">
      <c r="A10" s="23"/>
      <c r="B10" s="15"/>
      <c r="C10" s="11"/>
      <c r="D10" s="7"/>
      <c r="E10" s="42" t="s">
        <v>42</v>
      </c>
      <c r="F10" s="43">
        <v>20</v>
      </c>
      <c r="G10" s="43">
        <v>0.16</v>
      </c>
      <c r="H10" s="43">
        <v>16.5</v>
      </c>
      <c r="I10" s="43">
        <v>0.16</v>
      </c>
      <c r="J10" s="43">
        <v>149.6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370</v>
      </c>
      <c r="G13" s="19">
        <f t="shared" ref="G13:J13" si="0">SUM(G6:G12)</f>
        <v>9.57</v>
      </c>
      <c r="H13" s="19">
        <f t="shared" si="0"/>
        <v>28.509999999999998</v>
      </c>
      <c r="I13" s="19">
        <f t="shared" si="0"/>
        <v>38.519999999999996</v>
      </c>
      <c r="J13" s="19">
        <f t="shared" si="0"/>
        <v>451.83000000000004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0.81</v>
      </c>
      <c r="H14" s="43">
        <v>4.8499999999999996</v>
      </c>
      <c r="I14" s="43">
        <v>4.59</v>
      </c>
      <c r="J14" s="43">
        <v>65.349999999999994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>
        <v>300</v>
      </c>
      <c r="G15" s="43">
        <v>11.58</v>
      </c>
      <c r="H15" s="43">
        <v>11.6</v>
      </c>
      <c r="I15" s="43">
        <v>53.56</v>
      </c>
      <c r="J15" s="43">
        <v>305.5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80</v>
      </c>
      <c r="G16" s="43">
        <v>11.52</v>
      </c>
      <c r="H16" s="43">
        <v>1.28</v>
      </c>
      <c r="I16" s="43">
        <v>2.64</v>
      </c>
      <c r="J16" s="43">
        <v>68.16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43">
        <v>120</v>
      </c>
      <c r="G17" s="43">
        <v>6.55</v>
      </c>
      <c r="H17" s="43">
        <v>8.48</v>
      </c>
      <c r="I17" s="43">
        <v>38.58</v>
      </c>
      <c r="J17" s="43">
        <v>256.81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</v>
      </c>
      <c r="H18" s="43">
        <v>0</v>
      </c>
      <c r="I18" s="43">
        <v>15.92</v>
      </c>
      <c r="J18" s="43">
        <v>63.84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3</v>
      </c>
      <c r="H19" s="43">
        <v>1.1599999999999999</v>
      </c>
      <c r="I19" s="43">
        <v>20.56</v>
      </c>
      <c r="J19" s="43">
        <v>104.8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33.46</v>
      </c>
      <c r="H23" s="19">
        <f t="shared" si="2"/>
        <v>27.37</v>
      </c>
      <c r="I23" s="19">
        <f t="shared" si="2"/>
        <v>135.85</v>
      </c>
      <c r="J23" s="19">
        <f t="shared" si="2"/>
        <v>864.45999999999992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1170</v>
      </c>
      <c r="G24" s="32">
        <f t="shared" ref="G24:J24" si="4">G13+G23</f>
        <v>43.03</v>
      </c>
      <c r="H24" s="32">
        <f t="shared" si="4"/>
        <v>55.879999999999995</v>
      </c>
      <c r="I24" s="32">
        <f t="shared" si="4"/>
        <v>174.37</v>
      </c>
      <c r="J24" s="32">
        <f t="shared" si="4"/>
        <v>1316.29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150</v>
      </c>
      <c r="G25" s="40">
        <v>4.1900000000000004</v>
      </c>
      <c r="H25" s="40">
        <v>8.4700000000000006</v>
      </c>
      <c r="I25" s="40">
        <v>21.29</v>
      </c>
      <c r="J25" s="40">
        <v>178.08</v>
      </c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1.2</v>
      </c>
      <c r="H27" s="43">
        <v>1.28</v>
      </c>
      <c r="I27" s="43">
        <v>17.86</v>
      </c>
      <c r="J27" s="43">
        <v>87.84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55</v>
      </c>
      <c r="F28" s="43" t="s">
        <v>56</v>
      </c>
      <c r="G28" s="43" t="s">
        <v>57</v>
      </c>
      <c r="H28" s="43" t="s">
        <v>58</v>
      </c>
      <c r="I28" s="43" t="s">
        <v>59</v>
      </c>
      <c r="J28" s="43" t="s">
        <v>60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350</v>
      </c>
      <c r="G32" s="19">
        <f>SUM(G25:G31)</f>
        <v>5.3900000000000006</v>
      </c>
      <c r="H32" s="19">
        <f>SUM(H25:H31)</f>
        <v>9.75</v>
      </c>
      <c r="I32" s="19">
        <f>SUM(I25:I31)</f>
        <v>39.15</v>
      </c>
      <c r="J32" s="19">
        <f>SUM(J25:J31)</f>
        <v>265.92</v>
      </c>
      <c r="K32" s="25"/>
      <c r="L32" s="19">
        <f t="shared" ref="L32" si="6"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62</v>
      </c>
      <c r="F33" s="43">
        <v>60</v>
      </c>
      <c r="G33" s="43">
        <v>0.89</v>
      </c>
      <c r="H33" s="43">
        <v>4.25</v>
      </c>
      <c r="I33" s="43">
        <v>2.41</v>
      </c>
      <c r="J33" s="43">
        <v>57.11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63</v>
      </c>
      <c r="F34" s="43">
        <v>200</v>
      </c>
      <c r="G34" s="43">
        <v>11.58</v>
      </c>
      <c r="H34" s="43">
        <v>11.6</v>
      </c>
      <c r="I34" s="43" t="s">
        <v>64</v>
      </c>
      <c r="J34" s="43">
        <v>306.5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65</v>
      </c>
      <c r="F35" s="43">
        <v>200</v>
      </c>
      <c r="G35" s="43">
        <v>12</v>
      </c>
      <c r="H35" s="43">
        <v>10.4</v>
      </c>
      <c r="I35" s="43">
        <v>6</v>
      </c>
      <c r="J35" s="43">
        <v>165.6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66</v>
      </c>
      <c r="F36" s="43">
        <v>120</v>
      </c>
      <c r="G36" s="43">
        <v>2.15</v>
      </c>
      <c r="H36" s="43">
        <v>13.68</v>
      </c>
      <c r="I36" s="43">
        <v>14.46</v>
      </c>
      <c r="J36" s="43">
        <v>189.44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67</v>
      </c>
      <c r="F37" s="43">
        <v>200</v>
      </c>
      <c r="G37" s="43">
        <v>0</v>
      </c>
      <c r="H37" s="43">
        <v>0</v>
      </c>
      <c r="I37" s="43">
        <v>15.98</v>
      </c>
      <c r="J37" s="43">
        <v>63.84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68</v>
      </c>
      <c r="F38" s="43">
        <v>20</v>
      </c>
      <c r="G38" s="43">
        <v>1.1200000000000001</v>
      </c>
      <c r="H38" s="43">
        <v>0.22</v>
      </c>
      <c r="I38" s="43">
        <v>9.8800000000000008</v>
      </c>
      <c r="J38" s="43">
        <v>46.4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7">SUM(G33:G41)</f>
        <v>27.74</v>
      </c>
      <c r="H42" s="19">
        <f t="shared" ref="H42" si="8">SUM(H33:H41)</f>
        <v>40.15</v>
      </c>
      <c r="I42" s="19">
        <f t="shared" ref="I42" si="9">SUM(I33:I41)</f>
        <v>48.730000000000004</v>
      </c>
      <c r="J42" s="19">
        <f t="shared" ref="J42:L42" si="10">SUM(J33:J41)</f>
        <v>828.8900000000001</v>
      </c>
      <c r="K42" s="25"/>
      <c r="L42" s="19">
        <f t="shared" si="10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1150</v>
      </c>
      <c r="G43" s="32">
        <f t="shared" ref="G43" si="11">G32+G42</f>
        <v>33.129999999999995</v>
      </c>
      <c r="H43" s="32">
        <f t="shared" ref="H43" si="12">H32+H42</f>
        <v>49.9</v>
      </c>
      <c r="I43" s="32">
        <f t="shared" ref="I43" si="13">I32+I42</f>
        <v>87.88</v>
      </c>
      <c r="J43" s="32">
        <f t="shared" ref="J43:L43" si="14">J32+J42</f>
        <v>1094.8100000000002</v>
      </c>
      <c r="K43" s="32"/>
      <c r="L43" s="32">
        <f t="shared" si="14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69</v>
      </c>
      <c r="F44" s="40">
        <v>200</v>
      </c>
      <c r="G44" s="40">
        <v>6.95</v>
      </c>
      <c r="H44" s="40">
        <v>6.25</v>
      </c>
      <c r="I44" s="40">
        <v>25.22</v>
      </c>
      <c r="J44" s="40">
        <v>315.95</v>
      </c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70</v>
      </c>
      <c r="F46" s="43">
        <v>200</v>
      </c>
      <c r="G46" s="43">
        <v>0.04</v>
      </c>
      <c r="H46" s="43">
        <v>0</v>
      </c>
      <c r="I46" s="43">
        <v>16.100000000000001</v>
      </c>
      <c r="J46" s="43">
        <v>65.2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 t="s">
        <v>44</v>
      </c>
      <c r="G47" s="43" t="s">
        <v>45</v>
      </c>
      <c r="H47" s="43" t="s">
        <v>46</v>
      </c>
      <c r="I47" s="43" t="s">
        <v>47</v>
      </c>
      <c r="J47" s="43" t="s">
        <v>48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42</v>
      </c>
      <c r="F48" s="43">
        <v>20</v>
      </c>
      <c r="G48" s="43">
        <v>0.16</v>
      </c>
      <c r="H48" s="43">
        <v>16.5</v>
      </c>
      <c r="I48" s="43">
        <v>0.16</v>
      </c>
      <c r="J48" s="43">
        <v>149.6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420</v>
      </c>
      <c r="G51" s="19">
        <f t="shared" ref="G51" si="15">SUM(G44:G50)</f>
        <v>7.15</v>
      </c>
      <c r="H51" s="19">
        <f t="shared" ref="H51" si="16">SUM(H44:H50)</f>
        <v>22.75</v>
      </c>
      <c r="I51" s="19">
        <f t="shared" ref="I51" si="17">SUM(I44:I50)</f>
        <v>41.48</v>
      </c>
      <c r="J51" s="19">
        <f t="shared" ref="J51:L51" si="18">SUM(J44:J50)</f>
        <v>530.75</v>
      </c>
      <c r="K51" s="25"/>
      <c r="L51" s="19">
        <f t="shared" si="18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71</v>
      </c>
      <c r="F52" s="43">
        <v>60</v>
      </c>
      <c r="G52" s="43">
        <v>1.55</v>
      </c>
      <c r="H52" s="43">
        <v>4.33</v>
      </c>
      <c r="I52" s="43">
        <v>5.24</v>
      </c>
      <c r="J52" s="43">
        <v>62.84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72</v>
      </c>
      <c r="F53" s="43">
        <v>250</v>
      </c>
      <c r="G53" s="43">
        <v>7.61</v>
      </c>
      <c r="H53" s="43">
        <v>3.91</v>
      </c>
      <c r="I53" s="43">
        <v>19.510000000000002</v>
      </c>
      <c r="J53" s="43">
        <v>143.68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73</v>
      </c>
      <c r="F54" s="43">
        <v>150</v>
      </c>
      <c r="G54" s="43">
        <v>14.3</v>
      </c>
      <c r="H54" s="43">
        <v>22.87</v>
      </c>
      <c r="I54" s="43">
        <v>30.54</v>
      </c>
      <c r="J54" s="43">
        <v>318.89999999999998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74</v>
      </c>
      <c r="F56" s="43">
        <v>200</v>
      </c>
      <c r="G56" s="43">
        <v>0</v>
      </c>
      <c r="H56" s="43">
        <v>0</v>
      </c>
      <c r="I56" s="43">
        <v>11.66</v>
      </c>
      <c r="J56" s="43">
        <v>46.64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68</v>
      </c>
      <c r="F57" s="43">
        <v>20</v>
      </c>
      <c r="G57" s="43">
        <v>1.1200000000000001</v>
      </c>
      <c r="H57" s="43">
        <v>0.22</v>
      </c>
      <c r="I57" s="43">
        <v>9.8800000000000008</v>
      </c>
      <c r="J57" s="43">
        <v>46.4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680</v>
      </c>
      <c r="G61" s="19">
        <f t="shared" ref="G61" si="19">SUM(G52:G60)</f>
        <v>24.580000000000002</v>
      </c>
      <c r="H61" s="19">
        <f t="shared" ref="H61" si="20">SUM(H52:H60)</f>
        <v>31.33</v>
      </c>
      <c r="I61" s="19">
        <f t="shared" ref="I61" si="21">SUM(I52:I60)</f>
        <v>76.83</v>
      </c>
      <c r="J61" s="19">
        <f t="shared" ref="J61:L61" si="22">SUM(J52:J60)</f>
        <v>618.45999999999992</v>
      </c>
      <c r="K61" s="25"/>
      <c r="L61" s="19">
        <f t="shared" si="22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1100</v>
      </c>
      <c r="G62" s="32">
        <f t="shared" ref="G62" si="23">G51+G61</f>
        <v>31.730000000000004</v>
      </c>
      <c r="H62" s="32">
        <f t="shared" ref="H62" si="24">H51+H61</f>
        <v>54.08</v>
      </c>
      <c r="I62" s="32">
        <f t="shared" ref="I62" si="25">I51+I61</f>
        <v>118.31</v>
      </c>
      <c r="J62" s="32">
        <f t="shared" ref="J62:L62" si="26">J51+J61</f>
        <v>1149.21</v>
      </c>
      <c r="K62" s="32"/>
      <c r="L62" s="32">
        <f t="shared" si="26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150</v>
      </c>
      <c r="G63" s="40">
        <v>7.61</v>
      </c>
      <c r="H63" s="40">
        <v>8.18</v>
      </c>
      <c r="I63" s="40">
        <v>40.82</v>
      </c>
      <c r="J63" s="40">
        <v>267.29000000000002</v>
      </c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76</v>
      </c>
      <c r="F65" s="43">
        <v>200</v>
      </c>
      <c r="G65" s="43">
        <v>3.79</v>
      </c>
      <c r="H65" s="43">
        <v>3.4</v>
      </c>
      <c r="I65" s="43">
        <v>25.47</v>
      </c>
      <c r="J65" s="43">
        <v>150.80000000000001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77</v>
      </c>
      <c r="F66" s="43">
        <v>50</v>
      </c>
      <c r="G66" s="43">
        <v>5.65</v>
      </c>
      <c r="H66" s="43">
        <v>4</v>
      </c>
      <c r="I66" s="43">
        <v>27.1</v>
      </c>
      <c r="J66" s="43">
        <v>167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400</v>
      </c>
      <c r="G70" s="19">
        <f t="shared" ref="G70" si="27">SUM(G63:G69)</f>
        <v>17.05</v>
      </c>
      <c r="H70" s="19">
        <f t="shared" ref="H70" si="28">SUM(H63:H69)</f>
        <v>15.58</v>
      </c>
      <c r="I70" s="19">
        <f t="shared" ref="I70" si="29">SUM(I63:I69)</f>
        <v>93.389999999999986</v>
      </c>
      <c r="J70" s="19">
        <f t="shared" ref="J70:L70" si="30">SUM(J63:J69)</f>
        <v>585.09</v>
      </c>
      <c r="K70" s="25"/>
      <c r="L70" s="19">
        <f t="shared" si="30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78</v>
      </c>
      <c r="F71" s="43">
        <v>100</v>
      </c>
      <c r="G71" s="43">
        <v>0.7</v>
      </c>
      <c r="H71" s="43">
        <v>12.08</v>
      </c>
      <c r="I71" s="43">
        <v>2.2000000000000002</v>
      </c>
      <c r="J71" s="43">
        <v>120.2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79</v>
      </c>
      <c r="F72" s="43">
        <v>250</v>
      </c>
      <c r="G72" s="43">
        <v>3.5</v>
      </c>
      <c r="H72" s="43">
        <v>1.25</v>
      </c>
      <c r="I72" s="43">
        <v>10</v>
      </c>
      <c r="J72" s="43">
        <v>65.25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80</v>
      </c>
      <c r="F73" s="43">
        <v>120</v>
      </c>
      <c r="G73" s="43">
        <v>2.16</v>
      </c>
      <c r="H73" s="43">
        <v>1.68</v>
      </c>
      <c r="I73" s="43">
        <v>17.52</v>
      </c>
      <c r="J73" s="43">
        <v>93.84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51</v>
      </c>
      <c r="F74" s="43">
        <v>80</v>
      </c>
      <c r="G74" s="43">
        <v>11.52</v>
      </c>
      <c r="H74" s="43">
        <v>1.28</v>
      </c>
      <c r="I74" s="43">
        <v>2.64</v>
      </c>
      <c r="J74" s="43">
        <v>68.16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81</v>
      </c>
      <c r="F75" s="43">
        <v>200</v>
      </c>
      <c r="G75" s="43">
        <v>0.06</v>
      </c>
      <c r="H75" s="43">
        <v>0.06</v>
      </c>
      <c r="I75" s="43">
        <v>21.35</v>
      </c>
      <c r="J75" s="43">
        <v>86.38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40</v>
      </c>
      <c r="G76" s="43">
        <v>3</v>
      </c>
      <c r="H76" s="43">
        <v>1.1599999999999999</v>
      </c>
      <c r="I76" s="43">
        <v>20.56</v>
      </c>
      <c r="J76" s="43">
        <v>104.8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1">SUM(G71:G79)</f>
        <v>20.939999999999998</v>
      </c>
      <c r="H80" s="19">
        <f t="shared" ref="H80" si="32">SUM(H71:H79)</f>
        <v>17.509999999999998</v>
      </c>
      <c r="I80" s="19">
        <f t="shared" ref="I80" si="33">SUM(I71:I79)</f>
        <v>74.27</v>
      </c>
      <c r="J80" s="19">
        <f t="shared" ref="J80:L80" si="34">SUM(J71:J79)</f>
        <v>538.62999999999988</v>
      </c>
      <c r="K80" s="25"/>
      <c r="L80" s="19">
        <f t="shared" si="34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1190</v>
      </c>
      <c r="G81" s="32">
        <f t="shared" ref="G81" si="35">G70+G80</f>
        <v>37.989999999999995</v>
      </c>
      <c r="H81" s="32">
        <f t="shared" ref="H81" si="36">H70+H80</f>
        <v>33.089999999999996</v>
      </c>
      <c r="I81" s="32">
        <f t="shared" ref="I81" si="37">I70+I80</f>
        <v>167.65999999999997</v>
      </c>
      <c r="J81" s="32">
        <f t="shared" ref="J81:L81" si="38">J70+J80</f>
        <v>1123.7199999999998</v>
      </c>
      <c r="K81" s="32"/>
      <c r="L81" s="32">
        <f t="shared" si="38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150</v>
      </c>
      <c r="G82" s="40">
        <v>4.1900000000000004</v>
      </c>
      <c r="H82" s="40">
        <v>8.4700000000000006</v>
      </c>
      <c r="I82" s="40">
        <v>21.29</v>
      </c>
      <c r="J82" s="40">
        <v>178.08</v>
      </c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82</v>
      </c>
      <c r="F84" s="43">
        <v>200</v>
      </c>
      <c r="G84" s="43">
        <v>0</v>
      </c>
      <c r="H84" s="43">
        <v>0</v>
      </c>
      <c r="I84" s="43">
        <v>20</v>
      </c>
      <c r="J84" s="43">
        <v>80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68</v>
      </c>
      <c r="F85" s="43">
        <v>20</v>
      </c>
      <c r="G85" s="43">
        <v>1.1200000000000001</v>
      </c>
      <c r="H85" s="43">
        <v>0.22</v>
      </c>
      <c r="I85" s="43">
        <v>9.8800000000000008</v>
      </c>
      <c r="J85" s="43">
        <v>46.4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370</v>
      </c>
      <c r="G89" s="19">
        <f t="shared" ref="G89" si="39">SUM(G82:G88)</f>
        <v>5.3100000000000005</v>
      </c>
      <c r="H89" s="19">
        <f t="shared" ref="H89" si="40">SUM(H82:H88)</f>
        <v>8.6900000000000013</v>
      </c>
      <c r="I89" s="19">
        <f t="shared" ref="I89" si="41">SUM(I82:I88)</f>
        <v>51.17</v>
      </c>
      <c r="J89" s="19">
        <f t="shared" ref="J89:L89" si="42">SUM(J82:J88)</f>
        <v>304.48</v>
      </c>
      <c r="K89" s="25"/>
      <c r="L89" s="19">
        <f t="shared" si="42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83</v>
      </c>
      <c r="F90" s="43">
        <v>60</v>
      </c>
      <c r="G90" s="43">
        <v>0.5</v>
      </c>
      <c r="H90" s="43">
        <v>6.09</v>
      </c>
      <c r="I90" s="43">
        <v>4.16</v>
      </c>
      <c r="J90" s="43">
        <v>73.45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84</v>
      </c>
      <c r="F91" s="43">
        <v>200</v>
      </c>
      <c r="G91" s="43">
        <v>2.1</v>
      </c>
      <c r="H91" s="43">
        <v>5.7</v>
      </c>
      <c r="I91" s="43">
        <v>17.850000000000001</v>
      </c>
      <c r="J91" s="43">
        <v>13.11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85</v>
      </c>
      <c r="F92" s="43">
        <v>120</v>
      </c>
      <c r="G92" s="43">
        <v>3.92</v>
      </c>
      <c r="H92" s="43">
        <v>5.52</v>
      </c>
      <c r="I92" s="43">
        <v>42.34</v>
      </c>
      <c r="J92" s="43">
        <v>234.69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86</v>
      </c>
      <c r="F93" s="43">
        <v>100</v>
      </c>
      <c r="G93" s="43">
        <v>10.8</v>
      </c>
      <c r="H93" s="43">
        <v>11</v>
      </c>
      <c r="I93" s="43">
        <v>10.130000000000001</v>
      </c>
      <c r="J93" s="43" t="s">
        <v>87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88</v>
      </c>
      <c r="F94" s="43">
        <v>200</v>
      </c>
      <c r="G94" s="43">
        <v>0</v>
      </c>
      <c r="H94" s="43">
        <v>0</v>
      </c>
      <c r="I94" s="43">
        <v>11.66</v>
      </c>
      <c r="J94" s="43">
        <v>46.64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68</v>
      </c>
      <c r="F95" s="43">
        <v>20</v>
      </c>
      <c r="G95" s="43">
        <v>1.1200000000000001</v>
      </c>
      <c r="H95" s="43">
        <v>0.22</v>
      </c>
      <c r="I95" s="43">
        <v>9.8800000000000008</v>
      </c>
      <c r="J95" s="43">
        <v>46.4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3">SUM(G90:G98)</f>
        <v>18.440000000000001</v>
      </c>
      <c r="H99" s="19">
        <f t="shared" ref="H99" si="44">SUM(H90:H98)</f>
        <v>28.529999999999998</v>
      </c>
      <c r="I99" s="19">
        <f t="shared" ref="I99" si="45">SUM(I90:I98)</f>
        <v>96.02</v>
      </c>
      <c r="J99" s="19">
        <f t="shared" ref="J99:L99" si="46">SUM(J90:J98)</f>
        <v>414.28999999999996</v>
      </c>
      <c r="K99" s="25"/>
      <c r="L99" s="19">
        <f t="shared" si="46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1070</v>
      </c>
      <c r="G100" s="32">
        <f t="shared" ref="G100" si="47">G89+G99</f>
        <v>23.75</v>
      </c>
      <c r="H100" s="32">
        <f t="shared" ref="H100" si="48">H89+H99</f>
        <v>37.22</v>
      </c>
      <c r="I100" s="32">
        <f t="shared" ref="I100" si="49">I89+I99</f>
        <v>147.19</v>
      </c>
      <c r="J100" s="32">
        <f t="shared" ref="J100:L100" si="50">J89+J99</f>
        <v>718.77</v>
      </c>
      <c r="K100" s="32"/>
      <c r="L100" s="32">
        <f t="shared" si="50"/>
        <v>0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 t="s">
        <v>89</v>
      </c>
      <c r="F101" s="40">
        <v>30</v>
      </c>
      <c r="G101" s="40">
        <v>15.5</v>
      </c>
      <c r="H101" s="40">
        <v>15.3</v>
      </c>
      <c r="I101" s="40">
        <v>82</v>
      </c>
      <c r="J101" s="40">
        <v>527.70000000000005</v>
      </c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90</v>
      </c>
      <c r="F103" s="43">
        <v>200</v>
      </c>
      <c r="G103" s="43">
        <v>4.3600000000000003</v>
      </c>
      <c r="H103" s="43">
        <v>3.4</v>
      </c>
      <c r="I103" s="43">
        <v>29.36</v>
      </c>
      <c r="J103" s="43">
        <v>165.48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230</v>
      </c>
      <c r="G108" s="19">
        <f t="shared" ref="G108:J108" si="51">SUM(G101:G107)</f>
        <v>19.86</v>
      </c>
      <c r="H108" s="19">
        <f t="shared" si="51"/>
        <v>18.7</v>
      </c>
      <c r="I108" s="19">
        <f t="shared" si="51"/>
        <v>111.36</v>
      </c>
      <c r="J108" s="19">
        <f t="shared" si="51"/>
        <v>693.18000000000006</v>
      </c>
      <c r="K108" s="25"/>
      <c r="L108" s="19">
        <f t="shared" ref="L108" si="52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 t="s">
        <v>91</v>
      </c>
      <c r="F109" s="43">
        <v>60</v>
      </c>
      <c r="G109" s="43">
        <v>1.6</v>
      </c>
      <c r="H109" s="43">
        <v>6.1</v>
      </c>
      <c r="I109" s="43">
        <v>19.93</v>
      </c>
      <c r="J109" s="43">
        <v>141.02000000000001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92</v>
      </c>
      <c r="F110" s="43">
        <v>200</v>
      </c>
      <c r="G110" s="43">
        <v>6.68</v>
      </c>
      <c r="H110" s="43">
        <v>8.61</v>
      </c>
      <c r="I110" s="43">
        <v>22.6</v>
      </c>
      <c r="J110" s="43">
        <v>194.61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93</v>
      </c>
      <c r="F111" s="43">
        <v>150</v>
      </c>
      <c r="G111" s="43">
        <v>0.7</v>
      </c>
      <c r="H111" s="43">
        <v>9.6</v>
      </c>
      <c r="I111" s="43">
        <v>37</v>
      </c>
      <c r="J111" s="43">
        <v>237.2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80</v>
      </c>
      <c r="G112" s="43">
        <v>11.52</v>
      </c>
      <c r="H112" s="43">
        <v>1.28</v>
      </c>
      <c r="I112" s="43">
        <v>2.64</v>
      </c>
      <c r="J112" s="43">
        <v>68.16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94</v>
      </c>
      <c r="F113" s="43">
        <v>200</v>
      </c>
      <c r="G113" s="43">
        <v>0</v>
      </c>
      <c r="H113" s="43">
        <v>0</v>
      </c>
      <c r="I113" s="43">
        <v>27</v>
      </c>
      <c r="J113" s="43">
        <v>108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 t="s">
        <v>44</v>
      </c>
      <c r="G114" s="43" t="s">
        <v>45</v>
      </c>
      <c r="H114" s="43" t="s">
        <v>46</v>
      </c>
      <c r="I114" s="43" t="s">
        <v>47</v>
      </c>
      <c r="J114" s="43" t="s">
        <v>48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 t="shared" ref="G118:J118" si="53">SUM(G109:G117)</f>
        <v>20.5</v>
      </c>
      <c r="H118" s="19">
        <f t="shared" si="53"/>
        <v>25.59</v>
      </c>
      <c r="I118" s="19">
        <f t="shared" si="53"/>
        <v>109.17</v>
      </c>
      <c r="J118" s="19">
        <f t="shared" si="53"/>
        <v>748.9899999999999</v>
      </c>
      <c r="K118" s="25"/>
      <c r="L118" s="19">
        <f t="shared" ref="L118" si="54">SUM(L109:L117)</f>
        <v>0</v>
      </c>
    </row>
    <row r="119" spans="1:12" ht="15.75" customHeight="1" thickBot="1" x14ac:dyDescent="0.25">
      <c r="A119" s="29">
        <f>A101</f>
        <v>1</v>
      </c>
      <c r="B119" s="30">
        <f>B101</f>
        <v>6</v>
      </c>
      <c r="C119" s="50" t="s">
        <v>4</v>
      </c>
      <c r="D119" s="51"/>
      <c r="E119" s="31"/>
      <c r="F119" s="32">
        <f>F108+F118</f>
        <v>920</v>
      </c>
      <c r="G119" s="32">
        <f t="shared" ref="G119:J119" si="55">G108+G118</f>
        <v>40.36</v>
      </c>
      <c r="H119" s="32">
        <f t="shared" si="55"/>
        <v>44.29</v>
      </c>
      <c r="I119" s="32">
        <f t="shared" si="55"/>
        <v>220.53</v>
      </c>
      <c r="J119" s="32">
        <f t="shared" si="55"/>
        <v>1442.17</v>
      </c>
      <c r="K119" s="32"/>
      <c r="L119" s="32">
        <f t="shared" ref="L119" si="56">L108+L118</f>
        <v>0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 t="s">
        <v>95</v>
      </c>
      <c r="F120" s="40">
        <v>150</v>
      </c>
      <c r="G120" s="40">
        <v>12.38</v>
      </c>
      <c r="H120" s="40">
        <v>17.170000000000002</v>
      </c>
      <c r="I120" s="40">
        <v>2.2000000000000002</v>
      </c>
      <c r="J120" s="40">
        <v>185.95</v>
      </c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96</v>
      </c>
      <c r="F122" s="43">
        <v>20</v>
      </c>
      <c r="G122" s="43">
        <v>6.2</v>
      </c>
      <c r="H122" s="43">
        <v>8.4</v>
      </c>
      <c r="I122" s="43">
        <v>15.4</v>
      </c>
      <c r="J122" s="43">
        <v>163.19999999999999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70</v>
      </c>
      <c r="F123" s="43">
        <v>200</v>
      </c>
      <c r="G123" s="43">
        <v>0.04</v>
      </c>
      <c r="H123" s="43">
        <v>0</v>
      </c>
      <c r="I123" s="43">
        <v>16.100000000000001</v>
      </c>
      <c r="J123" s="43">
        <v>65.2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370</v>
      </c>
      <c r="G127" s="19">
        <f t="shared" ref="G127:J127" si="57">SUM(G120:G126)</f>
        <v>18.62</v>
      </c>
      <c r="H127" s="19">
        <f t="shared" si="57"/>
        <v>25.57</v>
      </c>
      <c r="I127" s="19">
        <f t="shared" si="57"/>
        <v>33.700000000000003</v>
      </c>
      <c r="J127" s="19">
        <f t="shared" si="57"/>
        <v>414.34999999999997</v>
      </c>
      <c r="K127" s="25"/>
      <c r="L127" s="19">
        <f t="shared" ref="L127" si="58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97</v>
      </c>
      <c r="F128" s="43">
        <v>60</v>
      </c>
      <c r="G128" s="43">
        <v>0.74</v>
      </c>
      <c r="H128" s="43">
        <v>6.2</v>
      </c>
      <c r="I128" s="43">
        <v>9.06</v>
      </c>
      <c r="J128" s="43">
        <v>95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98</v>
      </c>
      <c r="F129" s="43">
        <v>200</v>
      </c>
      <c r="G129" s="43">
        <v>17</v>
      </c>
      <c r="H129" s="43">
        <v>17.2</v>
      </c>
      <c r="I129" s="43">
        <v>58.8</v>
      </c>
      <c r="J129" s="43" t="s">
        <v>99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100</v>
      </c>
      <c r="F130" s="43">
        <v>150</v>
      </c>
      <c r="G130" s="43">
        <v>6.6</v>
      </c>
      <c r="H130" s="43">
        <v>5.5</v>
      </c>
      <c r="I130" s="43">
        <v>30</v>
      </c>
      <c r="J130" s="43">
        <v>195.9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101</v>
      </c>
      <c r="F131" s="43">
        <v>100</v>
      </c>
      <c r="G131" s="43">
        <v>12</v>
      </c>
      <c r="H131" s="43">
        <v>10.4</v>
      </c>
      <c r="I131" s="43">
        <v>6</v>
      </c>
      <c r="J131" s="43">
        <v>165.6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0</v>
      </c>
      <c r="H132" s="43">
        <v>0</v>
      </c>
      <c r="I132" s="43">
        <v>15.98</v>
      </c>
      <c r="J132" s="43">
        <v>63.84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68</v>
      </c>
      <c r="F133" s="43">
        <v>20</v>
      </c>
      <c r="G133" s="43">
        <v>1.1200000000000001</v>
      </c>
      <c r="H133" s="43">
        <v>0.22</v>
      </c>
      <c r="I133" s="43">
        <v>9.8800000000000008</v>
      </c>
      <c r="J133" s="43">
        <v>46.4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59">SUM(G128:G136)</f>
        <v>37.459999999999994</v>
      </c>
      <c r="H137" s="19">
        <f t="shared" si="59"/>
        <v>39.519999999999996</v>
      </c>
      <c r="I137" s="19">
        <f t="shared" si="59"/>
        <v>129.72</v>
      </c>
      <c r="J137" s="19">
        <f t="shared" si="59"/>
        <v>566.74</v>
      </c>
      <c r="K137" s="25"/>
      <c r="L137" s="19">
        <f t="shared" ref="L137" si="60">SUM(L128:L136)</f>
        <v>0</v>
      </c>
    </row>
    <row r="138" spans="1:12" ht="15.75" thickBot="1" x14ac:dyDescent="0.25">
      <c r="A138" s="33">
        <f>A120</f>
        <v>2</v>
      </c>
      <c r="B138" s="33">
        <f>B120</f>
        <v>1</v>
      </c>
      <c r="C138" s="50" t="s">
        <v>4</v>
      </c>
      <c r="D138" s="51"/>
      <c r="E138" s="31"/>
      <c r="F138" s="32">
        <f>F127+F137</f>
        <v>1100</v>
      </c>
      <c r="G138" s="32">
        <f t="shared" ref="G138" si="61">G127+G137</f>
        <v>56.08</v>
      </c>
      <c r="H138" s="32">
        <f t="shared" ref="H138" si="62">H127+H137</f>
        <v>65.09</v>
      </c>
      <c r="I138" s="32">
        <f t="shared" ref="I138" si="63">I127+I137</f>
        <v>163.42000000000002</v>
      </c>
      <c r="J138" s="32">
        <f t="shared" ref="J138:L138" si="64">J127+J137</f>
        <v>981.08999999999992</v>
      </c>
      <c r="K138" s="32"/>
      <c r="L138" s="32">
        <f t="shared" si="64"/>
        <v>0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 t="s">
        <v>75</v>
      </c>
      <c r="F139" s="40">
        <v>150</v>
      </c>
      <c r="G139" s="40">
        <v>7.61</v>
      </c>
      <c r="H139" s="40">
        <v>8.18</v>
      </c>
      <c r="I139" s="40">
        <v>40.82</v>
      </c>
      <c r="J139" s="40">
        <v>267.29000000000002</v>
      </c>
      <c r="K139" s="41"/>
      <c r="L139" s="40"/>
    </row>
    <row r="140" spans="1:12" ht="15" x14ac:dyDescent="0.25">
      <c r="A140" s="23"/>
      <c r="B140" s="15"/>
      <c r="C140" s="11"/>
      <c r="D140" s="6"/>
      <c r="E140" s="42" t="s">
        <v>102</v>
      </c>
      <c r="F140" s="43">
        <v>200</v>
      </c>
      <c r="G140" s="43">
        <v>5.8</v>
      </c>
      <c r="H140" s="43">
        <v>5</v>
      </c>
      <c r="I140" s="43">
        <v>8</v>
      </c>
      <c r="J140" s="43">
        <v>106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82</v>
      </c>
      <c r="F141" s="43">
        <v>200</v>
      </c>
      <c r="G141" s="43">
        <v>0</v>
      </c>
      <c r="H141" s="43">
        <v>0</v>
      </c>
      <c r="I141" s="43">
        <v>20</v>
      </c>
      <c r="J141" s="43">
        <v>80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</v>
      </c>
      <c r="H142" s="43">
        <v>1.1599999999999999</v>
      </c>
      <c r="I142" s="43">
        <v>20.56</v>
      </c>
      <c r="J142" s="43">
        <v>104.8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65">SUM(G139:G145)</f>
        <v>16.41</v>
      </c>
      <c r="H146" s="19">
        <f t="shared" si="65"/>
        <v>14.34</v>
      </c>
      <c r="I146" s="19">
        <f t="shared" si="65"/>
        <v>89.38</v>
      </c>
      <c r="J146" s="19">
        <f t="shared" si="65"/>
        <v>558.09</v>
      </c>
      <c r="K146" s="25"/>
      <c r="L146" s="19">
        <f t="shared" ref="L146" si="66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103</v>
      </c>
      <c r="F147" s="43">
        <v>100</v>
      </c>
      <c r="G147" s="43">
        <v>0.7</v>
      </c>
      <c r="H147" s="43">
        <v>12.08</v>
      </c>
      <c r="I147" s="43">
        <v>2.2000000000000002</v>
      </c>
      <c r="J147" s="43">
        <v>120.2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104</v>
      </c>
      <c r="F148" s="43">
        <v>250</v>
      </c>
      <c r="G148" s="43">
        <v>7.61</v>
      </c>
      <c r="H148" s="43">
        <v>3.91</v>
      </c>
      <c r="I148" s="43">
        <v>19.510000000000002</v>
      </c>
      <c r="J148" s="43">
        <v>143.68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105</v>
      </c>
      <c r="F149" s="43">
        <v>10</v>
      </c>
      <c r="G149" s="43">
        <v>4.5999999999999996</v>
      </c>
      <c r="H149" s="43">
        <v>13.5</v>
      </c>
      <c r="I149" s="43">
        <v>37.08</v>
      </c>
      <c r="J149" s="43">
        <v>288.22000000000003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51</v>
      </c>
      <c r="F150" s="43">
        <v>80</v>
      </c>
      <c r="G150" s="43">
        <v>11.52</v>
      </c>
      <c r="H150" s="43">
        <v>1.28</v>
      </c>
      <c r="I150" s="43">
        <v>2.64</v>
      </c>
      <c r="J150" s="43">
        <v>68.16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70</v>
      </c>
      <c r="F151" s="43">
        <v>200</v>
      </c>
      <c r="G151" s="43">
        <v>0.04</v>
      </c>
      <c r="H151" s="43">
        <v>0</v>
      </c>
      <c r="I151" s="43">
        <v>16.100000000000001</v>
      </c>
      <c r="J151" s="43">
        <v>65.2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68</v>
      </c>
      <c r="F152" s="43">
        <v>20</v>
      </c>
      <c r="G152" s="43">
        <v>1.1200000000000001</v>
      </c>
      <c r="H152" s="43">
        <v>0.22</v>
      </c>
      <c r="I152" s="43">
        <v>9.8800000000000008</v>
      </c>
      <c r="J152" s="43">
        <v>46.4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660</v>
      </c>
      <c r="G156" s="19">
        <f t="shared" ref="G156:J156" si="67">SUM(G147:G155)</f>
        <v>25.59</v>
      </c>
      <c r="H156" s="19">
        <f t="shared" si="67"/>
        <v>30.990000000000002</v>
      </c>
      <c r="I156" s="19">
        <f t="shared" si="67"/>
        <v>87.41</v>
      </c>
      <c r="J156" s="19">
        <f t="shared" si="67"/>
        <v>731.86</v>
      </c>
      <c r="K156" s="25"/>
      <c r="L156" s="19">
        <f t="shared" ref="L156" si="68">SUM(L147:L155)</f>
        <v>0</v>
      </c>
    </row>
    <row r="157" spans="1:12" ht="15.75" thickBot="1" x14ac:dyDescent="0.25">
      <c r="A157" s="29">
        <f>A139</f>
        <v>2</v>
      </c>
      <c r="B157" s="30">
        <f>B139</f>
        <v>2</v>
      </c>
      <c r="C157" s="50" t="s">
        <v>4</v>
      </c>
      <c r="D157" s="51"/>
      <c r="E157" s="31"/>
      <c r="F157" s="32">
        <f>F146+F156</f>
        <v>1250</v>
      </c>
      <c r="G157" s="32">
        <f t="shared" ref="G157" si="69">G146+G156</f>
        <v>42</v>
      </c>
      <c r="H157" s="32">
        <f t="shared" ref="H157" si="70">H146+H156</f>
        <v>45.33</v>
      </c>
      <c r="I157" s="32">
        <f t="shared" ref="I157" si="71">I146+I156</f>
        <v>176.79</v>
      </c>
      <c r="J157" s="32">
        <f t="shared" ref="J157:L157" si="72">J146+J156</f>
        <v>1289.95</v>
      </c>
      <c r="K157" s="32"/>
      <c r="L157" s="32">
        <f t="shared" si="72"/>
        <v>0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 t="s">
        <v>106</v>
      </c>
      <c r="F158" s="40">
        <v>150</v>
      </c>
      <c r="G158" s="40">
        <v>4.1900000000000004</v>
      </c>
      <c r="H158" s="40">
        <v>8.4700000000000006</v>
      </c>
      <c r="I158" s="40">
        <v>21.29</v>
      </c>
      <c r="J158" s="40">
        <v>178.08</v>
      </c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107</v>
      </c>
      <c r="F160" s="43">
        <v>200</v>
      </c>
      <c r="G160" s="43">
        <v>0.04</v>
      </c>
      <c r="H160" s="43">
        <v>0</v>
      </c>
      <c r="I160" s="43">
        <v>16.100000000000001</v>
      </c>
      <c r="J160" s="43">
        <v>65.2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96</v>
      </c>
      <c r="F161" s="43">
        <v>20</v>
      </c>
      <c r="G161" s="43">
        <v>6.2</v>
      </c>
      <c r="H161" s="43">
        <v>8.4</v>
      </c>
      <c r="I161" s="43">
        <v>15.4</v>
      </c>
      <c r="J161" s="43">
        <v>163.19999999999999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370</v>
      </c>
      <c r="G165" s="19">
        <f t="shared" ref="G165:J165" si="73">SUM(G158:G164)</f>
        <v>10.43</v>
      </c>
      <c r="H165" s="19">
        <f t="shared" si="73"/>
        <v>16.87</v>
      </c>
      <c r="I165" s="19">
        <f t="shared" si="73"/>
        <v>52.79</v>
      </c>
      <c r="J165" s="19">
        <f t="shared" si="73"/>
        <v>406.48</v>
      </c>
      <c r="K165" s="25"/>
      <c r="L165" s="19">
        <f t="shared" ref="L165" si="74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71</v>
      </c>
      <c r="F166" s="43">
        <v>60</v>
      </c>
      <c r="G166" s="43">
        <v>1.55</v>
      </c>
      <c r="H166" s="43">
        <v>4.33</v>
      </c>
      <c r="I166" s="43">
        <v>5.24</v>
      </c>
      <c r="J166" s="43">
        <v>62.84</v>
      </c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108</v>
      </c>
      <c r="F167" s="43">
        <v>200</v>
      </c>
      <c r="G167" s="43">
        <v>7.34</v>
      </c>
      <c r="H167" s="43">
        <v>1.93</v>
      </c>
      <c r="I167" s="43">
        <v>20.65</v>
      </c>
      <c r="J167" s="43">
        <v>129.43</v>
      </c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66</v>
      </c>
      <c r="F168" s="43">
        <v>120</v>
      </c>
      <c r="G168" s="43">
        <v>2.15</v>
      </c>
      <c r="H168" s="43">
        <v>13.68</v>
      </c>
      <c r="I168" s="43">
        <v>14.46</v>
      </c>
      <c r="J168" s="43">
        <v>189.44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51</v>
      </c>
      <c r="F169" s="43">
        <v>80</v>
      </c>
      <c r="G169" s="43">
        <v>11.52</v>
      </c>
      <c r="H169" s="43">
        <v>1.28</v>
      </c>
      <c r="I169" s="43">
        <v>2.64</v>
      </c>
      <c r="J169" s="43">
        <v>68.16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94</v>
      </c>
      <c r="F170" s="43">
        <v>200</v>
      </c>
      <c r="G170" s="43">
        <v>0</v>
      </c>
      <c r="H170" s="43">
        <v>0</v>
      </c>
      <c r="I170" s="43">
        <v>27</v>
      </c>
      <c r="J170" s="43">
        <v>108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 t="s">
        <v>44</v>
      </c>
      <c r="G171" s="43" t="s">
        <v>45</v>
      </c>
      <c r="H171" s="43" t="s">
        <v>46</v>
      </c>
      <c r="I171" s="43" t="s">
        <v>47</v>
      </c>
      <c r="J171" s="43" t="s">
        <v>48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660</v>
      </c>
      <c r="G175" s="19">
        <f t="shared" ref="G175:J175" si="75">SUM(G166:G174)</f>
        <v>22.560000000000002</v>
      </c>
      <c r="H175" s="19">
        <f t="shared" si="75"/>
        <v>21.22</v>
      </c>
      <c r="I175" s="19">
        <f t="shared" si="75"/>
        <v>69.990000000000009</v>
      </c>
      <c r="J175" s="19">
        <f t="shared" si="75"/>
        <v>557.87</v>
      </c>
      <c r="K175" s="25"/>
      <c r="L175" s="19">
        <f t="shared" ref="L175" si="76">SUM(L166:L174)</f>
        <v>0</v>
      </c>
    </row>
    <row r="176" spans="1:12" ht="15.75" thickBot="1" x14ac:dyDescent="0.25">
      <c r="A176" s="29">
        <f>A158</f>
        <v>2</v>
      </c>
      <c r="B176" s="30">
        <f>B158</f>
        <v>3</v>
      </c>
      <c r="C176" s="50" t="s">
        <v>4</v>
      </c>
      <c r="D176" s="51"/>
      <c r="E176" s="31"/>
      <c r="F176" s="32">
        <f>F165+F175</f>
        <v>1030</v>
      </c>
      <c r="G176" s="32">
        <f t="shared" ref="G176" si="77">G165+G175</f>
        <v>32.99</v>
      </c>
      <c r="H176" s="32">
        <f t="shared" ref="H176" si="78">H165+H175</f>
        <v>38.090000000000003</v>
      </c>
      <c r="I176" s="32">
        <f t="shared" ref="I176" si="79">I165+I175</f>
        <v>122.78</v>
      </c>
      <c r="J176" s="32">
        <f t="shared" ref="J176:L176" si="80">J165+J175</f>
        <v>964.35</v>
      </c>
      <c r="K176" s="32"/>
      <c r="L176" s="32">
        <f t="shared" si="80"/>
        <v>0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 t="s">
        <v>109</v>
      </c>
      <c r="F177" s="40">
        <v>150</v>
      </c>
      <c r="G177" s="40">
        <v>5.62</v>
      </c>
      <c r="H177" s="40">
        <v>8.61</v>
      </c>
      <c r="I177" s="40">
        <v>12.89</v>
      </c>
      <c r="J177" s="40">
        <v>151.43</v>
      </c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3.79</v>
      </c>
      <c r="H179" s="43">
        <v>3.4</v>
      </c>
      <c r="I179" s="43">
        <v>25.47</v>
      </c>
      <c r="J179" s="43">
        <v>150.80000000000001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 t="s">
        <v>44</v>
      </c>
      <c r="G180" s="43" t="s">
        <v>45</v>
      </c>
      <c r="H180" s="43" t="s">
        <v>46</v>
      </c>
      <c r="I180" s="43" t="s">
        <v>47</v>
      </c>
      <c r="J180" s="43" t="s">
        <v>48</v>
      </c>
      <c r="K180" s="44"/>
      <c r="L180" s="43"/>
    </row>
    <row r="181" spans="1:12" ht="15" x14ac:dyDescent="0.25">
      <c r="A181" s="23"/>
      <c r="B181" s="15"/>
      <c r="C181" s="11"/>
      <c r="D181" s="7"/>
      <c r="E181" s="42" t="s">
        <v>42</v>
      </c>
      <c r="F181" s="43">
        <v>20</v>
      </c>
      <c r="G181" s="43">
        <v>0.16</v>
      </c>
      <c r="H181" s="43">
        <v>16.5</v>
      </c>
      <c r="I181" s="43">
        <v>0.16</v>
      </c>
      <c r="J181" s="43">
        <v>149.6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370</v>
      </c>
      <c r="G184" s="19">
        <f t="shared" ref="G184:J184" si="81">SUM(G177:G183)</f>
        <v>9.57</v>
      </c>
      <c r="H184" s="19">
        <f t="shared" si="81"/>
        <v>28.509999999999998</v>
      </c>
      <c r="I184" s="19">
        <f t="shared" si="81"/>
        <v>38.519999999999996</v>
      </c>
      <c r="J184" s="19">
        <f t="shared" si="81"/>
        <v>451.83000000000004</v>
      </c>
      <c r="K184" s="25"/>
      <c r="L184" s="19">
        <f t="shared" ref="L184" si="82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83</v>
      </c>
      <c r="F185" s="43">
        <v>60</v>
      </c>
      <c r="G185" s="43">
        <v>0.5</v>
      </c>
      <c r="H185" s="43">
        <v>6.09</v>
      </c>
      <c r="I185" s="43">
        <v>4.16</v>
      </c>
      <c r="J185" s="43">
        <v>73.45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110</v>
      </c>
      <c r="F186" s="43">
        <v>200</v>
      </c>
      <c r="G186" s="43">
        <v>2.1</v>
      </c>
      <c r="H186" s="43">
        <v>5.7</v>
      </c>
      <c r="I186" s="43">
        <v>17.850000000000001</v>
      </c>
      <c r="J186" s="43">
        <v>13.11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85</v>
      </c>
      <c r="F187" s="43">
        <v>120</v>
      </c>
      <c r="G187" s="43">
        <v>3.92</v>
      </c>
      <c r="H187" s="43">
        <v>5.52</v>
      </c>
      <c r="I187" s="43">
        <v>42.34</v>
      </c>
      <c r="J187" s="43">
        <v>234.69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111</v>
      </c>
      <c r="F188" s="43">
        <v>150</v>
      </c>
      <c r="G188" s="43">
        <v>23</v>
      </c>
      <c r="H188" s="43">
        <v>2</v>
      </c>
      <c r="I188" s="43">
        <v>0</v>
      </c>
      <c r="J188" s="43">
        <v>113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88</v>
      </c>
      <c r="F189" s="43">
        <v>200</v>
      </c>
      <c r="G189" s="43">
        <v>0</v>
      </c>
      <c r="H189" s="43">
        <v>0</v>
      </c>
      <c r="I189" s="43">
        <v>11.66</v>
      </c>
      <c r="J189" s="43">
        <v>46.64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68</v>
      </c>
      <c r="F190" s="43">
        <v>20</v>
      </c>
      <c r="G190" s="43">
        <v>1.1200000000000001</v>
      </c>
      <c r="H190" s="43">
        <v>0.22</v>
      </c>
      <c r="I190" s="43">
        <v>9.8800000000000008</v>
      </c>
      <c r="J190" s="43">
        <v>46.4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3">SUM(G185:G193)</f>
        <v>30.64</v>
      </c>
      <c r="H194" s="19">
        <f t="shared" si="83"/>
        <v>19.529999999999998</v>
      </c>
      <c r="I194" s="19">
        <f t="shared" si="83"/>
        <v>85.89</v>
      </c>
      <c r="J194" s="19">
        <f t="shared" si="83"/>
        <v>527.29</v>
      </c>
      <c r="K194" s="25"/>
      <c r="L194" s="19">
        <f t="shared" ref="L194" si="84">SUM(L185:L193)</f>
        <v>0</v>
      </c>
    </row>
    <row r="195" spans="1:12" ht="15.75" thickBot="1" x14ac:dyDescent="0.25">
      <c r="A195" s="29">
        <f>A177</f>
        <v>2</v>
      </c>
      <c r="B195" s="30">
        <f>B177</f>
        <v>4</v>
      </c>
      <c r="C195" s="50" t="s">
        <v>4</v>
      </c>
      <c r="D195" s="51"/>
      <c r="E195" s="31"/>
      <c r="F195" s="32">
        <f>F184+F194</f>
        <v>1120</v>
      </c>
      <c r="G195" s="32">
        <f t="shared" ref="G195" si="85">G184+G194</f>
        <v>40.21</v>
      </c>
      <c r="H195" s="32">
        <f t="shared" ref="H195" si="86">H184+H194</f>
        <v>48.039999999999992</v>
      </c>
      <c r="I195" s="32">
        <f t="shared" ref="I195" si="87">I184+I194</f>
        <v>124.41</v>
      </c>
      <c r="J195" s="32">
        <f t="shared" ref="J195:L195" si="88">J184+J194</f>
        <v>979.12</v>
      </c>
      <c r="K195" s="32"/>
      <c r="L195" s="32">
        <f t="shared" si="88"/>
        <v>0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 t="s">
        <v>112</v>
      </c>
      <c r="F196" s="40">
        <v>200</v>
      </c>
      <c r="G196" s="40">
        <v>6.24</v>
      </c>
      <c r="H196" s="40">
        <v>6.1</v>
      </c>
      <c r="I196" s="40">
        <v>19.7</v>
      </c>
      <c r="J196" s="40">
        <v>158.63999999999999</v>
      </c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 t="s">
        <v>82</v>
      </c>
      <c r="F198" s="43">
        <v>200</v>
      </c>
      <c r="G198" s="43">
        <v>0</v>
      </c>
      <c r="H198" s="43">
        <v>0</v>
      </c>
      <c r="I198" s="43">
        <v>14</v>
      </c>
      <c r="J198" s="43">
        <v>28</v>
      </c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 t="s">
        <v>113</v>
      </c>
      <c r="F199" s="43">
        <v>40</v>
      </c>
      <c r="G199" s="43">
        <v>1.77</v>
      </c>
      <c r="H199" s="43">
        <v>2.11</v>
      </c>
      <c r="I199" s="43">
        <v>23.35</v>
      </c>
      <c r="J199" s="43">
        <v>119.47</v>
      </c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 t="s">
        <v>114</v>
      </c>
      <c r="F200" s="43">
        <v>100</v>
      </c>
      <c r="G200" s="43">
        <v>1</v>
      </c>
      <c r="H200" s="43">
        <v>0</v>
      </c>
      <c r="I200" s="43">
        <v>11</v>
      </c>
      <c r="J200" s="43">
        <v>48</v>
      </c>
      <c r="K200" s="44"/>
      <c r="L200" s="43"/>
    </row>
    <row r="201" spans="1:12" ht="15" x14ac:dyDescent="0.25">
      <c r="A201" s="23"/>
      <c r="B201" s="15"/>
      <c r="C201" s="11"/>
      <c r="D201" s="6"/>
      <c r="E201" s="42" t="s">
        <v>115</v>
      </c>
      <c r="F201" s="43">
        <v>200</v>
      </c>
      <c r="G201" s="43">
        <v>5.8</v>
      </c>
      <c r="H201" s="43">
        <v>5</v>
      </c>
      <c r="I201" s="43">
        <v>9.6</v>
      </c>
      <c r="J201" s="43">
        <v>108</v>
      </c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740</v>
      </c>
      <c r="G203" s="19">
        <f t="shared" ref="G203:J203" si="89">SUM(G196:G202)</f>
        <v>14.809999999999999</v>
      </c>
      <c r="H203" s="19">
        <f t="shared" si="89"/>
        <v>13.209999999999999</v>
      </c>
      <c r="I203" s="19">
        <f t="shared" si="89"/>
        <v>77.650000000000006</v>
      </c>
      <c r="J203" s="19">
        <f t="shared" si="89"/>
        <v>462.11</v>
      </c>
      <c r="K203" s="25"/>
      <c r="L203" s="19">
        <f t="shared" ref="L203" si="90"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 t="s">
        <v>116</v>
      </c>
      <c r="F204" s="43">
        <v>100</v>
      </c>
      <c r="G204" s="43">
        <v>1.58</v>
      </c>
      <c r="H204" s="43">
        <v>4.8899999999999997</v>
      </c>
      <c r="I204" s="43">
        <v>8.49</v>
      </c>
      <c r="J204" s="43">
        <v>83.2</v>
      </c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 t="s">
        <v>117</v>
      </c>
      <c r="F205" s="43">
        <v>250</v>
      </c>
      <c r="G205" s="43">
        <v>1.75</v>
      </c>
      <c r="H205" s="43">
        <v>4.8899999999999997</v>
      </c>
      <c r="I205" s="43">
        <v>8.49</v>
      </c>
      <c r="J205" s="43">
        <v>84.75</v>
      </c>
      <c r="K205" s="44"/>
      <c r="L205" s="43"/>
    </row>
    <row r="206" spans="1:12" ht="15" x14ac:dyDescent="0.25">
      <c r="A206" s="23"/>
      <c r="B206" s="15"/>
      <c r="C206" s="11"/>
      <c r="D206" s="7" t="s">
        <v>28</v>
      </c>
      <c r="E206" s="42" t="s">
        <v>118</v>
      </c>
      <c r="F206" s="43">
        <v>250</v>
      </c>
      <c r="G206" s="43">
        <v>14</v>
      </c>
      <c r="H206" s="43">
        <v>14.8</v>
      </c>
      <c r="I206" s="43">
        <v>42.65</v>
      </c>
      <c r="J206" s="43">
        <v>311.64999999999998</v>
      </c>
      <c r="K206" s="44"/>
      <c r="L206" s="43"/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30</v>
      </c>
      <c r="E208" s="42" t="s">
        <v>119</v>
      </c>
      <c r="F208" s="43">
        <v>200</v>
      </c>
      <c r="G208" s="43">
        <v>0.2</v>
      </c>
      <c r="H208" s="43">
        <v>0.19</v>
      </c>
      <c r="I208" s="43">
        <v>0.8</v>
      </c>
      <c r="J208" s="43">
        <v>10.25</v>
      </c>
      <c r="K208" s="44"/>
      <c r="L208" s="43"/>
    </row>
    <row r="209" spans="1:12" ht="15" x14ac:dyDescent="0.25">
      <c r="A209" s="23"/>
      <c r="B209" s="15"/>
      <c r="C209" s="11"/>
      <c r="D209" s="7" t="s">
        <v>31</v>
      </c>
      <c r="E209" s="42" t="s">
        <v>120</v>
      </c>
      <c r="F209" s="43">
        <v>30</v>
      </c>
      <c r="G209" s="43">
        <v>1.8</v>
      </c>
      <c r="H209" s="43">
        <v>0.6</v>
      </c>
      <c r="I209" s="43">
        <v>12.6</v>
      </c>
      <c r="J209" s="43">
        <v>64.5</v>
      </c>
      <c r="K209" s="44"/>
      <c r="L209" s="43"/>
    </row>
    <row r="210" spans="1:12" ht="15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830</v>
      </c>
      <c r="G213" s="19">
        <f t="shared" ref="G213:J213" si="91">SUM(G204:G212)</f>
        <v>19.329999999999998</v>
      </c>
      <c r="H213" s="19">
        <f t="shared" si="91"/>
        <v>25.37</v>
      </c>
      <c r="I213" s="19">
        <f t="shared" si="91"/>
        <v>73.029999999999987</v>
      </c>
      <c r="J213" s="19">
        <f t="shared" si="91"/>
        <v>554.34999999999991</v>
      </c>
      <c r="K213" s="25"/>
      <c r="L213" s="19">
        <f t="shared" ref="L213" si="92">SUM(L204:L212)</f>
        <v>0</v>
      </c>
    </row>
    <row r="214" spans="1:12" ht="15.75" thickBot="1" x14ac:dyDescent="0.25">
      <c r="A214" s="29">
        <f>A196</f>
        <v>2</v>
      </c>
      <c r="B214" s="30">
        <f>B196</f>
        <v>5</v>
      </c>
      <c r="C214" s="50" t="s">
        <v>4</v>
      </c>
      <c r="D214" s="51"/>
      <c r="E214" s="31"/>
      <c r="F214" s="32">
        <f>F203+F213</f>
        <v>1570</v>
      </c>
      <c r="G214" s="32">
        <f t="shared" ref="G214:J214" si="93">G203+G213</f>
        <v>34.14</v>
      </c>
      <c r="H214" s="32">
        <f t="shared" si="93"/>
        <v>38.58</v>
      </c>
      <c r="I214" s="32">
        <f t="shared" si="93"/>
        <v>150.68</v>
      </c>
      <c r="J214" s="32">
        <f t="shared" si="93"/>
        <v>1016.4599999999999</v>
      </c>
      <c r="K214" s="32"/>
      <c r="L214" s="32">
        <f t="shared" ref="L214" si="94">L203+L213</f>
        <v>0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 t="s">
        <v>121</v>
      </c>
      <c r="F215" s="40">
        <v>200</v>
      </c>
      <c r="G215" s="40">
        <v>5.28</v>
      </c>
      <c r="H215" s="40">
        <v>10.3</v>
      </c>
      <c r="I215" s="40">
        <v>27.68</v>
      </c>
      <c r="J215" s="40">
        <v>224.6</v>
      </c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 t="s">
        <v>122</v>
      </c>
      <c r="F217" s="43">
        <v>200</v>
      </c>
      <c r="G217" s="43">
        <v>3.52</v>
      </c>
      <c r="H217" s="43">
        <v>3.72</v>
      </c>
      <c r="I217" s="43">
        <v>25.49</v>
      </c>
      <c r="J217" s="43">
        <v>145.19999999999999</v>
      </c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 t="s">
        <v>123</v>
      </c>
      <c r="F218" s="43">
        <v>40</v>
      </c>
      <c r="G218" s="43">
        <v>2.36</v>
      </c>
      <c r="H218" s="43">
        <v>7.49</v>
      </c>
      <c r="I218" s="43">
        <v>14.89</v>
      </c>
      <c r="J218" s="43">
        <v>108</v>
      </c>
      <c r="K218" s="44"/>
      <c r="L218" s="43"/>
    </row>
    <row r="219" spans="1:12" ht="15" x14ac:dyDescent="0.25">
      <c r="A219" s="23"/>
      <c r="B219" s="15"/>
      <c r="C219" s="11"/>
      <c r="D219" s="7"/>
      <c r="E219" s="42" t="s">
        <v>102</v>
      </c>
      <c r="F219" s="43">
        <v>200</v>
      </c>
      <c r="G219" s="43">
        <v>5.8</v>
      </c>
      <c r="H219" s="43">
        <v>5</v>
      </c>
      <c r="I219" s="43">
        <v>8</v>
      </c>
      <c r="J219" s="43">
        <v>100</v>
      </c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640</v>
      </c>
      <c r="G222" s="19">
        <f t="shared" ref="G222:J222" si="95">SUM(G215:G221)</f>
        <v>16.96</v>
      </c>
      <c r="H222" s="19">
        <f t="shared" si="95"/>
        <v>26.51</v>
      </c>
      <c r="I222" s="19">
        <f t="shared" si="95"/>
        <v>76.06</v>
      </c>
      <c r="J222" s="19">
        <f t="shared" si="95"/>
        <v>577.79999999999995</v>
      </c>
      <c r="K222" s="25"/>
      <c r="L222" s="19">
        <f t="shared" ref="L222" si="96">SUM(L215:L221)</f>
        <v>0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 t="s">
        <v>124</v>
      </c>
      <c r="F223" s="43">
        <v>100</v>
      </c>
      <c r="G223" s="43">
        <v>2</v>
      </c>
      <c r="H223" s="43">
        <v>4.5999999999999996</v>
      </c>
      <c r="I223" s="43">
        <v>7.1</v>
      </c>
      <c r="J223" s="43">
        <v>77</v>
      </c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 t="s">
        <v>125</v>
      </c>
      <c r="F224" s="43">
        <v>250</v>
      </c>
      <c r="G224" s="43">
        <v>2.1</v>
      </c>
      <c r="H224" s="43">
        <v>5.0999999999999996</v>
      </c>
      <c r="I224" s="43">
        <v>16.59</v>
      </c>
      <c r="J224" s="43">
        <v>120.75</v>
      </c>
      <c r="K224" s="44"/>
      <c r="L224" s="43"/>
    </row>
    <row r="225" spans="1:12" ht="15" x14ac:dyDescent="0.25">
      <c r="A225" s="23"/>
      <c r="B225" s="15"/>
      <c r="C225" s="11"/>
      <c r="D225" s="7" t="s">
        <v>28</v>
      </c>
      <c r="E225" s="42" t="s">
        <v>126</v>
      </c>
      <c r="F225" s="43">
        <v>230</v>
      </c>
      <c r="G225" s="43">
        <v>22.45</v>
      </c>
      <c r="H225" s="43">
        <v>18.8</v>
      </c>
      <c r="I225" s="43">
        <v>39.46</v>
      </c>
      <c r="J225" s="43">
        <v>416.88</v>
      </c>
      <c r="K225" s="44"/>
      <c r="L225" s="43"/>
    </row>
    <row r="226" spans="1:12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30</v>
      </c>
      <c r="E227" s="42" t="s">
        <v>127</v>
      </c>
      <c r="F227" s="43">
        <v>200</v>
      </c>
      <c r="G227" s="43">
        <v>0</v>
      </c>
      <c r="H227" s="43">
        <v>0</v>
      </c>
      <c r="I227" s="43">
        <v>10</v>
      </c>
      <c r="J227" s="43">
        <v>38</v>
      </c>
      <c r="K227" s="44"/>
      <c r="L227" s="43"/>
    </row>
    <row r="228" spans="1:12" ht="15" x14ac:dyDescent="0.25">
      <c r="A228" s="23"/>
      <c r="B228" s="15"/>
      <c r="C228" s="11"/>
      <c r="D228" s="7" t="s">
        <v>31</v>
      </c>
      <c r="E228" s="42" t="s">
        <v>120</v>
      </c>
      <c r="F228" s="43">
        <v>20</v>
      </c>
      <c r="G228" s="43">
        <v>1.2</v>
      </c>
      <c r="H228" s="43">
        <v>0.4</v>
      </c>
      <c r="I228" s="43">
        <v>8.4</v>
      </c>
      <c r="J228" s="43">
        <v>43</v>
      </c>
      <c r="K228" s="44"/>
      <c r="L228" s="43"/>
    </row>
    <row r="229" spans="1:12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800</v>
      </c>
      <c r="G232" s="19">
        <f t="shared" ref="G232:J232" si="97">SUM(G223:G231)</f>
        <v>27.749999999999996</v>
      </c>
      <c r="H232" s="19">
        <f t="shared" si="97"/>
        <v>28.9</v>
      </c>
      <c r="I232" s="19">
        <f t="shared" si="97"/>
        <v>81.550000000000011</v>
      </c>
      <c r="J232" s="19">
        <f t="shared" si="97"/>
        <v>695.63</v>
      </c>
      <c r="K232" s="25"/>
      <c r="L232" s="19">
        <f t="shared" ref="L232" si="98">SUM(L223:L231)</f>
        <v>0</v>
      </c>
    </row>
    <row r="233" spans="1:12" ht="15.75" thickBot="1" x14ac:dyDescent="0.25">
      <c r="A233" s="29">
        <f>A215</f>
        <v>2</v>
      </c>
      <c r="B233" s="30">
        <f>B215</f>
        <v>6</v>
      </c>
      <c r="C233" s="50" t="s">
        <v>4</v>
      </c>
      <c r="D233" s="51"/>
      <c r="E233" s="31"/>
      <c r="F233" s="32">
        <f>F222+F232</f>
        <v>1440</v>
      </c>
      <c r="G233" s="32">
        <f t="shared" ref="G233:J233" si="99">G222+G232</f>
        <v>44.709999999999994</v>
      </c>
      <c r="H233" s="32">
        <f t="shared" si="99"/>
        <v>55.41</v>
      </c>
      <c r="I233" s="32">
        <f t="shared" si="99"/>
        <v>157.61000000000001</v>
      </c>
      <c r="J233" s="32">
        <f t="shared" si="99"/>
        <v>1273.4299999999998</v>
      </c>
      <c r="K233" s="32"/>
      <c r="L233" s="32">
        <f t="shared" ref="L233" si="100">L222+L232</f>
        <v>0</v>
      </c>
    </row>
    <row r="234" spans="1:12" ht="13.9" customHeight="1" thickBot="1" x14ac:dyDescent="0.25">
      <c r="A234" s="27"/>
      <c r="B234" s="28"/>
      <c r="C234" s="55" t="s">
        <v>5</v>
      </c>
      <c r="D234" s="56"/>
      <c r="E234" s="57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1175.8333333333333</v>
      </c>
      <c r="G234" s="34">
        <f t="shared" ref="G234:L234" si="101">(G24+G43+G62+G81+G100+G119+G138+G157+G176+G195+G214+G233)/(IF(G24=0,0,1)+IF(G43=0,0,1)+IF(G62=0,0,1)+IF(G81=0,0,1)+IF(G100=0,0,1)+IF(G119=0,0,1)+IF(G138=0,0,1)+IF(G157=0,0,1)+IF(G176=0,0,1)+IF(G195=0,0,1)+IF(G214=0,0,1)+IF(G233=0,0,1))</f>
        <v>38.343333333333327</v>
      </c>
      <c r="H234" s="34">
        <f t="shared" si="101"/>
        <v>47.083333333333336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150.96916666666667</v>
      </c>
      <c r="J234" s="34">
        <f t="shared" si="101"/>
        <v>1112.4475000000002</v>
      </c>
      <c r="K234" s="34"/>
      <c r="L234" s="34" t="e">
        <f t="shared" si="101"/>
        <v>#DIV/0!</v>
      </c>
    </row>
    <row r="235" spans="1:12" ht="15" x14ac:dyDescent="0.25">
      <c r="A235" s="20">
        <v>3</v>
      </c>
      <c r="B235" s="21">
        <v>1</v>
      </c>
      <c r="C235" s="22" t="s">
        <v>20</v>
      </c>
      <c r="D235" s="5" t="s">
        <v>21</v>
      </c>
      <c r="E235" s="39" t="s">
        <v>43</v>
      </c>
      <c r="F235" s="40">
        <v>200</v>
      </c>
      <c r="G235" s="40">
        <v>6</v>
      </c>
      <c r="H235" s="40">
        <v>6</v>
      </c>
      <c r="I235" s="40">
        <v>20</v>
      </c>
      <c r="J235" s="40">
        <v>158</v>
      </c>
      <c r="K235" s="41"/>
      <c r="L235" s="40"/>
    </row>
    <row r="236" spans="1:12" ht="15" x14ac:dyDescent="0.25">
      <c r="A236" s="23"/>
      <c r="B236" s="15"/>
      <c r="C236" s="11"/>
      <c r="D236" s="6"/>
      <c r="E236" s="42"/>
      <c r="F236" s="43"/>
      <c r="G236" s="43"/>
      <c r="H236" s="43"/>
      <c r="I236" s="43"/>
      <c r="J236" s="43"/>
      <c r="K236" s="44"/>
      <c r="L236" s="43"/>
    </row>
    <row r="237" spans="1:12" ht="15" x14ac:dyDescent="0.25">
      <c r="A237" s="23"/>
      <c r="B237" s="15"/>
      <c r="C237" s="11"/>
      <c r="D237" s="7" t="s">
        <v>22</v>
      </c>
      <c r="E237" s="42" t="s">
        <v>40</v>
      </c>
      <c r="F237" s="43">
        <v>200</v>
      </c>
      <c r="G237" s="43">
        <v>6</v>
      </c>
      <c r="H237" s="43">
        <v>4</v>
      </c>
      <c r="I237" s="43">
        <v>25</v>
      </c>
      <c r="J237" s="43">
        <v>146</v>
      </c>
      <c r="K237" s="44"/>
      <c r="L237" s="43"/>
    </row>
    <row r="238" spans="1:12" ht="15" x14ac:dyDescent="0.25">
      <c r="A238" s="23"/>
      <c r="B238" s="15"/>
      <c r="C238" s="11"/>
      <c r="D238" s="7" t="s">
        <v>23</v>
      </c>
      <c r="E238" s="42" t="s">
        <v>130</v>
      </c>
      <c r="F238" s="43">
        <v>100</v>
      </c>
      <c r="G238" s="43">
        <v>5</v>
      </c>
      <c r="H238" s="43">
        <v>1</v>
      </c>
      <c r="I238" s="43">
        <v>24</v>
      </c>
      <c r="J238" s="43">
        <v>196</v>
      </c>
      <c r="K238" s="44"/>
      <c r="L238" s="43"/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3"/>
      <c r="B240" s="15"/>
      <c r="C240" s="11"/>
      <c r="D240" s="6" t="s">
        <v>135</v>
      </c>
      <c r="E240" s="42"/>
      <c r="F240" s="43">
        <v>200</v>
      </c>
      <c r="G240" s="43">
        <v>0</v>
      </c>
      <c r="H240" s="43">
        <v>0</v>
      </c>
      <c r="I240" s="43">
        <v>10</v>
      </c>
      <c r="J240" s="43">
        <v>47</v>
      </c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4"/>
      <c r="B242" s="17"/>
      <c r="C242" s="8"/>
      <c r="D242" s="18" t="s">
        <v>33</v>
      </c>
      <c r="E242" s="9"/>
      <c r="F242" s="19">
        <f>SUM(F235:F241)</f>
        <v>700</v>
      </c>
      <c r="G242" s="19">
        <f t="shared" ref="G242:J242" si="102">SUM(G235:G241)</f>
        <v>17</v>
      </c>
      <c r="H242" s="19">
        <f t="shared" si="102"/>
        <v>11</v>
      </c>
      <c r="I242" s="19">
        <f t="shared" si="102"/>
        <v>79</v>
      </c>
      <c r="J242" s="19">
        <f t="shared" si="102"/>
        <v>547</v>
      </c>
      <c r="K242" s="25"/>
      <c r="L242" s="19">
        <f t="shared" ref="L242" si="103">SUM(L235:L241)</f>
        <v>0</v>
      </c>
    </row>
    <row r="243" spans="1:12" ht="15" x14ac:dyDescent="0.25">
      <c r="A243" s="26">
        <f>A235</f>
        <v>3</v>
      </c>
      <c r="B243" s="13">
        <f>B235</f>
        <v>1</v>
      </c>
      <c r="C243" s="10" t="s">
        <v>25</v>
      </c>
      <c r="D243" s="7" t="s">
        <v>26</v>
      </c>
      <c r="E243" s="42" t="s">
        <v>131</v>
      </c>
      <c r="F243" s="43">
        <v>100</v>
      </c>
      <c r="G243" s="43">
        <v>1</v>
      </c>
      <c r="H243" s="43">
        <v>6</v>
      </c>
      <c r="I243" s="43">
        <v>4</v>
      </c>
      <c r="J243" s="43">
        <v>107</v>
      </c>
      <c r="K243" s="44"/>
      <c r="L243" s="43"/>
    </row>
    <row r="244" spans="1:12" ht="15" x14ac:dyDescent="0.25">
      <c r="A244" s="23"/>
      <c r="B244" s="15"/>
      <c r="C244" s="11"/>
      <c r="D244" s="7" t="s">
        <v>27</v>
      </c>
      <c r="E244" s="42" t="s">
        <v>50</v>
      </c>
      <c r="F244" s="43">
        <v>250</v>
      </c>
      <c r="G244" s="43">
        <v>2</v>
      </c>
      <c r="H244" s="43">
        <v>6</v>
      </c>
      <c r="I244" s="43">
        <v>18</v>
      </c>
      <c r="J244" s="43">
        <v>91</v>
      </c>
      <c r="K244" s="44"/>
      <c r="L244" s="43"/>
    </row>
    <row r="245" spans="1:12" ht="15" x14ac:dyDescent="0.25">
      <c r="A245" s="23"/>
      <c r="B245" s="15"/>
      <c r="C245" s="11"/>
      <c r="D245" s="7" t="s">
        <v>28</v>
      </c>
      <c r="E245" s="42" t="s">
        <v>132</v>
      </c>
      <c r="F245" s="43">
        <v>90</v>
      </c>
      <c r="G245" s="43">
        <v>15</v>
      </c>
      <c r="H245" s="43">
        <v>7</v>
      </c>
      <c r="I245" s="43">
        <v>2</v>
      </c>
      <c r="J245" s="43">
        <v>183</v>
      </c>
      <c r="K245" s="44"/>
      <c r="L245" s="43"/>
    </row>
    <row r="246" spans="1:12" ht="15" x14ac:dyDescent="0.25">
      <c r="A246" s="23"/>
      <c r="B246" s="15"/>
      <c r="C246" s="11"/>
      <c r="D246" s="7" t="s">
        <v>29</v>
      </c>
      <c r="E246" s="42" t="s">
        <v>133</v>
      </c>
      <c r="F246" s="43">
        <v>150</v>
      </c>
      <c r="G246" s="43">
        <v>9</v>
      </c>
      <c r="H246" s="43">
        <v>6</v>
      </c>
      <c r="I246" s="43">
        <v>39</v>
      </c>
      <c r="J246" s="43">
        <v>244</v>
      </c>
      <c r="K246" s="44"/>
      <c r="L246" s="43"/>
    </row>
    <row r="247" spans="1:12" ht="15" x14ac:dyDescent="0.25">
      <c r="A247" s="23"/>
      <c r="B247" s="15"/>
      <c r="C247" s="11"/>
      <c r="D247" s="7" t="s">
        <v>30</v>
      </c>
      <c r="E247" s="42" t="s">
        <v>134</v>
      </c>
      <c r="F247" s="43">
        <v>200</v>
      </c>
      <c r="G247" s="43">
        <v>0</v>
      </c>
      <c r="H247" s="43">
        <v>0</v>
      </c>
      <c r="I247" s="43">
        <v>13</v>
      </c>
      <c r="J247" s="43">
        <v>52</v>
      </c>
      <c r="K247" s="44"/>
      <c r="L247" s="43"/>
    </row>
    <row r="248" spans="1:12" ht="15" x14ac:dyDescent="0.25">
      <c r="A248" s="23"/>
      <c r="B248" s="15"/>
      <c r="C248" s="11"/>
      <c r="D248" s="7" t="s">
        <v>31</v>
      </c>
      <c r="E248" s="42" t="s">
        <v>41</v>
      </c>
      <c r="F248" s="43">
        <v>30</v>
      </c>
      <c r="G248" s="43">
        <v>2</v>
      </c>
      <c r="H248" s="43">
        <v>0</v>
      </c>
      <c r="I248" s="43">
        <v>13</v>
      </c>
      <c r="J248" s="43">
        <v>56</v>
      </c>
      <c r="K248" s="44"/>
      <c r="L248" s="43"/>
    </row>
    <row r="249" spans="1:12" ht="15" x14ac:dyDescent="0.25">
      <c r="A249" s="23"/>
      <c r="B249" s="15"/>
      <c r="C249" s="11"/>
      <c r="D249" s="7" t="s">
        <v>32</v>
      </c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4"/>
      <c r="B252" s="17"/>
      <c r="C252" s="8"/>
      <c r="D252" s="18" t="s">
        <v>33</v>
      </c>
      <c r="E252" s="9"/>
      <c r="F252" s="19">
        <f>SUM(F243:F251)</f>
        <v>820</v>
      </c>
      <c r="G252" s="19">
        <f t="shared" ref="G252:J252" si="104">SUM(G243:G251)</f>
        <v>29</v>
      </c>
      <c r="H252" s="19">
        <f t="shared" si="104"/>
        <v>25</v>
      </c>
      <c r="I252" s="19">
        <f t="shared" si="104"/>
        <v>89</v>
      </c>
      <c r="J252" s="19">
        <f t="shared" si="104"/>
        <v>733</v>
      </c>
      <c r="K252" s="25"/>
      <c r="L252" s="19">
        <f t="shared" ref="L252" si="105">SUM(L243:L251)</f>
        <v>0</v>
      </c>
    </row>
    <row r="253" spans="1:12" ht="15.75" customHeight="1" thickBot="1" x14ac:dyDescent="0.25">
      <c r="A253" s="29">
        <f>A235</f>
        <v>3</v>
      </c>
      <c r="B253" s="30">
        <f>B235</f>
        <v>1</v>
      </c>
      <c r="C253" s="50" t="s">
        <v>4</v>
      </c>
      <c r="D253" s="58"/>
      <c r="E253" s="31"/>
      <c r="F253" s="32">
        <f>F242+F252</f>
        <v>1520</v>
      </c>
      <c r="G253" s="32">
        <f t="shared" ref="G253:J253" si="106">G242+G252</f>
        <v>46</v>
      </c>
      <c r="H253" s="32">
        <f t="shared" si="106"/>
        <v>36</v>
      </c>
      <c r="I253" s="32">
        <f t="shared" si="106"/>
        <v>168</v>
      </c>
      <c r="J253" s="32">
        <f t="shared" si="106"/>
        <v>1280</v>
      </c>
      <c r="K253" s="32"/>
      <c r="L253" s="32">
        <f t="shared" ref="L253" si="107">L242+L252</f>
        <v>0</v>
      </c>
    </row>
    <row r="254" spans="1:12" ht="15" x14ac:dyDescent="0.25">
      <c r="A254" s="14">
        <v>3</v>
      </c>
      <c r="B254" s="15">
        <v>2</v>
      </c>
      <c r="C254" s="22" t="s">
        <v>20</v>
      </c>
      <c r="D254" s="5" t="s">
        <v>21</v>
      </c>
      <c r="E254" s="39" t="s">
        <v>136</v>
      </c>
      <c r="F254" s="40">
        <v>200</v>
      </c>
      <c r="G254" s="40">
        <v>5</v>
      </c>
      <c r="H254" s="40">
        <v>10</v>
      </c>
      <c r="I254" s="40">
        <v>28</v>
      </c>
      <c r="J254" s="40">
        <v>225</v>
      </c>
      <c r="K254" s="41"/>
      <c r="L254" s="40"/>
    </row>
    <row r="255" spans="1:12" ht="15" x14ac:dyDescent="0.25">
      <c r="A255" s="14"/>
      <c r="B255" s="15"/>
      <c r="C255" s="11"/>
      <c r="D255" s="6"/>
      <c r="E255" s="42"/>
      <c r="F255" s="43"/>
      <c r="G255" s="43"/>
      <c r="H255" s="43"/>
      <c r="I255" s="43"/>
      <c r="J255" s="43"/>
      <c r="K255" s="44"/>
      <c r="L255" s="43"/>
    </row>
    <row r="256" spans="1:12" ht="15" x14ac:dyDescent="0.25">
      <c r="A256" s="14"/>
      <c r="B256" s="15"/>
      <c r="C256" s="11"/>
      <c r="D256" s="7" t="s">
        <v>22</v>
      </c>
      <c r="E256" s="42" t="s">
        <v>54</v>
      </c>
      <c r="F256" s="43">
        <v>200</v>
      </c>
      <c r="G256" s="43">
        <v>0</v>
      </c>
      <c r="H256" s="43">
        <v>0</v>
      </c>
      <c r="I256" s="43">
        <v>14</v>
      </c>
      <c r="J256" s="43">
        <v>104</v>
      </c>
      <c r="K256" s="44"/>
      <c r="L256" s="43"/>
    </row>
    <row r="257" spans="1:12" ht="15" x14ac:dyDescent="0.25">
      <c r="A257" s="14"/>
      <c r="B257" s="15"/>
      <c r="C257" s="11"/>
      <c r="D257" s="7" t="s">
        <v>23</v>
      </c>
      <c r="E257" s="42" t="s">
        <v>123</v>
      </c>
      <c r="F257" s="43">
        <v>100</v>
      </c>
      <c r="G257" s="43">
        <v>10</v>
      </c>
      <c r="H257" s="43">
        <v>12</v>
      </c>
      <c r="I257" s="43">
        <v>41</v>
      </c>
      <c r="J257" s="43">
        <v>171</v>
      </c>
      <c r="K257" s="44"/>
      <c r="L257" s="43"/>
    </row>
    <row r="258" spans="1:12" ht="15" x14ac:dyDescent="0.25">
      <c r="A258" s="14"/>
      <c r="B258" s="15"/>
      <c r="C258" s="11"/>
      <c r="D258" s="7" t="s">
        <v>24</v>
      </c>
      <c r="E258" s="42" t="s">
        <v>135</v>
      </c>
      <c r="F258" s="43">
        <v>200</v>
      </c>
      <c r="G258" s="43">
        <v>0</v>
      </c>
      <c r="H258" s="43">
        <v>0</v>
      </c>
      <c r="I258" s="43">
        <v>10</v>
      </c>
      <c r="J258" s="43">
        <v>47</v>
      </c>
      <c r="K258" s="44"/>
      <c r="L258" s="43"/>
    </row>
    <row r="259" spans="1:12" ht="15" x14ac:dyDescent="0.25">
      <c r="A259" s="14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5" x14ac:dyDescent="0.25">
      <c r="A260" s="14"/>
      <c r="B260" s="15"/>
      <c r="C260" s="11"/>
      <c r="D260" s="6"/>
      <c r="E260" s="42"/>
      <c r="F260" s="43"/>
      <c r="G260" s="43"/>
      <c r="H260" s="43"/>
      <c r="I260" s="43"/>
      <c r="J260" s="43"/>
      <c r="K260" s="44"/>
      <c r="L260" s="43"/>
    </row>
    <row r="261" spans="1:12" ht="15" x14ac:dyDescent="0.25">
      <c r="A261" s="16"/>
      <c r="B261" s="17"/>
      <c r="C261" s="8"/>
      <c r="D261" s="18" t="s">
        <v>33</v>
      </c>
      <c r="E261" s="9"/>
      <c r="F261" s="19">
        <f>SUM(F254:F260)</f>
        <v>700</v>
      </c>
      <c r="G261" s="19">
        <f>SUM(G254:G260)</f>
        <v>15</v>
      </c>
      <c r="H261" s="19">
        <f>SUM(H254:H260)</f>
        <v>22</v>
      </c>
      <c r="I261" s="19">
        <f>SUM(I254:I260)</f>
        <v>93</v>
      </c>
      <c r="J261" s="19">
        <f>SUM(J254:J260)</f>
        <v>547</v>
      </c>
      <c r="K261" s="25"/>
      <c r="L261" s="19">
        <f t="shared" ref="L261" si="108">SUM(L254:L260)</f>
        <v>0</v>
      </c>
    </row>
    <row r="262" spans="1:12" ht="15" x14ac:dyDescent="0.25">
      <c r="A262" s="13">
        <v>3</v>
      </c>
      <c r="B262" s="13">
        <f>B254</f>
        <v>2</v>
      </c>
      <c r="C262" s="10" t="s">
        <v>25</v>
      </c>
      <c r="D262" s="7" t="s">
        <v>26</v>
      </c>
      <c r="E262" s="42" t="s">
        <v>137</v>
      </c>
      <c r="F262" s="43">
        <v>100</v>
      </c>
      <c r="G262" s="43">
        <v>2</v>
      </c>
      <c r="H262" s="43">
        <v>4</v>
      </c>
      <c r="I262" s="43">
        <v>7</v>
      </c>
      <c r="J262" s="43">
        <v>77</v>
      </c>
      <c r="K262" s="44"/>
      <c r="L262" s="43"/>
    </row>
    <row r="263" spans="1:12" ht="15" x14ac:dyDescent="0.25">
      <c r="A263" s="14"/>
      <c r="B263" s="15"/>
      <c r="C263" s="11"/>
      <c r="D263" s="7" t="s">
        <v>27</v>
      </c>
      <c r="E263" s="42" t="s">
        <v>138</v>
      </c>
      <c r="F263" s="43">
        <v>250</v>
      </c>
      <c r="G263" s="43">
        <v>2</v>
      </c>
      <c r="H263" s="43">
        <v>5</v>
      </c>
      <c r="I263" s="43">
        <v>8</v>
      </c>
      <c r="J263" s="43">
        <v>85</v>
      </c>
      <c r="K263" s="44"/>
      <c r="L263" s="43"/>
    </row>
    <row r="264" spans="1:12" ht="15" x14ac:dyDescent="0.25">
      <c r="A264" s="14"/>
      <c r="B264" s="15"/>
      <c r="C264" s="11"/>
      <c r="D264" s="7" t="s">
        <v>28</v>
      </c>
      <c r="E264" s="42" t="s">
        <v>141</v>
      </c>
      <c r="F264" s="43">
        <v>90</v>
      </c>
      <c r="G264" s="43">
        <v>11</v>
      </c>
      <c r="H264" s="43">
        <v>12</v>
      </c>
      <c r="I264" s="43">
        <v>10</v>
      </c>
      <c r="J264" s="43">
        <v>254</v>
      </c>
      <c r="K264" s="44"/>
      <c r="L264" s="43"/>
    </row>
    <row r="265" spans="1:12" ht="15" x14ac:dyDescent="0.25">
      <c r="A265" s="14"/>
      <c r="B265" s="15"/>
      <c r="C265" s="11"/>
      <c r="D265" s="7" t="s">
        <v>29</v>
      </c>
      <c r="E265" s="42" t="s">
        <v>139</v>
      </c>
      <c r="F265" s="43">
        <v>150</v>
      </c>
      <c r="G265" s="43">
        <v>6</v>
      </c>
      <c r="H265" s="43">
        <v>2</v>
      </c>
      <c r="I265" s="43">
        <v>60</v>
      </c>
      <c r="J265" s="43">
        <v>157</v>
      </c>
      <c r="K265" s="44"/>
      <c r="L265" s="43"/>
    </row>
    <row r="266" spans="1:12" ht="15" x14ac:dyDescent="0.25">
      <c r="A266" s="14"/>
      <c r="B266" s="15"/>
      <c r="C266" s="11"/>
      <c r="D266" s="7" t="s">
        <v>30</v>
      </c>
      <c r="E266" s="42" t="s">
        <v>140</v>
      </c>
      <c r="F266" s="43">
        <v>200</v>
      </c>
      <c r="G266" s="43">
        <v>1</v>
      </c>
      <c r="H266" s="43">
        <v>0</v>
      </c>
      <c r="I266" s="43">
        <v>32</v>
      </c>
      <c r="J266" s="43">
        <v>133</v>
      </c>
      <c r="K266" s="44"/>
      <c r="L266" s="43"/>
    </row>
    <row r="267" spans="1:12" ht="15" x14ac:dyDescent="0.25">
      <c r="A267" s="14"/>
      <c r="B267" s="15"/>
      <c r="C267" s="11"/>
      <c r="D267" s="7" t="s">
        <v>31</v>
      </c>
      <c r="E267" s="42" t="s">
        <v>41</v>
      </c>
      <c r="F267" s="43">
        <v>30</v>
      </c>
      <c r="G267" s="43">
        <v>2</v>
      </c>
      <c r="H267" s="43">
        <v>0</v>
      </c>
      <c r="I267" s="43">
        <v>13</v>
      </c>
      <c r="J267" s="43">
        <v>56</v>
      </c>
      <c r="K267" s="44"/>
      <c r="L267" s="43"/>
    </row>
    <row r="268" spans="1:12" ht="15" x14ac:dyDescent="0.25">
      <c r="A268" s="14"/>
      <c r="B268" s="15"/>
      <c r="C268" s="11"/>
      <c r="D268" s="7" t="s">
        <v>32</v>
      </c>
      <c r="E268" s="42"/>
      <c r="F268" s="43"/>
      <c r="G268" s="43"/>
      <c r="H268" s="43"/>
      <c r="I268" s="43"/>
      <c r="J268" s="43"/>
      <c r="K268" s="44"/>
      <c r="L268" s="43"/>
    </row>
    <row r="269" spans="1:12" ht="15" x14ac:dyDescent="0.25">
      <c r="A269" s="14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 x14ac:dyDescent="0.25">
      <c r="A270" s="14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 x14ac:dyDescent="0.25">
      <c r="A271" s="16"/>
      <c r="B271" s="17"/>
      <c r="C271" s="8"/>
      <c r="D271" s="18" t="s">
        <v>33</v>
      </c>
      <c r="E271" s="9"/>
      <c r="F271" s="19">
        <f>SUM(F262:F270)</f>
        <v>820</v>
      </c>
      <c r="G271" s="19">
        <f t="shared" ref="G271:J271" si="109">SUM(G262:G270)</f>
        <v>24</v>
      </c>
      <c r="H271" s="19">
        <f t="shared" si="109"/>
        <v>23</v>
      </c>
      <c r="I271" s="19">
        <f t="shared" si="109"/>
        <v>130</v>
      </c>
      <c r="J271" s="19">
        <f t="shared" si="109"/>
        <v>762</v>
      </c>
      <c r="K271" s="25"/>
      <c r="L271" s="19">
        <f t="shared" ref="L271" si="110">SUM(L262:L270)</f>
        <v>0</v>
      </c>
    </row>
    <row r="272" spans="1:12" ht="15.75" customHeight="1" thickBot="1" x14ac:dyDescent="0.25">
      <c r="A272" s="33">
        <f>A254</f>
        <v>3</v>
      </c>
      <c r="B272" s="33">
        <f>B254</f>
        <v>2</v>
      </c>
      <c r="C272" s="50" t="s">
        <v>4</v>
      </c>
      <c r="D272" s="58"/>
      <c r="E272" s="31"/>
      <c r="F272" s="32">
        <f>F261+F271</f>
        <v>1520</v>
      </c>
      <c r="G272" s="32">
        <f t="shared" ref="G272:J272" si="111">G261+G271</f>
        <v>39</v>
      </c>
      <c r="H272" s="32">
        <f t="shared" si="111"/>
        <v>45</v>
      </c>
      <c r="I272" s="32">
        <f t="shared" si="111"/>
        <v>223</v>
      </c>
      <c r="J272" s="32">
        <f t="shared" si="111"/>
        <v>1309</v>
      </c>
      <c r="K272" s="32"/>
      <c r="L272" s="32">
        <f t="shared" ref="L272" si="112">L261+L271</f>
        <v>0</v>
      </c>
    </row>
    <row r="273" spans="1:12" ht="15" x14ac:dyDescent="0.25">
      <c r="A273" s="20">
        <v>3</v>
      </c>
      <c r="B273" s="21">
        <v>3</v>
      </c>
      <c r="C273" s="22" t="s">
        <v>20</v>
      </c>
      <c r="D273" s="5" t="s">
        <v>21</v>
      </c>
      <c r="E273" s="39" t="s">
        <v>142</v>
      </c>
      <c r="F273" s="40">
        <v>200</v>
      </c>
      <c r="G273" s="40">
        <v>4</v>
      </c>
      <c r="H273" s="40">
        <v>9</v>
      </c>
      <c r="I273" s="40">
        <v>29</v>
      </c>
      <c r="J273" s="40">
        <v>194</v>
      </c>
      <c r="K273" s="41"/>
      <c r="L273" s="40"/>
    </row>
    <row r="274" spans="1:12" ht="15" x14ac:dyDescent="0.25">
      <c r="A274" s="23"/>
      <c r="B274" s="15"/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23"/>
      <c r="B275" s="15"/>
      <c r="C275" s="11"/>
      <c r="D275" s="7" t="s">
        <v>22</v>
      </c>
      <c r="E275" s="42" t="s">
        <v>82</v>
      </c>
      <c r="F275" s="43">
        <v>200</v>
      </c>
      <c r="G275" s="43">
        <v>0</v>
      </c>
      <c r="H275" s="43">
        <v>0</v>
      </c>
      <c r="I275" s="43">
        <v>14</v>
      </c>
      <c r="J275" s="43">
        <v>28</v>
      </c>
      <c r="K275" s="44"/>
      <c r="L275" s="43"/>
    </row>
    <row r="276" spans="1:12" ht="15" x14ac:dyDescent="0.25">
      <c r="A276" s="23"/>
      <c r="B276" s="15"/>
      <c r="C276" s="11"/>
      <c r="D276" s="7" t="s">
        <v>23</v>
      </c>
      <c r="E276" s="42" t="s">
        <v>143</v>
      </c>
      <c r="F276" s="43">
        <v>100</v>
      </c>
      <c r="G276" s="43">
        <v>7</v>
      </c>
      <c r="H276" s="43">
        <v>10</v>
      </c>
      <c r="I276" s="43">
        <v>50</v>
      </c>
      <c r="J276" s="43">
        <v>326</v>
      </c>
      <c r="K276" s="44"/>
      <c r="L276" s="43"/>
    </row>
    <row r="277" spans="1:12" ht="15" x14ac:dyDescent="0.25">
      <c r="A277" s="23"/>
      <c r="B277" s="15"/>
      <c r="C277" s="11"/>
      <c r="D277" s="7" t="s">
        <v>24</v>
      </c>
      <c r="E277" s="42" t="s">
        <v>135</v>
      </c>
      <c r="F277" s="43">
        <v>200</v>
      </c>
      <c r="G277" s="43">
        <v>0</v>
      </c>
      <c r="H277" s="43">
        <v>0</v>
      </c>
      <c r="I277" s="43">
        <v>10</v>
      </c>
      <c r="J277" s="43">
        <v>47</v>
      </c>
      <c r="K277" s="44"/>
      <c r="L277" s="43"/>
    </row>
    <row r="278" spans="1:12" ht="15" x14ac:dyDescent="0.25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23"/>
      <c r="B279" s="15"/>
      <c r="C279" s="11"/>
      <c r="D279" s="6"/>
      <c r="E279" s="42"/>
      <c r="F279" s="43"/>
      <c r="G279" s="43"/>
      <c r="H279" s="43"/>
      <c r="I279" s="43"/>
      <c r="J279" s="43"/>
      <c r="K279" s="44"/>
      <c r="L279" s="43"/>
    </row>
    <row r="280" spans="1:12" ht="15" x14ac:dyDescent="0.25">
      <c r="A280" s="24"/>
      <c r="B280" s="17"/>
      <c r="C280" s="8"/>
      <c r="D280" s="18" t="s">
        <v>33</v>
      </c>
      <c r="E280" s="9"/>
      <c r="F280" s="19">
        <f>SUM(F273:F279)</f>
        <v>700</v>
      </c>
      <c r="G280" s="19">
        <f t="shared" ref="G280:J280" si="113">SUM(G273:G279)</f>
        <v>11</v>
      </c>
      <c r="H280" s="19">
        <f t="shared" si="113"/>
        <v>19</v>
      </c>
      <c r="I280" s="19">
        <f t="shared" si="113"/>
        <v>103</v>
      </c>
      <c r="J280" s="19">
        <f t="shared" si="113"/>
        <v>595</v>
      </c>
      <c r="K280" s="25"/>
      <c r="L280" s="19">
        <f t="shared" ref="L280" si="114">SUM(L273:L279)</f>
        <v>0</v>
      </c>
    </row>
    <row r="281" spans="1:12" ht="15" x14ac:dyDescent="0.25">
      <c r="A281" s="26">
        <v>3</v>
      </c>
      <c r="B281" s="13">
        <f>B273</f>
        <v>3</v>
      </c>
      <c r="C281" s="10" t="s">
        <v>25</v>
      </c>
      <c r="D281" s="7" t="s">
        <v>26</v>
      </c>
      <c r="E281" s="42" t="s">
        <v>144</v>
      </c>
      <c r="F281" s="43">
        <v>100</v>
      </c>
      <c r="G281" s="43">
        <v>1</v>
      </c>
      <c r="H281" s="43">
        <v>10</v>
      </c>
      <c r="I281" s="43">
        <v>6</v>
      </c>
      <c r="J281" s="43">
        <v>131</v>
      </c>
      <c r="K281" s="44"/>
      <c r="L281" s="43"/>
    </row>
    <row r="282" spans="1:12" ht="15" x14ac:dyDescent="0.25">
      <c r="A282" s="23"/>
      <c r="B282" s="15"/>
      <c r="C282" s="11"/>
      <c r="D282" s="7" t="s">
        <v>27</v>
      </c>
      <c r="E282" s="42" t="s">
        <v>145</v>
      </c>
      <c r="F282" s="43">
        <v>250</v>
      </c>
      <c r="G282" s="43">
        <v>5</v>
      </c>
      <c r="H282" s="43">
        <v>5</v>
      </c>
      <c r="I282" s="43">
        <v>15</v>
      </c>
      <c r="J282" s="43">
        <v>153</v>
      </c>
      <c r="K282" s="44"/>
      <c r="L282" s="43"/>
    </row>
    <row r="283" spans="1:12" ht="15" x14ac:dyDescent="0.25">
      <c r="A283" s="23"/>
      <c r="B283" s="15"/>
      <c r="C283" s="11"/>
      <c r="D283" s="7" t="s">
        <v>28</v>
      </c>
      <c r="E283" s="42" t="s">
        <v>146</v>
      </c>
      <c r="F283" s="43">
        <v>90</v>
      </c>
      <c r="G283" s="43">
        <v>11</v>
      </c>
      <c r="H283" s="43">
        <v>8</v>
      </c>
      <c r="I283" s="43">
        <v>3</v>
      </c>
      <c r="J283" s="43">
        <v>125</v>
      </c>
      <c r="K283" s="44"/>
      <c r="L283" s="43"/>
    </row>
    <row r="284" spans="1:12" ht="15" x14ac:dyDescent="0.25">
      <c r="A284" s="23"/>
      <c r="B284" s="15"/>
      <c r="C284" s="11"/>
      <c r="D284" s="7" t="s">
        <v>29</v>
      </c>
      <c r="E284" s="42" t="s">
        <v>139</v>
      </c>
      <c r="F284" s="43">
        <v>150</v>
      </c>
      <c r="G284" s="43">
        <v>6</v>
      </c>
      <c r="H284" s="43">
        <v>2</v>
      </c>
      <c r="I284" s="43">
        <v>60</v>
      </c>
      <c r="J284" s="43">
        <v>157</v>
      </c>
      <c r="K284" s="44"/>
      <c r="L284" s="43"/>
    </row>
    <row r="285" spans="1:12" ht="15" x14ac:dyDescent="0.25">
      <c r="A285" s="23"/>
      <c r="B285" s="15"/>
      <c r="C285" s="11"/>
      <c r="D285" s="7" t="s">
        <v>30</v>
      </c>
      <c r="E285" s="42" t="s">
        <v>140</v>
      </c>
      <c r="F285" s="43">
        <v>200</v>
      </c>
      <c r="G285" s="43">
        <v>1</v>
      </c>
      <c r="H285" s="43">
        <v>0</v>
      </c>
      <c r="I285" s="43">
        <v>32</v>
      </c>
      <c r="J285" s="43">
        <v>133</v>
      </c>
      <c r="K285" s="44"/>
      <c r="L285" s="43"/>
    </row>
    <row r="286" spans="1:12" ht="15" x14ac:dyDescent="0.25">
      <c r="A286" s="23"/>
      <c r="B286" s="15"/>
      <c r="C286" s="11"/>
      <c r="D286" s="7" t="s">
        <v>31</v>
      </c>
      <c r="E286" s="42" t="s">
        <v>41</v>
      </c>
      <c r="F286" s="43">
        <v>30</v>
      </c>
      <c r="G286" s="43">
        <v>2</v>
      </c>
      <c r="H286" s="43">
        <v>0</v>
      </c>
      <c r="I286" s="43">
        <v>13</v>
      </c>
      <c r="J286" s="43">
        <v>56</v>
      </c>
      <c r="K286" s="44"/>
      <c r="L286" s="43"/>
    </row>
    <row r="287" spans="1:12" ht="15" x14ac:dyDescent="0.25">
      <c r="A287" s="23"/>
      <c r="B287" s="15"/>
      <c r="C287" s="11"/>
      <c r="D287" s="7" t="s">
        <v>32</v>
      </c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23"/>
      <c r="B289" s="15"/>
      <c r="C289" s="11"/>
      <c r="D289" s="6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24"/>
      <c r="B290" s="17"/>
      <c r="C290" s="8"/>
      <c r="D290" s="18" t="s">
        <v>33</v>
      </c>
      <c r="E290" s="9"/>
      <c r="F290" s="19">
        <f>SUM(F281:F289)</f>
        <v>820</v>
      </c>
      <c r="G290" s="19">
        <f t="shared" ref="G290:J290" si="115">SUM(G281:G289)</f>
        <v>26</v>
      </c>
      <c r="H290" s="19">
        <f t="shared" si="115"/>
        <v>25</v>
      </c>
      <c r="I290" s="19">
        <f t="shared" si="115"/>
        <v>129</v>
      </c>
      <c r="J290" s="19">
        <f t="shared" si="115"/>
        <v>755</v>
      </c>
      <c r="K290" s="25"/>
      <c r="L290" s="19">
        <f t="shared" ref="L290" si="116">SUM(L281:L289)</f>
        <v>0</v>
      </c>
    </row>
    <row r="291" spans="1:12" ht="15.75" customHeight="1" thickBot="1" x14ac:dyDescent="0.25">
      <c r="A291" s="29">
        <f>A273</f>
        <v>3</v>
      </c>
      <c r="B291" s="30">
        <f>B273</f>
        <v>3</v>
      </c>
      <c r="C291" s="50" t="s">
        <v>4</v>
      </c>
      <c r="D291" s="58"/>
      <c r="E291" s="31"/>
      <c r="F291" s="32">
        <f>F280+F290</f>
        <v>1520</v>
      </c>
      <c r="G291" s="32">
        <f t="shared" ref="G291:J291" si="117">G280+G290</f>
        <v>37</v>
      </c>
      <c r="H291" s="32">
        <f t="shared" si="117"/>
        <v>44</v>
      </c>
      <c r="I291" s="32">
        <f t="shared" si="117"/>
        <v>232</v>
      </c>
      <c r="J291" s="32">
        <f t="shared" si="117"/>
        <v>1350</v>
      </c>
      <c r="K291" s="32"/>
      <c r="L291" s="32">
        <f t="shared" ref="L291" si="118">L280+L290</f>
        <v>0</v>
      </c>
    </row>
    <row r="292" spans="1:12" ht="15" x14ac:dyDescent="0.25">
      <c r="A292" s="20">
        <v>3</v>
      </c>
      <c r="B292" s="21">
        <v>4</v>
      </c>
      <c r="C292" s="22" t="s">
        <v>20</v>
      </c>
      <c r="D292" s="5" t="s">
        <v>21</v>
      </c>
      <c r="E292" s="39" t="s">
        <v>147</v>
      </c>
      <c r="F292" s="40">
        <v>200</v>
      </c>
      <c r="G292" s="40">
        <v>28</v>
      </c>
      <c r="H292" s="40">
        <v>19</v>
      </c>
      <c r="I292" s="40">
        <v>10</v>
      </c>
      <c r="J292" s="40">
        <v>224</v>
      </c>
      <c r="K292" s="41"/>
      <c r="L292" s="40"/>
    </row>
    <row r="293" spans="1:12" ht="15" x14ac:dyDescent="0.25">
      <c r="A293" s="23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5" x14ac:dyDescent="0.25">
      <c r="A294" s="23"/>
      <c r="B294" s="15"/>
      <c r="C294" s="11"/>
      <c r="D294" s="7" t="s">
        <v>22</v>
      </c>
      <c r="E294" s="42" t="s">
        <v>82</v>
      </c>
      <c r="F294" s="43">
        <v>200</v>
      </c>
      <c r="G294" s="43">
        <v>0</v>
      </c>
      <c r="H294" s="43">
        <v>0</v>
      </c>
      <c r="I294" s="43">
        <v>14</v>
      </c>
      <c r="J294" s="43">
        <v>86</v>
      </c>
      <c r="K294" s="44"/>
      <c r="L294" s="43"/>
    </row>
    <row r="295" spans="1:12" ht="15" x14ac:dyDescent="0.25">
      <c r="A295" s="23"/>
      <c r="B295" s="15"/>
      <c r="C295" s="11"/>
      <c r="D295" s="7" t="s">
        <v>23</v>
      </c>
      <c r="E295" s="42" t="s">
        <v>130</v>
      </c>
      <c r="F295" s="43">
        <v>100</v>
      </c>
      <c r="G295" s="43">
        <v>4</v>
      </c>
      <c r="H295" s="43">
        <v>1</v>
      </c>
      <c r="I295" s="43">
        <v>24</v>
      </c>
      <c r="J295" s="43">
        <v>196</v>
      </c>
      <c r="K295" s="44"/>
      <c r="L295" s="43"/>
    </row>
    <row r="296" spans="1:12" ht="15" x14ac:dyDescent="0.25">
      <c r="A296" s="23"/>
      <c r="B296" s="15"/>
      <c r="C296" s="11"/>
      <c r="D296" s="7" t="s">
        <v>24</v>
      </c>
      <c r="E296" s="42" t="s">
        <v>148</v>
      </c>
      <c r="F296" s="43">
        <v>200</v>
      </c>
      <c r="G296" s="43">
        <v>1</v>
      </c>
      <c r="H296" s="43">
        <v>1</v>
      </c>
      <c r="I296" s="43">
        <v>9</v>
      </c>
      <c r="J296" s="43">
        <v>43</v>
      </c>
      <c r="K296" s="44"/>
      <c r="L296" s="43"/>
    </row>
    <row r="297" spans="1:12" ht="15" x14ac:dyDescent="0.25">
      <c r="A297" s="23"/>
      <c r="B297" s="15"/>
      <c r="C297" s="11"/>
      <c r="D297" s="6"/>
      <c r="E297" s="42"/>
      <c r="F297" s="43"/>
      <c r="G297" s="43"/>
      <c r="H297" s="43"/>
      <c r="I297" s="43"/>
      <c r="J297" s="43"/>
      <c r="K297" s="44"/>
      <c r="L297" s="43"/>
    </row>
    <row r="298" spans="1:12" ht="15" x14ac:dyDescent="0.25">
      <c r="A298" s="23"/>
      <c r="B298" s="15"/>
      <c r="C298" s="11"/>
      <c r="D298" s="6"/>
      <c r="E298" s="42"/>
      <c r="F298" s="43"/>
      <c r="G298" s="43"/>
      <c r="H298" s="43"/>
      <c r="I298" s="43"/>
      <c r="J298" s="43"/>
      <c r="K298" s="44"/>
      <c r="L298" s="43"/>
    </row>
    <row r="299" spans="1:12" ht="15" x14ac:dyDescent="0.25">
      <c r="A299" s="24"/>
      <c r="B299" s="17"/>
      <c r="C299" s="8"/>
      <c r="D299" s="18" t="s">
        <v>33</v>
      </c>
      <c r="E299" s="9"/>
      <c r="F299" s="19">
        <f>SUM(F292:F298)</f>
        <v>700</v>
      </c>
      <c r="G299" s="19">
        <f t="shared" ref="G299:J299" si="119">SUM(G292:G298)</f>
        <v>33</v>
      </c>
      <c r="H299" s="19">
        <f t="shared" si="119"/>
        <v>21</v>
      </c>
      <c r="I299" s="19">
        <f t="shared" si="119"/>
        <v>57</v>
      </c>
      <c r="J299" s="19">
        <f t="shared" si="119"/>
        <v>549</v>
      </c>
      <c r="K299" s="25"/>
      <c r="L299" s="19">
        <f t="shared" ref="L299" si="120">SUM(L292:L298)</f>
        <v>0</v>
      </c>
    </row>
    <row r="300" spans="1:12" ht="15" x14ac:dyDescent="0.25">
      <c r="A300" s="26">
        <v>3</v>
      </c>
      <c r="B300" s="13">
        <f>B292</f>
        <v>4</v>
      </c>
      <c r="C300" s="10" t="s">
        <v>25</v>
      </c>
      <c r="D300" s="7" t="s">
        <v>26</v>
      </c>
      <c r="E300" s="42" t="s">
        <v>149</v>
      </c>
      <c r="F300" s="43">
        <v>100</v>
      </c>
      <c r="G300" s="43">
        <v>1</v>
      </c>
      <c r="H300" s="43">
        <v>9</v>
      </c>
      <c r="I300" s="43">
        <v>7</v>
      </c>
      <c r="J300" s="43">
        <v>107</v>
      </c>
      <c r="K300" s="44"/>
      <c r="L300" s="43"/>
    </row>
    <row r="301" spans="1:12" ht="15" x14ac:dyDescent="0.25">
      <c r="A301" s="23"/>
      <c r="B301" s="15"/>
      <c r="C301" s="11"/>
      <c r="D301" s="7" t="s">
        <v>27</v>
      </c>
      <c r="E301" s="42" t="s">
        <v>150</v>
      </c>
      <c r="F301" s="43">
        <v>280</v>
      </c>
      <c r="G301" s="43">
        <v>2</v>
      </c>
      <c r="H301" s="43">
        <v>3</v>
      </c>
      <c r="I301" s="43">
        <v>17</v>
      </c>
      <c r="J301" s="43">
        <v>101</v>
      </c>
      <c r="K301" s="44"/>
      <c r="L301" s="43"/>
    </row>
    <row r="302" spans="1:12" ht="15" x14ac:dyDescent="0.25">
      <c r="A302" s="23"/>
      <c r="B302" s="15"/>
      <c r="C302" s="11"/>
      <c r="D302" s="7" t="s">
        <v>28</v>
      </c>
      <c r="E302" s="42" t="s">
        <v>151</v>
      </c>
      <c r="F302" s="43">
        <v>90</v>
      </c>
      <c r="G302" s="43">
        <v>10</v>
      </c>
      <c r="H302" s="43">
        <v>11</v>
      </c>
      <c r="I302" s="43">
        <v>8</v>
      </c>
      <c r="J302" s="43">
        <v>171</v>
      </c>
      <c r="K302" s="44"/>
      <c r="L302" s="43"/>
    </row>
    <row r="303" spans="1:12" ht="15" x14ac:dyDescent="0.25">
      <c r="A303" s="23"/>
      <c r="B303" s="15"/>
      <c r="C303" s="11"/>
      <c r="D303" s="7" t="s">
        <v>29</v>
      </c>
      <c r="E303" s="42" t="s">
        <v>152</v>
      </c>
      <c r="F303" s="43">
        <v>150</v>
      </c>
      <c r="G303" s="43">
        <v>4</v>
      </c>
      <c r="H303" s="43">
        <v>4</v>
      </c>
      <c r="I303" s="43">
        <v>37</v>
      </c>
      <c r="J303" s="43">
        <v>200</v>
      </c>
      <c r="K303" s="44"/>
      <c r="L303" s="43"/>
    </row>
    <row r="304" spans="1:12" ht="15" x14ac:dyDescent="0.25">
      <c r="A304" s="23"/>
      <c r="B304" s="15"/>
      <c r="C304" s="11"/>
      <c r="D304" s="7" t="s">
        <v>30</v>
      </c>
      <c r="E304" s="42" t="s">
        <v>153</v>
      </c>
      <c r="F304" s="43">
        <v>200</v>
      </c>
      <c r="G304" s="43">
        <v>0</v>
      </c>
      <c r="H304" s="43">
        <v>0</v>
      </c>
      <c r="I304" s="43">
        <v>24</v>
      </c>
      <c r="J304" s="43">
        <v>115</v>
      </c>
      <c r="K304" s="44"/>
      <c r="L304" s="43"/>
    </row>
    <row r="305" spans="1:12" ht="15" x14ac:dyDescent="0.25">
      <c r="A305" s="23"/>
      <c r="B305" s="15"/>
      <c r="C305" s="11"/>
      <c r="D305" s="7" t="s">
        <v>31</v>
      </c>
      <c r="E305" s="42" t="s">
        <v>154</v>
      </c>
      <c r="F305" s="43">
        <v>30</v>
      </c>
      <c r="G305" s="43">
        <v>2</v>
      </c>
      <c r="H305" s="43">
        <v>0</v>
      </c>
      <c r="I305" s="43">
        <v>13</v>
      </c>
      <c r="J305" s="43">
        <v>56</v>
      </c>
      <c r="K305" s="44"/>
      <c r="L305" s="43"/>
    </row>
    <row r="306" spans="1:12" ht="15" x14ac:dyDescent="0.25">
      <c r="A306" s="23"/>
      <c r="B306" s="15"/>
      <c r="C306" s="11"/>
      <c r="D306" s="7" t="s">
        <v>32</v>
      </c>
      <c r="E306" s="42"/>
      <c r="F306" s="43"/>
      <c r="G306" s="43"/>
      <c r="H306" s="43"/>
      <c r="I306" s="43"/>
      <c r="J306" s="43"/>
      <c r="K306" s="44"/>
      <c r="L306" s="43"/>
    </row>
    <row r="307" spans="1:12" ht="15" x14ac:dyDescent="0.25">
      <c r="A307" s="23"/>
      <c r="B307" s="15"/>
      <c r="C307" s="11"/>
      <c r="D307" s="6"/>
      <c r="E307" s="42"/>
      <c r="F307" s="43"/>
      <c r="G307" s="43"/>
      <c r="H307" s="43"/>
      <c r="I307" s="43"/>
      <c r="J307" s="43"/>
      <c r="K307" s="44"/>
      <c r="L307" s="43"/>
    </row>
    <row r="308" spans="1:12" ht="15" x14ac:dyDescent="0.25">
      <c r="A308" s="23"/>
      <c r="B308" s="15"/>
      <c r="C308" s="11"/>
      <c r="D308" s="6"/>
      <c r="E308" s="42"/>
      <c r="F308" s="43"/>
      <c r="G308" s="43"/>
      <c r="H308" s="43"/>
      <c r="I308" s="43"/>
      <c r="J308" s="43"/>
      <c r="K308" s="44"/>
      <c r="L308" s="43"/>
    </row>
    <row r="309" spans="1:12" ht="15" x14ac:dyDescent="0.25">
      <c r="A309" s="24"/>
      <c r="B309" s="17"/>
      <c r="C309" s="8"/>
      <c r="D309" s="18" t="s">
        <v>33</v>
      </c>
      <c r="E309" s="9"/>
      <c r="F309" s="19">
        <f>SUM(F300:F308)</f>
        <v>850</v>
      </c>
      <c r="G309" s="19">
        <f t="shared" ref="G309:J309" si="121">SUM(G300:G308)</f>
        <v>19</v>
      </c>
      <c r="H309" s="19">
        <f t="shared" si="121"/>
        <v>27</v>
      </c>
      <c r="I309" s="19">
        <f t="shared" si="121"/>
        <v>106</v>
      </c>
      <c r="J309" s="19">
        <f t="shared" si="121"/>
        <v>750</v>
      </c>
      <c r="K309" s="25"/>
      <c r="L309" s="19">
        <f t="shared" ref="L309" si="122">SUM(L300:L308)</f>
        <v>0</v>
      </c>
    </row>
    <row r="310" spans="1:12" ht="15.75" customHeight="1" thickBot="1" x14ac:dyDescent="0.25">
      <c r="A310" s="29">
        <f>A292</f>
        <v>3</v>
      </c>
      <c r="B310" s="30">
        <f>B292</f>
        <v>4</v>
      </c>
      <c r="C310" s="50" t="s">
        <v>4</v>
      </c>
      <c r="D310" s="58"/>
      <c r="E310" s="31"/>
      <c r="F310" s="32">
        <f>F299+F309</f>
        <v>1550</v>
      </c>
      <c r="G310" s="32">
        <f t="shared" ref="G310:J310" si="123">G299+G309</f>
        <v>52</v>
      </c>
      <c r="H310" s="32">
        <f t="shared" si="123"/>
        <v>48</v>
      </c>
      <c r="I310" s="32">
        <f t="shared" si="123"/>
        <v>163</v>
      </c>
      <c r="J310" s="32">
        <f t="shared" si="123"/>
        <v>1299</v>
      </c>
      <c r="K310" s="32"/>
      <c r="L310" s="32">
        <f t="shared" ref="L310" si="124">L299+L309</f>
        <v>0</v>
      </c>
    </row>
    <row r="311" spans="1:12" ht="15" x14ac:dyDescent="0.25">
      <c r="A311" s="20">
        <v>3</v>
      </c>
      <c r="B311" s="21">
        <v>5</v>
      </c>
      <c r="C311" s="22" t="s">
        <v>20</v>
      </c>
      <c r="D311" s="5" t="s">
        <v>21</v>
      </c>
      <c r="E311" s="39" t="s">
        <v>155</v>
      </c>
      <c r="F311" s="40">
        <v>200</v>
      </c>
      <c r="G311" s="40">
        <v>7</v>
      </c>
      <c r="H311" s="40">
        <v>10</v>
      </c>
      <c r="I311" s="40">
        <v>45</v>
      </c>
      <c r="J311" s="40">
        <v>295</v>
      </c>
      <c r="K311" s="41"/>
      <c r="L311" s="40"/>
    </row>
    <row r="312" spans="1:12" ht="15" x14ac:dyDescent="0.25">
      <c r="A312" s="23"/>
      <c r="B312" s="15"/>
      <c r="C312" s="11"/>
      <c r="D312" s="6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 t="s">
        <v>22</v>
      </c>
      <c r="E313" s="42" t="s">
        <v>107</v>
      </c>
      <c r="F313" s="43">
        <v>200</v>
      </c>
      <c r="G313" s="43">
        <v>1</v>
      </c>
      <c r="H313" s="43">
        <v>1</v>
      </c>
      <c r="I313" s="43">
        <v>18</v>
      </c>
      <c r="J313" s="43">
        <v>88</v>
      </c>
      <c r="K313" s="44"/>
      <c r="L313" s="43"/>
    </row>
    <row r="314" spans="1:12" ht="15" x14ac:dyDescent="0.25">
      <c r="A314" s="23"/>
      <c r="B314" s="15"/>
      <c r="C314" s="11"/>
      <c r="D314" s="7" t="s">
        <v>23</v>
      </c>
      <c r="E314" s="42" t="s">
        <v>41</v>
      </c>
      <c r="F314" s="43">
        <v>100</v>
      </c>
      <c r="G314" s="43">
        <v>4</v>
      </c>
      <c r="H314" s="43">
        <v>1</v>
      </c>
      <c r="I314" s="43">
        <v>24</v>
      </c>
      <c r="J314" s="43">
        <v>196</v>
      </c>
      <c r="K314" s="44"/>
      <c r="L314" s="43"/>
    </row>
    <row r="315" spans="1:12" ht="15" x14ac:dyDescent="0.25">
      <c r="A315" s="23"/>
      <c r="B315" s="15"/>
      <c r="C315" s="11"/>
      <c r="D315" s="7" t="s">
        <v>24</v>
      </c>
      <c r="E315" s="42" t="s">
        <v>156</v>
      </c>
      <c r="F315" s="43">
        <v>200</v>
      </c>
      <c r="G315" s="43">
        <v>1</v>
      </c>
      <c r="H315" s="43">
        <v>2</v>
      </c>
      <c r="I315" s="43">
        <v>21</v>
      </c>
      <c r="J315" s="43">
        <v>96</v>
      </c>
      <c r="K315" s="44"/>
      <c r="L315" s="43"/>
    </row>
    <row r="316" spans="1:12" ht="15" x14ac:dyDescent="0.25">
      <c r="A316" s="23"/>
      <c r="B316" s="15"/>
      <c r="C316" s="11"/>
      <c r="D316" s="6"/>
      <c r="E316" s="42"/>
      <c r="F316" s="43"/>
      <c r="G316" s="43"/>
      <c r="H316" s="43"/>
      <c r="I316" s="43"/>
      <c r="J316" s="43"/>
      <c r="K316" s="44"/>
      <c r="L316" s="43"/>
    </row>
    <row r="317" spans="1:12" ht="15" x14ac:dyDescent="0.25">
      <c r="A317" s="23"/>
      <c r="B317" s="15"/>
      <c r="C317" s="11"/>
      <c r="D317" s="6"/>
      <c r="E317" s="42"/>
      <c r="F317" s="43"/>
      <c r="G317" s="43"/>
      <c r="H317" s="43"/>
      <c r="I317" s="43"/>
      <c r="J317" s="43"/>
      <c r="K317" s="44"/>
      <c r="L317" s="43"/>
    </row>
    <row r="318" spans="1:12" ht="15" x14ac:dyDescent="0.25">
      <c r="A318" s="24"/>
      <c r="B318" s="17"/>
      <c r="C318" s="8"/>
      <c r="D318" s="18" t="s">
        <v>33</v>
      </c>
      <c r="E318" s="9"/>
      <c r="F318" s="19">
        <f>SUM(F311:F317)</f>
        <v>700</v>
      </c>
      <c r="G318" s="19">
        <f t="shared" ref="G318:J318" si="125">SUM(G311:G317)</f>
        <v>13</v>
      </c>
      <c r="H318" s="19">
        <f t="shared" si="125"/>
        <v>14</v>
      </c>
      <c r="I318" s="19">
        <f t="shared" si="125"/>
        <v>108</v>
      </c>
      <c r="J318" s="19">
        <f t="shared" si="125"/>
        <v>675</v>
      </c>
      <c r="K318" s="25"/>
      <c r="L318" s="19">
        <f t="shared" ref="L318" si="126">SUM(L311:L317)</f>
        <v>0</v>
      </c>
    </row>
    <row r="319" spans="1:12" ht="15" x14ac:dyDescent="0.25">
      <c r="A319" s="26">
        <v>3</v>
      </c>
      <c r="B319" s="13">
        <f>B311</f>
        <v>5</v>
      </c>
      <c r="C319" s="10" t="s">
        <v>25</v>
      </c>
      <c r="D319" s="7" t="s">
        <v>26</v>
      </c>
      <c r="E319" s="42" t="s">
        <v>157</v>
      </c>
      <c r="F319" s="43">
        <v>100</v>
      </c>
      <c r="G319" s="43">
        <v>2</v>
      </c>
      <c r="H319" s="43">
        <v>5</v>
      </c>
      <c r="I319" s="43">
        <v>5</v>
      </c>
      <c r="J319" s="43">
        <v>100</v>
      </c>
      <c r="K319" s="44"/>
      <c r="L319" s="43"/>
    </row>
    <row r="320" spans="1:12" ht="15" x14ac:dyDescent="0.25">
      <c r="A320" s="23"/>
      <c r="B320" s="15"/>
      <c r="C320" s="11"/>
      <c r="D320" s="7" t="s">
        <v>27</v>
      </c>
      <c r="E320" s="42" t="s">
        <v>158</v>
      </c>
      <c r="F320" s="43">
        <v>250</v>
      </c>
      <c r="G320" s="43">
        <v>7</v>
      </c>
      <c r="H320" s="43">
        <v>6</v>
      </c>
      <c r="I320" s="43">
        <v>6</v>
      </c>
      <c r="J320" s="43">
        <v>149</v>
      </c>
      <c r="K320" s="44"/>
      <c r="L320" s="43"/>
    </row>
    <row r="321" spans="1:12" ht="15" x14ac:dyDescent="0.25">
      <c r="A321" s="23"/>
      <c r="B321" s="15"/>
      <c r="C321" s="11"/>
      <c r="D321" s="7" t="s">
        <v>28</v>
      </c>
      <c r="E321" s="42" t="s">
        <v>159</v>
      </c>
      <c r="F321" s="43">
        <v>150</v>
      </c>
      <c r="G321" s="43">
        <v>14</v>
      </c>
      <c r="H321" s="43">
        <v>23</v>
      </c>
      <c r="I321" s="43">
        <v>23</v>
      </c>
      <c r="J321" s="43">
        <v>319</v>
      </c>
      <c r="K321" s="44"/>
      <c r="L321" s="43"/>
    </row>
    <row r="322" spans="1:12" ht="15" x14ac:dyDescent="0.25">
      <c r="A322" s="23"/>
      <c r="B322" s="15"/>
      <c r="C322" s="11"/>
      <c r="D322" s="7" t="s">
        <v>29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7" t="s">
        <v>30</v>
      </c>
      <c r="E323" s="42" t="s">
        <v>160</v>
      </c>
      <c r="F323" s="43">
        <v>200</v>
      </c>
      <c r="G323" s="43">
        <v>3</v>
      </c>
      <c r="H323" s="43">
        <v>0</v>
      </c>
      <c r="I323" s="43">
        <v>0</v>
      </c>
      <c r="J323" s="43">
        <v>140</v>
      </c>
      <c r="K323" s="44"/>
      <c r="L323" s="43"/>
    </row>
    <row r="324" spans="1:12" ht="15" x14ac:dyDescent="0.25">
      <c r="A324" s="23"/>
      <c r="B324" s="15"/>
      <c r="C324" s="11"/>
      <c r="D324" s="7" t="s">
        <v>31</v>
      </c>
      <c r="E324" s="42" t="s">
        <v>41</v>
      </c>
      <c r="F324" s="43">
        <v>30</v>
      </c>
      <c r="G324" s="43">
        <v>2</v>
      </c>
      <c r="H324" s="43">
        <v>0</v>
      </c>
      <c r="I324" s="43">
        <v>0</v>
      </c>
      <c r="J324" s="43">
        <v>56</v>
      </c>
      <c r="K324" s="44"/>
      <c r="L324" s="43"/>
    </row>
    <row r="325" spans="1:12" ht="15" x14ac:dyDescent="0.25">
      <c r="A325" s="23"/>
      <c r="B325" s="15"/>
      <c r="C325" s="11"/>
      <c r="D325" s="7" t="s">
        <v>32</v>
      </c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SUM(F319:F327)</f>
        <v>730</v>
      </c>
      <c r="G328" s="19">
        <f t="shared" ref="G328:J328" si="127">SUM(G319:G327)</f>
        <v>28</v>
      </c>
      <c r="H328" s="19">
        <f t="shared" si="127"/>
        <v>34</v>
      </c>
      <c r="I328" s="19">
        <f t="shared" si="127"/>
        <v>34</v>
      </c>
      <c r="J328" s="19">
        <f t="shared" si="127"/>
        <v>764</v>
      </c>
      <c r="K328" s="25"/>
      <c r="L328" s="19">
        <f t="shared" ref="L328" si="128">SUM(L319:L327)</f>
        <v>0</v>
      </c>
    </row>
    <row r="329" spans="1:12" ht="15.75" customHeight="1" thickBot="1" x14ac:dyDescent="0.25">
      <c r="A329" s="29">
        <f>A311</f>
        <v>3</v>
      </c>
      <c r="B329" s="30">
        <f>B311</f>
        <v>5</v>
      </c>
      <c r="C329" s="50" t="s">
        <v>4</v>
      </c>
      <c r="D329" s="58"/>
      <c r="E329" s="31"/>
      <c r="F329" s="32">
        <f>F318+F328</f>
        <v>1430</v>
      </c>
      <c r="G329" s="32">
        <f t="shared" ref="G329:J329" si="129">G318+G328</f>
        <v>41</v>
      </c>
      <c r="H329" s="32">
        <f t="shared" si="129"/>
        <v>48</v>
      </c>
      <c r="I329" s="32">
        <f t="shared" si="129"/>
        <v>142</v>
      </c>
      <c r="J329" s="32">
        <f t="shared" si="129"/>
        <v>1439</v>
      </c>
      <c r="K329" s="32"/>
      <c r="L329" s="32">
        <f t="shared" ref="L329" si="130">L318+L328</f>
        <v>0</v>
      </c>
    </row>
    <row r="330" spans="1:12" ht="15" x14ac:dyDescent="0.25">
      <c r="A330" s="20">
        <v>3</v>
      </c>
      <c r="B330" s="21">
        <v>6</v>
      </c>
      <c r="C330" s="22" t="s">
        <v>20</v>
      </c>
      <c r="D330" s="5" t="s">
        <v>21</v>
      </c>
      <c r="E330" s="39" t="s">
        <v>161</v>
      </c>
      <c r="F330" s="40">
        <v>200</v>
      </c>
      <c r="G330" s="40">
        <v>5</v>
      </c>
      <c r="H330" s="40">
        <v>10</v>
      </c>
      <c r="I330" s="40">
        <v>28</v>
      </c>
      <c r="J330" s="40">
        <v>224</v>
      </c>
      <c r="K330" s="41"/>
      <c r="L330" s="40"/>
    </row>
    <row r="331" spans="1:12" ht="15" x14ac:dyDescent="0.25">
      <c r="A331" s="23"/>
      <c r="B331" s="15"/>
      <c r="C331" s="11"/>
      <c r="D331" s="6"/>
      <c r="E331" s="42"/>
      <c r="F331" s="43"/>
      <c r="G331" s="43"/>
      <c r="H331" s="43"/>
      <c r="I331" s="43"/>
      <c r="J331" s="43"/>
      <c r="K331" s="44"/>
      <c r="L331" s="43"/>
    </row>
    <row r="332" spans="1:12" ht="15" x14ac:dyDescent="0.25">
      <c r="A332" s="23"/>
      <c r="B332" s="15"/>
      <c r="C332" s="11"/>
      <c r="D332" s="7" t="s">
        <v>22</v>
      </c>
      <c r="E332" s="42" t="s">
        <v>90</v>
      </c>
      <c r="F332" s="43">
        <v>200</v>
      </c>
      <c r="G332" s="43">
        <v>4</v>
      </c>
      <c r="H332" s="43">
        <v>4</v>
      </c>
      <c r="I332" s="43">
        <v>25</v>
      </c>
      <c r="J332" s="43">
        <v>145</v>
      </c>
      <c r="K332" s="44"/>
      <c r="L332" s="43"/>
    </row>
    <row r="333" spans="1:12" ht="15" x14ac:dyDescent="0.25">
      <c r="A333" s="23"/>
      <c r="B333" s="15"/>
      <c r="C333" s="11"/>
      <c r="D333" s="7" t="s">
        <v>23</v>
      </c>
      <c r="E333" s="42" t="s">
        <v>143</v>
      </c>
      <c r="F333" s="43">
        <v>40</v>
      </c>
      <c r="G333" s="43">
        <v>3</v>
      </c>
      <c r="H333" s="43">
        <v>4</v>
      </c>
      <c r="I333" s="43">
        <v>20</v>
      </c>
      <c r="J333" s="43">
        <v>130</v>
      </c>
      <c r="K333" s="44"/>
      <c r="L333" s="43"/>
    </row>
    <row r="334" spans="1:12" ht="15" x14ac:dyDescent="0.25">
      <c r="A334" s="23"/>
      <c r="B334" s="15"/>
      <c r="C334" s="11"/>
      <c r="D334" s="7" t="s">
        <v>24</v>
      </c>
      <c r="E334" s="42" t="s">
        <v>162</v>
      </c>
      <c r="F334" s="43">
        <v>200</v>
      </c>
      <c r="G334" s="43">
        <v>0</v>
      </c>
      <c r="H334" s="43">
        <v>0</v>
      </c>
      <c r="I334" s="43">
        <v>10</v>
      </c>
      <c r="J334" s="43">
        <v>47</v>
      </c>
      <c r="K334" s="44"/>
      <c r="L334" s="43"/>
    </row>
    <row r="335" spans="1:12" ht="15" x14ac:dyDescent="0.25">
      <c r="A335" s="23"/>
      <c r="B335" s="15"/>
      <c r="C335" s="11"/>
      <c r="D335" s="6"/>
      <c r="E335" s="42" t="s">
        <v>163</v>
      </c>
      <c r="F335" s="43">
        <v>60</v>
      </c>
      <c r="G335" s="43">
        <v>3</v>
      </c>
      <c r="H335" s="43">
        <v>4</v>
      </c>
      <c r="I335" s="43">
        <v>5</v>
      </c>
      <c r="J335" s="43">
        <v>81</v>
      </c>
      <c r="K335" s="44"/>
      <c r="L335" s="43"/>
    </row>
    <row r="336" spans="1:12" ht="15" x14ac:dyDescent="0.25">
      <c r="A336" s="23"/>
      <c r="B336" s="15"/>
      <c r="C336" s="11"/>
      <c r="D336" s="6"/>
      <c r="E336" s="42"/>
      <c r="F336" s="43"/>
      <c r="G336" s="43"/>
      <c r="H336" s="43"/>
      <c r="I336" s="43"/>
      <c r="J336" s="43"/>
      <c r="K336" s="44"/>
      <c r="L336" s="43"/>
    </row>
    <row r="337" spans="1:12" ht="15" x14ac:dyDescent="0.25">
      <c r="A337" s="24"/>
      <c r="B337" s="17"/>
      <c r="C337" s="8"/>
      <c r="D337" s="18" t="s">
        <v>33</v>
      </c>
      <c r="E337" s="9"/>
      <c r="F337" s="19">
        <f>SUM(F330:F336)</f>
        <v>700</v>
      </c>
      <c r="G337" s="19">
        <f t="shared" ref="G337:J337" si="131">SUM(G330:G336)</f>
        <v>15</v>
      </c>
      <c r="H337" s="19">
        <f t="shared" si="131"/>
        <v>22</v>
      </c>
      <c r="I337" s="19">
        <f t="shared" si="131"/>
        <v>88</v>
      </c>
      <c r="J337" s="19">
        <f t="shared" si="131"/>
        <v>627</v>
      </c>
      <c r="K337" s="25"/>
      <c r="L337" s="19">
        <f t="shared" ref="L337" si="132">SUM(L330:L336)</f>
        <v>0</v>
      </c>
    </row>
    <row r="338" spans="1:12" ht="15" x14ac:dyDescent="0.25">
      <c r="A338" s="26">
        <v>3</v>
      </c>
      <c r="B338" s="13">
        <f>B330</f>
        <v>6</v>
      </c>
      <c r="C338" s="10" t="s">
        <v>25</v>
      </c>
      <c r="D338" s="7" t="s">
        <v>26</v>
      </c>
      <c r="E338" s="42" t="s">
        <v>164</v>
      </c>
      <c r="F338" s="43">
        <v>100</v>
      </c>
      <c r="G338" s="43">
        <v>1</v>
      </c>
      <c r="H338" s="43">
        <v>6</v>
      </c>
      <c r="I338" s="43">
        <v>3</v>
      </c>
      <c r="J338" s="43">
        <v>71</v>
      </c>
      <c r="K338" s="44"/>
      <c r="L338" s="43"/>
    </row>
    <row r="339" spans="1:12" ht="15" x14ac:dyDescent="0.25">
      <c r="A339" s="23"/>
      <c r="B339" s="15"/>
      <c r="C339" s="11"/>
      <c r="D339" s="7" t="s">
        <v>27</v>
      </c>
      <c r="E339" s="42" t="s">
        <v>165</v>
      </c>
      <c r="F339" s="43">
        <v>250</v>
      </c>
      <c r="G339" s="43">
        <v>3</v>
      </c>
      <c r="H339" s="43">
        <v>4</v>
      </c>
      <c r="I339" s="43">
        <v>19</v>
      </c>
      <c r="J339" s="43">
        <v>144</v>
      </c>
      <c r="K339" s="44"/>
      <c r="L339" s="43"/>
    </row>
    <row r="340" spans="1:12" ht="15" x14ac:dyDescent="0.25">
      <c r="A340" s="23"/>
      <c r="B340" s="15"/>
      <c r="C340" s="11"/>
      <c r="D340" s="7" t="s">
        <v>28</v>
      </c>
      <c r="E340" s="42" t="s">
        <v>151</v>
      </c>
      <c r="F340" s="43">
        <v>90</v>
      </c>
      <c r="G340" s="43">
        <v>10</v>
      </c>
      <c r="H340" s="43">
        <v>11</v>
      </c>
      <c r="I340" s="43">
        <v>8</v>
      </c>
      <c r="J340" s="43">
        <v>171</v>
      </c>
      <c r="K340" s="44"/>
      <c r="L340" s="43"/>
    </row>
    <row r="341" spans="1:12" ht="15" x14ac:dyDescent="0.25">
      <c r="A341" s="23"/>
      <c r="B341" s="15"/>
      <c r="C341" s="11"/>
      <c r="D341" s="7" t="s">
        <v>29</v>
      </c>
      <c r="E341" s="42" t="s">
        <v>166</v>
      </c>
      <c r="F341" s="43">
        <v>150</v>
      </c>
      <c r="G341" s="43">
        <v>3</v>
      </c>
      <c r="H341" s="43">
        <v>5</v>
      </c>
      <c r="I341" s="43">
        <v>12</v>
      </c>
      <c r="J341" s="43">
        <v>108</v>
      </c>
      <c r="K341" s="44"/>
      <c r="L341" s="43"/>
    </row>
    <row r="342" spans="1:12" ht="15" x14ac:dyDescent="0.25">
      <c r="A342" s="23"/>
      <c r="B342" s="15"/>
      <c r="C342" s="11"/>
      <c r="D342" s="7" t="s">
        <v>30</v>
      </c>
      <c r="E342" s="42" t="s">
        <v>140</v>
      </c>
      <c r="F342" s="43">
        <v>200</v>
      </c>
      <c r="G342" s="43">
        <v>0</v>
      </c>
      <c r="H342" s="43">
        <v>0</v>
      </c>
      <c r="I342" s="43">
        <v>32</v>
      </c>
      <c r="J342" s="43">
        <v>132</v>
      </c>
      <c r="K342" s="44"/>
      <c r="L342" s="43"/>
    </row>
    <row r="343" spans="1:12" ht="15" x14ac:dyDescent="0.25">
      <c r="A343" s="23"/>
      <c r="B343" s="15"/>
      <c r="C343" s="11"/>
      <c r="D343" s="7" t="s">
        <v>31</v>
      </c>
      <c r="E343" s="42" t="s">
        <v>41</v>
      </c>
      <c r="F343" s="43">
        <v>30</v>
      </c>
      <c r="G343" s="43">
        <v>2</v>
      </c>
      <c r="H343" s="43">
        <v>0</v>
      </c>
      <c r="I343" s="43">
        <v>13</v>
      </c>
      <c r="J343" s="43">
        <v>64</v>
      </c>
      <c r="K343" s="44"/>
      <c r="L343" s="43"/>
    </row>
    <row r="344" spans="1:12" ht="15" x14ac:dyDescent="0.25">
      <c r="A344" s="23"/>
      <c r="B344" s="15"/>
      <c r="C344" s="11"/>
      <c r="D344" s="7" t="s">
        <v>32</v>
      </c>
      <c r="E344" s="42"/>
      <c r="F344" s="43"/>
      <c r="G344" s="43"/>
      <c r="H344" s="43"/>
      <c r="I344" s="43"/>
      <c r="J344" s="43"/>
      <c r="K344" s="44"/>
      <c r="L344" s="43"/>
    </row>
    <row r="345" spans="1:12" ht="15" x14ac:dyDescent="0.25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5" x14ac:dyDescent="0.25">
      <c r="A346" s="23"/>
      <c r="B346" s="15"/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5" x14ac:dyDescent="0.25">
      <c r="A347" s="24"/>
      <c r="B347" s="17"/>
      <c r="C347" s="8"/>
      <c r="D347" s="18" t="s">
        <v>33</v>
      </c>
      <c r="E347" s="9"/>
      <c r="F347" s="19">
        <f>SUM(F338:F346)</f>
        <v>820</v>
      </c>
      <c r="G347" s="19">
        <f t="shared" ref="G347:J347" si="133">SUM(G338:G346)</f>
        <v>19</v>
      </c>
      <c r="H347" s="19">
        <f t="shared" si="133"/>
        <v>26</v>
      </c>
      <c r="I347" s="19">
        <f t="shared" si="133"/>
        <v>87</v>
      </c>
      <c r="J347" s="19">
        <f t="shared" si="133"/>
        <v>690</v>
      </c>
      <c r="K347" s="25"/>
      <c r="L347" s="19">
        <f t="shared" ref="L347" si="134">SUM(L338:L346)</f>
        <v>0</v>
      </c>
    </row>
    <row r="348" spans="1:12" ht="15.75" customHeight="1" thickBot="1" x14ac:dyDescent="0.25">
      <c r="A348" s="29">
        <f>A330</f>
        <v>3</v>
      </c>
      <c r="B348" s="30">
        <f>B330</f>
        <v>6</v>
      </c>
      <c r="C348" s="50" t="s">
        <v>4</v>
      </c>
      <c r="D348" s="58"/>
      <c r="E348" s="31"/>
      <c r="F348" s="32">
        <f>F337+F347</f>
        <v>1520</v>
      </c>
      <c r="G348" s="32">
        <f t="shared" ref="G348:J348" si="135">G337+G347</f>
        <v>34</v>
      </c>
      <c r="H348" s="32">
        <f t="shared" si="135"/>
        <v>48</v>
      </c>
      <c r="I348" s="32">
        <f t="shared" si="135"/>
        <v>175</v>
      </c>
      <c r="J348" s="32">
        <f t="shared" si="135"/>
        <v>1317</v>
      </c>
      <c r="K348" s="32"/>
      <c r="L348" s="32">
        <f t="shared" ref="L348" si="136">L337+L347</f>
        <v>0</v>
      </c>
    </row>
    <row r="349" spans="1:12" ht="15" x14ac:dyDescent="0.25">
      <c r="A349" s="20">
        <v>3</v>
      </c>
      <c r="B349" s="21">
        <v>1</v>
      </c>
      <c r="C349" s="22" t="s">
        <v>20</v>
      </c>
      <c r="D349" s="5" t="s">
        <v>21</v>
      </c>
      <c r="E349" s="39" t="s">
        <v>167</v>
      </c>
      <c r="F349" s="40">
        <v>200</v>
      </c>
      <c r="G349" s="40">
        <v>8</v>
      </c>
      <c r="H349" s="40">
        <v>12</v>
      </c>
      <c r="I349" s="40">
        <v>45</v>
      </c>
      <c r="J349" s="40">
        <v>225</v>
      </c>
      <c r="K349" s="41"/>
      <c r="L349" s="40"/>
    </row>
    <row r="350" spans="1:12" ht="15" x14ac:dyDescent="0.25">
      <c r="A350" s="23"/>
      <c r="B350" s="15"/>
      <c r="C350" s="11"/>
      <c r="D350" s="6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7" t="s">
        <v>22</v>
      </c>
      <c r="E351" s="42" t="s">
        <v>168</v>
      </c>
      <c r="F351" s="43">
        <v>200</v>
      </c>
      <c r="G351" s="43">
        <v>0</v>
      </c>
      <c r="H351" s="43">
        <v>0</v>
      </c>
      <c r="I351" s="43">
        <v>14</v>
      </c>
      <c r="J351" s="43">
        <v>104</v>
      </c>
      <c r="K351" s="44"/>
      <c r="L351" s="43"/>
    </row>
    <row r="352" spans="1:12" ht="15" x14ac:dyDescent="0.25">
      <c r="A352" s="23"/>
      <c r="B352" s="15"/>
      <c r="C352" s="11"/>
      <c r="D352" s="7" t="s">
        <v>23</v>
      </c>
      <c r="E352" s="42" t="s">
        <v>130</v>
      </c>
      <c r="F352" s="43">
        <v>100</v>
      </c>
      <c r="G352" s="43">
        <v>4</v>
      </c>
      <c r="H352" s="43">
        <v>1</v>
      </c>
      <c r="I352" s="43">
        <v>24</v>
      </c>
      <c r="J352" s="43">
        <v>196</v>
      </c>
      <c r="K352" s="44"/>
      <c r="L352" s="43"/>
    </row>
    <row r="353" spans="1:12" ht="15" x14ac:dyDescent="0.25">
      <c r="A353" s="23"/>
      <c r="B353" s="15"/>
      <c r="C353" s="11"/>
      <c r="D353" s="7"/>
      <c r="E353" s="42" t="s">
        <v>169</v>
      </c>
      <c r="F353" s="43">
        <v>200</v>
      </c>
      <c r="G353" s="43">
        <v>1</v>
      </c>
      <c r="H353" s="43">
        <v>1</v>
      </c>
      <c r="I353" s="43">
        <v>9</v>
      </c>
      <c r="J353" s="43">
        <v>43</v>
      </c>
      <c r="K353" s="44"/>
      <c r="L353" s="43"/>
    </row>
    <row r="354" spans="1:12" ht="15" x14ac:dyDescent="0.25">
      <c r="A354" s="23"/>
      <c r="B354" s="15"/>
      <c r="C354" s="11"/>
      <c r="D354" s="6"/>
      <c r="E354" s="42"/>
      <c r="F354" s="43"/>
      <c r="G354" s="43"/>
      <c r="H354" s="43"/>
      <c r="I354" s="43"/>
      <c r="J354" s="43"/>
      <c r="K354" s="44"/>
      <c r="L354" s="43"/>
    </row>
    <row r="355" spans="1:12" ht="15" x14ac:dyDescent="0.25">
      <c r="A355" s="23"/>
      <c r="B355" s="15"/>
      <c r="C355" s="11"/>
      <c r="D355" s="6"/>
      <c r="E355" s="42"/>
      <c r="F355" s="43"/>
      <c r="G355" s="43"/>
      <c r="H355" s="43"/>
      <c r="I355" s="43"/>
      <c r="J355" s="43"/>
      <c r="K355" s="44"/>
      <c r="L355" s="43"/>
    </row>
    <row r="356" spans="1:12" ht="15" x14ac:dyDescent="0.25">
      <c r="A356" s="24"/>
      <c r="B356" s="17"/>
      <c r="C356" s="8"/>
      <c r="D356" s="18" t="s">
        <v>33</v>
      </c>
      <c r="E356" s="9"/>
      <c r="F356" s="19">
        <f>SUM(F349:F355)</f>
        <v>700</v>
      </c>
      <c r="G356" s="19">
        <f t="shared" ref="G356:J356" si="137">SUM(G349:G355)</f>
        <v>13</v>
      </c>
      <c r="H356" s="19">
        <f t="shared" si="137"/>
        <v>14</v>
      </c>
      <c r="I356" s="19">
        <f t="shared" si="137"/>
        <v>92</v>
      </c>
      <c r="J356" s="19">
        <f t="shared" si="137"/>
        <v>568</v>
      </c>
      <c r="K356" s="25"/>
      <c r="L356" s="19">
        <f t="shared" ref="L356" si="138">SUM(L349:L355)</f>
        <v>0</v>
      </c>
    </row>
    <row r="357" spans="1:12" ht="15" x14ac:dyDescent="0.25">
      <c r="A357" s="26">
        <f>A349</f>
        <v>3</v>
      </c>
      <c r="B357" s="13">
        <f>B349</f>
        <v>1</v>
      </c>
      <c r="C357" s="10" t="s">
        <v>25</v>
      </c>
      <c r="D357" s="7" t="s">
        <v>26</v>
      </c>
      <c r="E357" s="42" t="s">
        <v>170</v>
      </c>
      <c r="F357" s="43">
        <v>100</v>
      </c>
      <c r="G357" s="43">
        <v>3</v>
      </c>
      <c r="H357" s="43">
        <v>6</v>
      </c>
      <c r="I357" s="43">
        <v>18</v>
      </c>
      <c r="J357" s="43">
        <v>150</v>
      </c>
      <c r="K357" s="44"/>
      <c r="L357" s="43"/>
    </row>
    <row r="358" spans="1:12" ht="15" x14ac:dyDescent="0.25">
      <c r="A358" s="23"/>
      <c r="B358" s="15"/>
      <c r="C358" s="11"/>
      <c r="D358" s="7" t="s">
        <v>27</v>
      </c>
      <c r="E358" s="42" t="s">
        <v>171</v>
      </c>
      <c r="F358" s="43">
        <v>250</v>
      </c>
      <c r="G358" s="43">
        <v>5</v>
      </c>
      <c r="H358" s="43">
        <v>4</v>
      </c>
      <c r="I358" s="43">
        <v>19</v>
      </c>
      <c r="J358" s="43">
        <v>146</v>
      </c>
      <c r="K358" s="44"/>
      <c r="L358" s="43"/>
    </row>
    <row r="359" spans="1:12" ht="15" x14ac:dyDescent="0.25">
      <c r="A359" s="23"/>
      <c r="B359" s="15"/>
      <c r="C359" s="11"/>
      <c r="D359" s="7" t="s">
        <v>28</v>
      </c>
      <c r="E359" s="42" t="s">
        <v>172</v>
      </c>
      <c r="F359" s="43">
        <v>90</v>
      </c>
      <c r="G359" s="43">
        <v>11</v>
      </c>
      <c r="H359" s="43">
        <v>8</v>
      </c>
      <c r="I359" s="43">
        <v>3</v>
      </c>
      <c r="J359" s="43">
        <v>126</v>
      </c>
      <c r="K359" s="44"/>
      <c r="L359" s="43"/>
    </row>
    <row r="360" spans="1:12" ht="15" x14ac:dyDescent="0.25">
      <c r="A360" s="23"/>
      <c r="B360" s="15"/>
      <c r="C360" s="11"/>
      <c r="D360" s="7" t="s">
        <v>29</v>
      </c>
      <c r="E360" s="42" t="s">
        <v>133</v>
      </c>
      <c r="F360" s="43">
        <v>150</v>
      </c>
      <c r="G360" s="43">
        <v>9</v>
      </c>
      <c r="H360" s="43">
        <v>6</v>
      </c>
      <c r="I360" s="43">
        <v>39</v>
      </c>
      <c r="J360" s="43">
        <v>244</v>
      </c>
      <c r="K360" s="44"/>
      <c r="L360" s="43"/>
    </row>
    <row r="361" spans="1:12" ht="15" x14ac:dyDescent="0.25">
      <c r="A361" s="23"/>
      <c r="B361" s="15"/>
      <c r="C361" s="11"/>
      <c r="D361" s="7" t="s">
        <v>30</v>
      </c>
      <c r="E361" s="42" t="s">
        <v>134</v>
      </c>
      <c r="F361" s="43">
        <v>200</v>
      </c>
      <c r="G361" s="43">
        <v>0</v>
      </c>
      <c r="H361" s="43">
        <v>0</v>
      </c>
      <c r="I361" s="43">
        <v>13</v>
      </c>
      <c r="J361" s="43">
        <v>52</v>
      </c>
      <c r="K361" s="44"/>
      <c r="L361" s="43"/>
    </row>
    <row r="362" spans="1:12" ht="15" x14ac:dyDescent="0.25">
      <c r="A362" s="23"/>
      <c r="B362" s="15"/>
      <c r="C362" s="11"/>
      <c r="D362" s="7" t="s">
        <v>31</v>
      </c>
      <c r="E362" s="42" t="s">
        <v>41</v>
      </c>
      <c r="F362" s="43">
        <v>30</v>
      </c>
      <c r="G362" s="43">
        <v>2</v>
      </c>
      <c r="H362" s="43">
        <v>0</v>
      </c>
      <c r="I362" s="43">
        <v>13</v>
      </c>
      <c r="J362" s="43">
        <v>56</v>
      </c>
      <c r="K362" s="44"/>
      <c r="L362" s="43"/>
    </row>
    <row r="363" spans="1:12" ht="15" x14ac:dyDescent="0.25">
      <c r="A363" s="23"/>
      <c r="B363" s="15"/>
      <c r="C363" s="11"/>
      <c r="D363" s="7" t="s">
        <v>32</v>
      </c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SUM(F357:F365)</f>
        <v>820</v>
      </c>
      <c r="G366" s="19">
        <f t="shared" ref="G366:J366" si="139">SUM(G357:G365)</f>
        <v>30</v>
      </c>
      <c r="H366" s="19">
        <f t="shared" si="139"/>
        <v>24</v>
      </c>
      <c r="I366" s="19">
        <f t="shared" si="139"/>
        <v>105</v>
      </c>
      <c r="J366" s="19">
        <f t="shared" si="139"/>
        <v>774</v>
      </c>
      <c r="K366" s="25"/>
      <c r="L366" s="19">
        <f t="shared" ref="L366" si="140">SUM(L357:L365)</f>
        <v>0</v>
      </c>
    </row>
    <row r="367" spans="1:12" ht="13.5" thickBot="1" x14ac:dyDescent="0.25">
      <c r="A367" s="29">
        <f>A349</f>
        <v>3</v>
      </c>
      <c r="B367" s="30">
        <f>B349</f>
        <v>1</v>
      </c>
      <c r="C367" s="50" t="s">
        <v>4</v>
      </c>
      <c r="D367" s="58"/>
      <c r="E367" s="31"/>
      <c r="F367" s="32">
        <f>F356+F366</f>
        <v>1520</v>
      </c>
      <c r="G367" s="32">
        <f t="shared" ref="G367:J367" si="141">G356+G366</f>
        <v>43</v>
      </c>
      <c r="H367" s="32">
        <f t="shared" si="141"/>
        <v>38</v>
      </c>
      <c r="I367" s="32">
        <f t="shared" si="141"/>
        <v>197</v>
      </c>
      <c r="J367" s="32">
        <f t="shared" si="141"/>
        <v>1342</v>
      </c>
      <c r="K367" s="32"/>
      <c r="L367" s="32">
        <f t="shared" ref="L367" si="142">L356+L366</f>
        <v>0</v>
      </c>
    </row>
    <row r="368" spans="1:12" ht="15" x14ac:dyDescent="0.25">
      <c r="A368" s="14">
        <v>3</v>
      </c>
      <c r="B368" s="15">
        <v>2</v>
      </c>
      <c r="C368" s="22" t="s">
        <v>20</v>
      </c>
      <c r="D368" s="5" t="s">
        <v>21</v>
      </c>
      <c r="E368" s="39" t="s">
        <v>173</v>
      </c>
      <c r="F368" s="40">
        <v>200</v>
      </c>
      <c r="G368" s="40">
        <v>8</v>
      </c>
      <c r="H368" s="40">
        <v>8</v>
      </c>
      <c r="I368" s="40">
        <v>41</v>
      </c>
      <c r="J368" s="40">
        <v>267</v>
      </c>
      <c r="K368" s="41"/>
      <c r="L368" s="40"/>
    </row>
    <row r="369" spans="1:12" ht="15" x14ac:dyDescent="0.25">
      <c r="A369" s="14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5" x14ac:dyDescent="0.25">
      <c r="A370" s="14"/>
      <c r="B370" s="15"/>
      <c r="C370" s="11"/>
      <c r="D370" s="7" t="s">
        <v>22</v>
      </c>
      <c r="E370" s="42" t="s">
        <v>107</v>
      </c>
      <c r="F370" s="43">
        <v>200</v>
      </c>
      <c r="G370" s="43">
        <v>0</v>
      </c>
      <c r="H370" s="43">
        <v>0</v>
      </c>
      <c r="I370" s="43">
        <v>17</v>
      </c>
      <c r="J370" s="43">
        <v>104</v>
      </c>
      <c r="K370" s="44"/>
      <c r="L370" s="43"/>
    </row>
    <row r="371" spans="1:12" ht="15" x14ac:dyDescent="0.25">
      <c r="A371" s="14"/>
      <c r="B371" s="15"/>
      <c r="C371" s="11"/>
      <c r="D371" s="7" t="s">
        <v>23</v>
      </c>
      <c r="E371" s="42" t="s">
        <v>130</v>
      </c>
      <c r="F371" s="43">
        <v>100</v>
      </c>
      <c r="G371" s="43">
        <v>4</v>
      </c>
      <c r="H371" s="43">
        <v>1</v>
      </c>
      <c r="I371" s="43">
        <v>24</v>
      </c>
      <c r="J371" s="43">
        <v>196</v>
      </c>
      <c r="K371" s="44"/>
      <c r="L371" s="43"/>
    </row>
    <row r="372" spans="1:12" ht="15" x14ac:dyDescent="0.25">
      <c r="A372" s="14"/>
      <c r="B372" s="15"/>
      <c r="C372" s="11"/>
      <c r="D372" s="7" t="s">
        <v>24</v>
      </c>
      <c r="E372" s="42" t="s">
        <v>156</v>
      </c>
      <c r="F372" s="43">
        <v>200</v>
      </c>
      <c r="G372" s="43">
        <v>1</v>
      </c>
      <c r="H372" s="43">
        <v>2</v>
      </c>
      <c r="I372" s="43">
        <v>21</v>
      </c>
      <c r="J372" s="43">
        <v>96</v>
      </c>
      <c r="K372" s="44"/>
      <c r="L372" s="43"/>
    </row>
    <row r="373" spans="1:12" ht="15" x14ac:dyDescent="0.25">
      <c r="A373" s="14"/>
      <c r="B373" s="15"/>
      <c r="C373" s="11"/>
      <c r="D373" s="6"/>
      <c r="E373" s="42"/>
      <c r="F373" s="43"/>
      <c r="G373" s="43"/>
      <c r="H373" s="43"/>
      <c r="I373" s="43"/>
      <c r="J373" s="43"/>
      <c r="K373" s="44"/>
      <c r="L373" s="43"/>
    </row>
    <row r="374" spans="1:12" ht="15" x14ac:dyDescent="0.25">
      <c r="A374" s="14"/>
      <c r="B374" s="15"/>
      <c r="C374" s="11"/>
      <c r="D374" s="6"/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16"/>
      <c r="B375" s="17"/>
      <c r="C375" s="8"/>
      <c r="D375" s="18" t="s">
        <v>33</v>
      </c>
      <c r="E375" s="9"/>
      <c r="F375" s="19">
        <f>SUM(F368:F374)</f>
        <v>700</v>
      </c>
      <c r="G375" s="19">
        <f>SUM(G368:G374)</f>
        <v>13</v>
      </c>
      <c r="H375" s="19">
        <f>SUM(H368:H374)</f>
        <v>11</v>
      </c>
      <c r="I375" s="19">
        <f>SUM(I368:I374)</f>
        <v>103</v>
      </c>
      <c r="J375" s="19">
        <f>SUM(J368:J374)</f>
        <v>663</v>
      </c>
      <c r="K375" s="25"/>
      <c r="L375" s="19">
        <f t="shared" ref="L375" si="143">SUM(L368:L374)</f>
        <v>0</v>
      </c>
    </row>
    <row r="376" spans="1:12" ht="15" x14ac:dyDescent="0.25">
      <c r="A376" s="13">
        <v>3</v>
      </c>
      <c r="B376" s="13">
        <f>B368</f>
        <v>2</v>
      </c>
      <c r="C376" s="10" t="s">
        <v>25</v>
      </c>
      <c r="D376" s="7" t="s">
        <v>26</v>
      </c>
      <c r="E376" s="42" t="s">
        <v>137</v>
      </c>
      <c r="F376" s="43">
        <v>100</v>
      </c>
      <c r="G376" s="43">
        <v>2</v>
      </c>
      <c r="H376" s="43">
        <v>4</v>
      </c>
      <c r="I376" s="43">
        <v>7</v>
      </c>
      <c r="J376" s="43">
        <v>77</v>
      </c>
      <c r="K376" s="44"/>
      <c r="L376" s="43"/>
    </row>
    <row r="377" spans="1:12" ht="15" x14ac:dyDescent="0.25">
      <c r="A377" s="14"/>
      <c r="B377" s="15"/>
      <c r="C377" s="11"/>
      <c r="D377" s="7" t="s">
        <v>27</v>
      </c>
      <c r="E377" s="42" t="s">
        <v>174</v>
      </c>
      <c r="F377" s="43">
        <v>250</v>
      </c>
      <c r="G377" s="43">
        <v>2</v>
      </c>
      <c r="H377" s="43">
        <v>4</v>
      </c>
      <c r="I377" s="43">
        <v>7</v>
      </c>
      <c r="J377" s="43">
        <v>85</v>
      </c>
      <c r="K377" s="44"/>
      <c r="L377" s="43"/>
    </row>
    <row r="378" spans="1:12" ht="15" x14ac:dyDescent="0.25">
      <c r="A378" s="14"/>
      <c r="B378" s="15"/>
      <c r="C378" s="11"/>
      <c r="D378" s="7" t="s">
        <v>28</v>
      </c>
      <c r="E378" s="42" t="s">
        <v>141</v>
      </c>
      <c r="F378" s="43">
        <v>90</v>
      </c>
      <c r="G378" s="43">
        <v>11</v>
      </c>
      <c r="H378" s="43">
        <v>12</v>
      </c>
      <c r="I378" s="43">
        <v>10</v>
      </c>
      <c r="J378" s="43">
        <v>254</v>
      </c>
      <c r="K378" s="44"/>
      <c r="L378" s="43"/>
    </row>
    <row r="379" spans="1:12" ht="15" x14ac:dyDescent="0.25">
      <c r="A379" s="14"/>
      <c r="B379" s="15"/>
      <c r="C379" s="11"/>
      <c r="D379" s="7" t="s">
        <v>29</v>
      </c>
      <c r="E379" s="42" t="s">
        <v>139</v>
      </c>
      <c r="F379" s="43">
        <v>150</v>
      </c>
      <c r="G379" s="43">
        <v>6</v>
      </c>
      <c r="H379" s="43">
        <v>2</v>
      </c>
      <c r="I379" s="43">
        <v>60</v>
      </c>
      <c r="J379" s="43">
        <v>157</v>
      </c>
      <c r="K379" s="44"/>
      <c r="L379" s="43"/>
    </row>
    <row r="380" spans="1:12" ht="15" x14ac:dyDescent="0.25">
      <c r="A380" s="14"/>
      <c r="B380" s="15"/>
      <c r="C380" s="11"/>
      <c r="D380" s="7" t="s">
        <v>30</v>
      </c>
      <c r="E380" s="42" t="s">
        <v>140</v>
      </c>
      <c r="F380" s="43">
        <v>200</v>
      </c>
      <c r="G380" s="43">
        <v>1</v>
      </c>
      <c r="H380" s="43">
        <v>0</v>
      </c>
      <c r="I380" s="43">
        <v>32</v>
      </c>
      <c r="J380" s="43">
        <v>133</v>
      </c>
      <c r="K380" s="44"/>
      <c r="L380" s="43"/>
    </row>
    <row r="381" spans="1:12" ht="15" x14ac:dyDescent="0.25">
      <c r="A381" s="14"/>
      <c r="B381" s="15"/>
      <c r="C381" s="11"/>
      <c r="D381" s="7" t="s">
        <v>31</v>
      </c>
      <c r="E381" s="42" t="s">
        <v>41</v>
      </c>
      <c r="F381" s="43">
        <v>30</v>
      </c>
      <c r="G381" s="43">
        <v>2</v>
      </c>
      <c r="H381" s="43">
        <v>0</v>
      </c>
      <c r="I381" s="43">
        <v>13</v>
      </c>
      <c r="J381" s="43">
        <v>56</v>
      </c>
      <c r="K381" s="44"/>
      <c r="L381" s="43"/>
    </row>
    <row r="382" spans="1:12" ht="15" x14ac:dyDescent="0.25">
      <c r="A382" s="14"/>
      <c r="B382" s="15"/>
      <c r="C382" s="11"/>
      <c r="D382" s="7" t="s">
        <v>32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 x14ac:dyDescent="0.25">
      <c r="A383" s="14"/>
      <c r="B383" s="15"/>
      <c r="C383" s="11"/>
      <c r="D383" s="6"/>
      <c r="E383" s="42"/>
      <c r="F383" s="43"/>
      <c r="G383" s="43"/>
      <c r="H383" s="43"/>
      <c r="I383" s="43"/>
      <c r="J383" s="43"/>
      <c r="K383" s="44"/>
      <c r="L383" s="43"/>
    </row>
    <row r="384" spans="1:12" ht="15" x14ac:dyDescent="0.25">
      <c r="A384" s="14"/>
      <c r="B384" s="15"/>
      <c r="C384" s="11"/>
      <c r="D384" s="6"/>
      <c r="E384" s="42"/>
      <c r="F384" s="43"/>
      <c r="G384" s="43"/>
      <c r="H384" s="43"/>
      <c r="I384" s="43"/>
      <c r="J384" s="43"/>
      <c r="K384" s="44"/>
      <c r="L384" s="43"/>
    </row>
    <row r="385" spans="1:12" ht="15" x14ac:dyDescent="0.25">
      <c r="A385" s="16"/>
      <c r="B385" s="17"/>
      <c r="C385" s="8"/>
      <c r="D385" s="18" t="s">
        <v>33</v>
      </c>
      <c r="E385" s="9"/>
      <c r="F385" s="19">
        <f>SUM(F376:F384)</f>
        <v>820</v>
      </c>
      <c r="G385" s="19">
        <f t="shared" ref="G385:J385" si="144">SUM(G376:G384)</f>
        <v>24</v>
      </c>
      <c r="H385" s="19">
        <f t="shared" si="144"/>
        <v>22</v>
      </c>
      <c r="I385" s="19">
        <f t="shared" si="144"/>
        <v>129</v>
      </c>
      <c r="J385" s="19">
        <f t="shared" si="144"/>
        <v>762</v>
      </c>
      <c r="K385" s="25"/>
      <c r="L385" s="19">
        <f t="shared" ref="L385" si="145">SUM(L376:L384)</f>
        <v>0</v>
      </c>
    </row>
    <row r="386" spans="1:12" ht="13.5" thickBot="1" x14ac:dyDescent="0.25">
      <c r="A386" s="33">
        <f>A368</f>
        <v>3</v>
      </c>
      <c r="B386" s="33">
        <f>B368</f>
        <v>2</v>
      </c>
      <c r="C386" s="50" t="s">
        <v>4</v>
      </c>
      <c r="D386" s="58"/>
      <c r="E386" s="31"/>
      <c r="F386" s="32">
        <f>F375+F385</f>
        <v>1520</v>
      </c>
      <c r="G386" s="32">
        <f t="shared" ref="G386:J386" si="146">G375+G385</f>
        <v>37</v>
      </c>
      <c r="H386" s="32">
        <f t="shared" si="146"/>
        <v>33</v>
      </c>
      <c r="I386" s="32">
        <f t="shared" si="146"/>
        <v>232</v>
      </c>
      <c r="J386" s="32">
        <f t="shared" si="146"/>
        <v>1425</v>
      </c>
      <c r="K386" s="32"/>
      <c r="L386" s="32">
        <f t="shared" ref="L386" si="147">L375+L385</f>
        <v>0</v>
      </c>
    </row>
    <row r="387" spans="1:12" ht="15" x14ac:dyDescent="0.25">
      <c r="A387" s="20">
        <v>3</v>
      </c>
      <c r="B387" s="21">
        <v>3</v>
      </c>
      <c r="C387" s="22" t="s">
        <v>20</v>
      </c>
      <c r="D387" s="5" t="s">
        <v>21</v>
      </c>
      <c r="E387" s="39" t="s">
        <v>175</v>
      </c>
      <c r="F387" s="40">
        <v>200</v>
      </c>
      <c r="G387" s="40">
        <v>6</v>
      </c>
      <c r="H387" s="40">
        <v>6</v>
      </c>
      <c r="I387" s="40">
        <v>20</v>
      </c>
      <c r="J387" s="40">
        <v>159</v>
      </c>
      <c r="K387" s="41"/>
      <c r="L387" s="40"/>
    </row>
    <row r="388" spans="1:12" ht="15" x14ac:dyDescent="0.25">
      <c r="A388" s="23"/>
      <c r="B388" s="15"/>
      <c r="C388" s="11"/>
      <c r="D388" s="6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7" t="s">
        <v>22</v>
      </c>
      <c r="E389" s="42" t="s">
        <v>176</v>
      </c>
      <c r="F389" s="43">
        <v>200</v>
      </c>
      <c r="G389" s="43">
        <v>4</v>
      </c>
      <c r="H389" s="43">
        <v>4</v>
      </c>
      <c r="I389" s="43">
        <v>25</v>
      </c>
      <c r="J389" s="43">
        <v>146</v>
      </c>
      <c r="K389" s="44"/>
      <c r="L389" s="43"/>
    </row>
    <row r="390" spans="1:12" ht="15" x14ac:dyDescent="0.25">
      <c r="A390" s="23"/>
      <c r="B390" s="15"/>
      <c r="C390" s="11"/>
      <c r="D390" s="7" t="s">
        <v>23</v>
      </c>
      <c r="E390" s="42" t="s">
        <v>177</v>
      </c>
      <c r="F390" s="43">
        <v>50</v>
      </c>
      <c r="G390" s="43">
        <v>3</v>
      </c>
      <c r="H390" s="43">
        <v>1</v>
      </c>
      <c r="I390" s="43">
        <v>28</v>
      </c>
      <c r="J390" s="43">
        <v>138</v>
      </c>
      <c r="K390" s="44"/>
      <c r="L390" s="43"/>
    </row>
    <row r="391" spans="1:12" ht="15" x14ac:dyDescent="0.25">
      <c r="A391" s="23"/>
      <c r="B391" s="15"/>
      <c r="C391" s="11"/>
      <c r="D391" s="7" t="s">
        <v>24</v>
      </c>
      <c r="E391" s="42" t="s">
        <v>135</v>
      </c>
      <c r="F391" s="43">
        <v>200</v>
      </c>
      <c r="G391" s="43">
        <v>0</v>
      </c>
      <c r="H391" s="43">
        <v>0</v>
      </c>
      <c r="I391" s="43">
        <v>10</v>
      </c>
      <c r="J391" s="43">
        <v>47</v>
      </c>
      <c r="K391" s="44"/>
      <c r="L391" s="43"/>
    </row>
    <row r="392" spans="1:12" ht="15" x14ac:dyDescent="0.25">
      <c r="A392" s="23"/>
      <c r="B392" s="15"/>
      <c r="C392" s="11"/>
      <c r="D392" s="6"/>
      <c r="E392" s="42" t="s">
        <v>163</v>
      </c>
      <c r="F392" s="43">
        <v>50</v>
      </c>
      <c r="G392" s="43">
        <v>3</v>
      </c>
      <c r="H392" s="43">
        <v>3</v>
      </c>
      <c r="I392" s="43">
        <v>5</v>
      </c>
      <c r="J392" s="43">
        <v>81</v>
      </c>
      <c r="K392" s="44"/>
      <c r="L392" s="43"/>
    </row>
    <row r="393" spans="1:12" ht="15" x14ac:dyDescent="0.25">
      <c r="A393" s="23"/>
      <c r="B393" s="15"/>
      <c r="C393" s="11"/>
      <c r="D393" s="6"/>
      <c r="E393" s="42"/>
      <c r="F393" s="43"/>
      <c r="G393" s="43"/>
      <c r="H393" s="43"/>
      <c r="I393" s="43"/>
      <c r="J393" s="43"/>
      <c r="K393" s="44"/>
      <c r="L393" s="43"/>
    </row>
    <row r="394" spans="1:12" ht="15" x14ac:dyDescent="0.25">
      <c r="A394" s="24"/>
      <c r="B394" s="17"/>
      <c r="C394" s="8"/>
      <c r="D394" s="18" t="s">
        <v>33</v>
      </c>
      <c r="E394" s="9"/>
      <c r="F394" s="19">
        <f>SUM(F387:F393)</f>
        <v>700</v>
      </c>
      <c r="G394" s="19">
        <f t="shared" ref="G394:J394" si="148">SUM(G387:G393)</f>
        <v>16</v>
      </c>
      <c r="H394" s="19">
        <f t="shared" si="148"/>
        <v>14</v>
      </c>
      <c r="I394" s="19">
        <f t="shared" si="148"/>
        <v>88</v>
      </c>
      <c r="J394" s="19">
        <f t="shared" si="148"/>
        <v>571</v>
      </c>
      <c r="K394" s="25"/>
      <c r="L394" s="19">
        <f t="shared" ref="L394" si="149">SUM(L387:L393)</f>
        <v>0</v>
      </c>
    </row>
    <row r="395" spans="1:12" ht="15" x14ac:dyDescent="0.25">
      <c r="A395" s="26">
        <v>3</v>
      </c>
      <c r="B395" s="13">
        <f>B387</f>
        <v>3</v>
      </c>
      <c r="C395" s="10" t="s">
        <v>25</v>
      </c>
      <c r="D395" s="7" t="s">
        <v>26</v>
      </c>
      <c r="E395" s="42" t="s">
        <v>178</v>
      </c>
      <c r="F395" s="43">
        <v>100</v>
      </c>
      <c r="G395" s="43">
        <v>1</v>
      </c>
      <c r="H395" s="43">
        <v>3</v>
      </c>
      <c r="I395" s="43">
        <v>6</v>
      </c>
      <c r="J395" s="43">
        <v>61</v>
      </c>
      <c r="K395" s="44"/>
      <c r="L395" s="43"/>
    </row>
    <row r="396" spans="1:12" ht="15" x14ac:dyDescent="0.25">
      <c r="A396" s="23"/>
      <c r="B396" s="15"/>
      <c r="C396" s="11"/>
      <c r="D396" s="7" t="s">
        <v>27</v>
      </c>
      <c r="E396" s="42" t="s">
        <v>145</v>
      </c>
      <c r="F396" s="43">
        <v>250</v>
      </c>
      <c r="G396" s="43">
        <v>5</v>
      </c>
      <c r="H396" s="43">
        <v>5</v>
      </c>
      <c r="I396" s="43">
        <v>15</v>
      </c>
      <c r="J396" s="43">
        <v>153</v>
      </c>
      <c r="K396" s="44"/>
      <c r="L396" s="43"/>
    </row>
    <row r="397" spans="1:12" ht="15" x14ac:dyDescent="0.25">
      <c r="A397" s="23"/>
      <c r="B397" s="15"/>
      <c r="C397" s="11"/>
      <c r="D397" s="7" t="s">
        <v>28</v>
      </c>
      <c r="E397" s="42" t="s">
        <v>179</v>
      </c>
      <c r="F397" s="43">
        <v>90</v>
      </c>
      <c r="G397" s="43">
        <v>12</v>
      </c>
      <c r="H397" s="43">
        <v>12</v>
      </c>
      <c r="I397" s="43">
        <v>43</v>
      </c>
      <c r="J397" s="43">
        <v>236</v>
      </c>
      <c r="K397" s="44"/>
      <c r="L397" s="43"/>
    </row>
    <row r="398" spans="1:12" ht="15" x14ac:dyDescent="0.25">
      <c r="A398" s="23"/>
      <c r="B398" s="15"/>
      <c r="C398" s="11"/>
      <c r="D398" s="7" t="s">
        <v>29</v>
      </c>
      <c r="E398" s="42" t="s">
        <v>180</v>
      </c>
      <c r="F398" s="43">
        <v>150</v>
      </c>
      <c r="G398" s="43">
        <v>4</v>
      </c>
      <c r="H398" s="43">
        <v>6</v>
      </c>
      <c r="I398" s="43">
        <v>22</v>
      </c>
      <c r="J398" s="43">
        <v>159</v>
      </c>
      <c r="K398" s="44"/>
      <c r="L398" s="43"/>
    </row>
    <row r="399" spans="1:12" ht="15" x14ac:dyDescent="0.25">
      <c r="A399" s="23"/>
      <c r="B399" s="15"/>
      <c r="C399" s="11"/>
      <c r="D399" s="7" t="s">
        <v>30</v>
      </c>
      <c r="E399" s="42" t="s">
        <v>140</v>
      </c>
      <c r="F399" s="43">
        <v>200</v>
      </c>
      <c r="G399" s="43">
        <v>0</v>
      </c>
      <c r="H399" s="43">
        <v>0</v>
      </c>
      <c r="I399" s="43">
        <v>32</v>
      </c>
      <c r="J399" s="43">
        <v>133</v>
      </c>
      <c r="K399" s="44"/>
      <c r="L399" s="43"/>
    </row>
    <row r="400" spans="1:12" ht="15" x14ac:dyDescent="0.25">
      <c r="A400" s="23"/>
      <c r="B400" s="15"/>
      <c r="C400" s="11"/>
      <c r="D400" s="7" t="s">
        <v>31</v>
      </c>
      <c r="E400" s="42" t="s">
        <v>41</v>
      </c>
      <c r="F400" s="43">
        <v>30</v>
      </c>
      <c r="G400" s="43">
        <v>2</v>
      </c>
      <c r="H400" s="43">
        <v>0</v>
      </c>
      <c r="I400" s="43">
        <v>13</v>
      </c>
      <c r="J400" s="43">
        <v>56</v>
      </c>
      <c r="K400" s="44"/>
      <c r="L400" s="43"/>
    </row>
    <row r="401" spans="1:12" ht="15" x14ac:dyDescent="0.25">
      <c r="A401" s="23"/>
      <c r="B401" s="15"/>
      <c r="C401" s="11"/>
      <c r="D401" s="7" t="s">
        <v>32</v>
      </c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23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23"/>
      <c r="B403" s="15"/>
      <c r="C403" s="11"/>
      <c r="D403" s="6"/>
      <c r="E403" s="42"/>
      <c r="F403" s="43"/>
      <c r="G403" s="43"/>
      <c r="H403" s="43"/>
      <c r="I403" s="43"/>
      <c r="J403" s="43"/>
      <c r="K403" s="44"/>
      <c r="L403" s="43"/>
    </row>
    <row r="404" spans="1:12" ht="15" x14ac:dyDescent="0.25">
      <c r="A404" s="24"/>
      <c r="B404" s="17"/>
      <c r="C404" s="8"/>
      <c r="D404" s="18" t="s">
        <v>33</v>
      </c>
      <c r="E404" s="9"/>
      <c r="F404" s="19">
        <f>SUM(F395:F403)</f>
        <v>820</v>
      </c>
      <c r="G404" s="19">
        <f t="shared" ref="G404:J404" si="150">SUM(G395:G403)</f>
        <v>24</v>
      </c>
      <c r="H404" s="19">
        <f t="shared" si="150"/>
        <v>26</v>
      </c>
      <c r="I404" s="19">
        <f t="shared" si="150"/>
        <v>131</v>
      </c>
      <c r="J404" s="19">
        <f t="shared" si="150"/>
        <v>798</v>
      </c>
      <c r="K404" s="25"/>
      <c r="L404" s="19">
        <f t="shared" ref="L404" si="151">SUM(L395:L403)</f>
        <v>0</v>
      </c>
    </row>
    <row r="405" spans="1:12" ht="13.5" thickBot="1" x14ac:dyDescent="0.25">
      <c r="A405" s="29">
        <f>A387</f>
        <v>3</v>
      </c>
      <c r="B405" s="30">
        <f>B387</f>
        <v>3</v>
      </c>
      <c r="C405" s="50" t="s">
        <v>4</v>
      </c>
      <c r="D405" s="58"/>
      <c r="E405" s="31"/>
      <c r="F405" s="32">
        <f>F394+F404</f>
        <v>1520</v>
      </c>
      <c r="G405" s="32">
        <f t="shared" ref="G405:J405" si="152">G394+G404</f>
        <v>40</v>
      </c>
      <c r="H405" s="32">
        <f t="shared" si="152"/>
        <v>40</v>
      </c>
      <c r="I405" s="32">
        <f t="shared" si="152"/>
        <v>219</v>
      </c>
      <c r="J405" s="32">
        <f t="shared" si="152"/>
        <v>1369</v>
      </c>
      <c r="K405" s="32"/>
      <c r="L405" s="32">
        <f t="shared" ref="L405" si="153">L394+L404</f>
        <v>0</v>
      </c>
    </row>
    <row r="406" spans="1:12" ht="15" x14ac:dyDescent="0.25">
      <c r="A406" s="20">
        <v>3</v>
      </c>
      <c r="B406" s="21">
        <v>4</v>
      </c>
      <c r="C406" s="22" t="s">
        <v>20</v>
      </c>
      <c r="D406" s="5" t="s">
        <v>21</v>
      </c>
      <c r="E406" s="39" t="s">
        <v>142</v>
      </c>
      <c r="F406" s="40">
        <v>200</v>
      </c>
      <c r="G406" s="40">
        <v>4</v>
      </c>
      <c r="H406" s="40">
        <v>9</v>
      </c>
      <c r="I406" s="40">
        <v>29</v>
      </c>
      <c r="J406" s="40">
        <v>194</v>
      </c>
      <c r="K406" s="41"/>
      <c r="L406" s="40"/>
    </row>
    <row r="407" spans="1:12" ht="15" x14ac:dyDescent="0.25">
      <c r="A407" s="23"/>
      <c r="B407" s="15"/>
      <c r="C407" s="11"/>
      <c r="D407" s="6"/>
      <c r="E407" s="42"/>
      <c r="F407" s="43"/>
      <c r="G407" s="43"/>
      <c r="H407" s="43"/>
      <c r="I407" s="43"/>
      <c r="J407" s="43"/>
      <c r="K407" s="44"/>
      <c r="L407" s="43"/>
    </row>
    <row r="408" spans="1:12" ht="15" x14ac:dyDescent="0.25">
      <c r="A408" s="23"/>
      <c r="B408" s="15"/>
      <c r="C408" s="11"/>
      <c r="D408" s="7" t="s">
        <v>22</v>
      </c>
      <c r="E408" s="42" t="s">
        <v>82</v>
      </c>
      <c r="F408" s="43">
        <v>200</v>
      </c>
      <c r="G408" s="43">
        <v>0</v>
      </c>
      <c r="H408" s="43">
        <v>0</v>
      </c>
      <c r="I408" s="43">
        <v>14</v>
      </c>
      <c r="J408" s="43">
        <v>28</v>
      </c>
      <c r="K408" s="44"/>
      <c r="L408" s="43"/>
    </row>
    <row r="409" spans="1:12" ht="15" x14ac:dyDescent="0.25">
      <c r="A409" s="23"/>
      <c r="B409" s="15"/>
      <c r="C409" s="11"/>
      <c r="D409" s="7" t="s">
        <v>23</v>
      </c>
      <c r="E409" s="42" t="s">
        <v>181</v>
      </c>
      <c r="F409" s="43">
        <v>100</v>
      </c>
      <c r="G409" s="43">
        <v>7</v>
      </c>
      <c r="H409" s="43">
        <v>10</v>
      </c>
      <c r="I409" s="43">
        <v>50</v>
      </c>
      <c r="J409" s="43">
        <v>326</v>
      </c>
      <c r="K409" s="44"/>
      <c r="L409" s="43"/>
    </row>
    <row r="410" spans="1:12" ht="15" x14ac:dyDescent="0.25">
      <c r="A410" s="23"/>
      <c r="B410" s="15"/>
      <c r="C410" s="11"/>
      <c r="D410" s="7" t="s">
        <v>24</v>
      </c>
      <c r="E410" s="42" t="s">
        <v>148</v>
      </c>
      <c r="F410" s="43">
        <v>200</v>
      </c>
      <c r="G410" s="43">
        <v>1</v>
      </c>
      <c r="H410" s="43">
        <v>1</v>
      </c>
      <c r="I410" s="43">
        <v>9</v>
      </c>
      <c r="J410" s="43">
        <v>43</v>
      </c>
      <c r="K410" s="44"/>
      <c r="L410" s="43"/>
    </row>
    <row r="411" spans="1:12" ht="15" x14ac:dyDescent="0.25">
      <c r="A411" s="23"/>
      <c r="B411" s="15"/>
      <c r="C411" s="11"/>
      <c r="D411" s="6"/>
      <c r="E411" s="42"/>
      <c r="F411" s="43"/>
      <c r="G411" s="43"/>
      <c r="H411" s="43"/>
      <c r="I411" s="43"/>
      <c r="J411" s="43"/>
      <c r="K411" s="44"/>
      <c r="L411" s="43"/>
    </row>
    <row r="412" spans="1:12" ht="15" x14ac:dyDescent="0.25">
      <c r="A412" s="23"/>
      <c r="B412" s="15"/>
      <c r="C412" s="11"/>
      <c r="D412" s="6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24"/>
      <c r="B413" s="17"/>
      <c r="C413" s="8"/>
      <c r="D413" s="18" t="s">
        <v>33</v>
      </c>
      <c r="E413" s="9"/>
      <c r="F413" s="19">
        <f>SUM(F406:F412)</f>
        <v>700</v>
      </c>
      <c r="G413" s="19">
        <f t="shared" ref="G413:J413" si="154">SUM(G406:G412)</f>
        <v>12</v>
      </c>
      <c r="H413" s="19">
        <f t="shared" si="154"/>
        <v>20</v>
      </c>
      <c r="I413" s="19">
        <f t="shared" si="154"/>
        <v>102</v>
      </c>
      <c r="J413" s="19">
        <f t="shared" si="154"/>
        <v>591</v>
      </c>
      <c r="K413" s="25"/>
      <c r="L413" s="19">
        <f t="shared" ref="L413" si="155">SUM(L406:L412)</f>
        <v>0</v>
      </c>
    </row>
    <row r="414" spans="1:12" ht="15" x14ac:dyDescent="0.25">
      <c r="A414" s="26">
        <v>3</v>
      </c>
      <c r="B414" s="13">
        <f>B406</f>
        <v>4</v>
      </c>
      <c r="C414" s="10" t="s">
        <v>25</v>
      </c>
      <c r="D414" s="7" t="s">
        <v>26</v>
      </c>
      <c r="E414" s="42" t="s">
        <v>182</v>
      </c>
      <c r="F414" s="43">
        <v>100</v>
      </c>
      <c r="G414" s="43">
        <v>30</v>
      </c>
      <c r="H414" s="43">
        <v>10</v>
      </c>
      <c r="I414" s="43">
        <v>7</v>
      </c>
      <c r="J414" s="43">
        <v>129</v>
      </c>
      <c r="K414" s="44"/>
      <c r="L414" s="43"/>
    </row>
    <row r="415" spans="1:12" ht="15" x14ac:dyDescent="0.25">
      <c r="A415" s="23"/>
      <c r="B415" s="15"/>
      <c r="C415" s="11"/>
      <c r="D415" s="7" t="s">
        <v>27</v>
      </c>
      <c r="E415" s="42" t="s">
        <v>183</v>
      </c>
      <c r="F415" s="43">
        <v>250</v>
      </c>
      <c r="G415" s="43">
        <v>2</v>
      </c>
      <c r="H415" s="43">
        <v>5</v>
      </c>
      <c r="I415" s="43">
        <v>17</v>
      </c>
      <c r="J415" s="43">
        <v>128</v>
      </c>
      <c r="K415" s="44"/>
      <c r="L415" s="43"/>
    </row>
    <row r="416" spans="1:12" ht="15" x14ac:dyDescent="0.25">
      <c r="A416" s="23"/>
      <c r="B416" s="15"/>
      <c r="C416" s="11"/>
      <c r="D416" s="7" t="s">
        <v>28</v>
      </c>
      <c r="E416" s="42" t="s">
        <v>184</v>
      </c>
      <c r="F416" s="43">
        <v>90</v>
      </c>
      <c r="G416" s="43">
        <v>6</v>
      </c>
      <c r="H416" s="43">
        <v>15</v>
      </c>
      <c r="I416" s="43">
        <v>1</v>
      </c>
      <c r="J416" s="43">
        <v>135</v>
      </c>
      <c r="K416" s="44"/>
      <c r="L416" s="43"/>
    </row>
    <row r="417" spans="1:12" ht="15" x14ac:dyDescent="0.25">
      <c r="A417" s="23"/>
      <c r="B417" s="15"/>
      <c r="C417" s="11"/>
      <c r="D417" s="7" t="s">
        <v>29</v>
      </c>
      <c r="E417" s="42" t="s">
        <v>185</v>
      </c>
      <c r="F417" s="43">
        <v>150</v>
      </c>
      <c r="G417" s="43">
        <v>4</v>
      </c>
      <c r="H417" s="43">
        <v>4</v>
      </c>
      <c r="I417" s="43">
        <v>37</v>
      </c>
      <c r="J417" s="43">
        <v>200</v>
      </c>
      <c r="K417" s="44"/>
      <c r="L417" s="43"/>
    </row>
    <row r="418" spans="1:12" ht="15" x14ac:dyDescent="0.25">
      <c r="A418" s="23"/>
      <c r="B418" s="15"/>
      <c r="C418" s="11"/>
      <c r="D418" s="7" t="s">
        <v>30</v>
      </c>
      <c r="E418" s="42" t="s">
        <v>186</v>
      </c>
      <c r="F418" s="43">
        <v>200</v>
      </c>
      <c r="G418" s="43">
        <v>0</v>
      </c>
      <c r="H418" s="43">
        <v>0</v>
      </c>
      <c r="I418" s="43">
        <v>13</v>
      </c>
      <c r="J418" s="43">
        <v>52</v>
      </c>
      <c r="K418" s="44"/>
      <c r="L418" s="43"/>
    </row>
    <row r="419" spans="1:12" ht="15" x14ac:dyDescent="0.25">
      <c r="A419" s="23"/>
      <c r="B419" s="15"/>
      <c r="C419" s="11"/>
      <c r="D419" s="7" t="s">
        <v>31</v>
      </c>
      <c r="E419" s="42" t="s">
        <v>41</v>
      </c>
      <c r="F419" s="43">
        <v>30</v>
      </c>
      <c r="G419" s="43">
        <v>2</v>
      </c>
      <c r="H419" s="43">
        <v>0</v>
      </c>
      <c r="I419" s="43">
        <v>13</v>
      </c>
      <c r="J419" s="43">
        <v>56</v>
      </c>
      <c r="K419" s="44"/>
      <c r="L419" s="43"/>
    </row>
    <row r="420" spans="1:12" ht="15" x14ac:dyDescent="0.25">
      <c r="A420" s="23"/>
      <c r="B420" s="15"/>
      <c r="C420" s="11"/>
      <c r="D420" s="7" t="s">
        <v>32</v>
      </c>
      <c r="E420" s="42"/>
      <c r="F420" s="43"/>
      <c r="G420" s="43"/>
      <c r="H420" s="43"/>
      <c r="I420" s="43"/>
      <c r="J420" s="43"/>
      <c r="K420" s="44"/>
      <c r="L420" s="43"/>
    </row>
    <row r="421" spans="1:12" ht="15" x14ac:dyDescent="0.25">
      <c r="A421" s="23"/>
      <c r="B421" s="15"/>
      <c r="C421" s="11"/>
      <c r="D421" s="6"/>
      <c r="E421" s="42"/>
      <c r="F421" s="43"/>
      <c r="G421" s="43"/>
      <c r="H421" s="43"/>
      <c r="I421" s="43"/>
      <c r="J421" s="43"/>
      <c r="K421" s="44"/>
      <c r="L421" s="43"/>
    </row>
    <row r="422" spans="1:12" ht="15" x14ac:dyDescent="0.25">
      <c r="A422" s="23"/>
      <c r="B422" s="15"/>
      <c r="C422" s="11"/>
      <c r="D422" s="6"/>
      <c r="E422" s="42"/>
      <c r="F422" s="43"/>
      <c r="G422" s="43"/>
      <c r="H422" s="43"/>
      <c r="I422" s="43"/>
      <c r="J422" s="43"/>
      <c r="K422" s="44"/>
      <c r="L422" s="43"/>
    </row>
    <row r="423" spans="1:12" ht="15" x14ac:dyDescent="0.25">
      <c r="A423" s="24"/>
      <c r="B423" s="17"/>
      <c r="C423" s="8"/>
      <c r="D423" s="18" t="s">
        <v>33</v>
      </c>
      <c r="E423" s="9"/>
      <c r="F423" s="19">
        <f>SUM(F414:F422)</f>
        <v>820</v>
      </c>
      <c r="G423" s="19">
        <f t="shared" ref="G423:J423" si="156">SUM(G414:G422)</f>
        <v>44</v>
      </c>
      <c r="H423" s="19">
        <f t="shared" si="156"/>
        <v>34</v>
      </c>
      <c r="I423" s="19">
        <f t="shared" si="156"/>
        <v>88</v>
      </c>
      <c r="J423" s="19">
        <f t="shared" si="156"/>
        <v>700</v>
      </c>
      <c r="K423" s="25"/>
      <c r="L423" s="19">
        <f t="shared" ref="L423" si="157">SUM(L414:L422)</f>
        <v>0</v>
      </c>
    </row>
    <row r="424" spans="1:12" ht="13.5" thickBot="1" x14ac:dyDescent="0.25">
      <c r="A424" s="29">
        <f>A406</f>
        <v>3</v>
      </c>
      <c r="B424" s="30">
        <f>B406</f>
        <v>4</v>
      </c>
      <c r="C424" s="50" t="s">
        <v>4</v>
      </c>
      <c r="D424" s="58"/>
      <c r="E424" s="31"/>
      <c r="F424" s="32">
        <f>F413+F423</f>
        <v>1520</v>
      </c>
      <c r="G424" s="32">
        <f t="shared" ref="G424:J424" si="158">G413+G423</f>
        <v>56</v>
      </c>
      <c r="H424" s="32">
        <f t="shared" si="158"/>
        <v>54</v>
      </c>
      <c r="I424" s="32">
        <f t="shared" si="158"/>
        <v>190</v>
      </c>
      <c r="J424" s="32">
        <f t="shared" si="158"/>
        <v>1291</v>
      </c>
      <c r="K424" s="32"/>
      <c r="L424" s="32">
        <f t="shared" ref="L424" si="159">L413+L423</f>
        <v>0</v>
      </c>
    </row>
    <row r="425" spans="1:12" ht="15" x14ac:dyDescent="0.25">
      <c r="A425" s="20">
        <v>3</v>
      </c>
      <c r="B425" s="21">
        <v>5</v>
      </c>
      <c r="C425" s="22" t="s">
        <v>20</v>
      </c>
      <c r="D425" s="5" t="s">
        <v>21</v>
      </c>
      <c r="E425" s="39" t="s">
        <v>187</v>
      </c>
      <c r="F425" s="40">
        <v>200</v>
      </c>
      <c r="G425" s="40">
        <v>7</v>
      </c>
      <c r="H425" s="40">
        <v>6</v>
      </c>
      <c r="I425" s="40">
        <v>25</v>
      </c>
      <c r="J425" s="40">
        <v>315</v>
      </c>
      <c r="K425" s="41"/>
      <c r="L425" s="40"/>
    </row>
    <row r="426" spans="1:12" ht="15" x14ac:dyDescent="0.25">
      <c r="A426" s="23"/>
      <c r="B426" s="15"/>
      <c r="C426" s="11"/>
      <c r="D426" s="6"/>
      <c r="E426" s="42"/>
      <c r="F426" s="43"/>
      <c r="G426" s="43"/>
      <c r="H426" s="43"/>
      <c r="I426" s="43"/>
      <c r="J426" s="43"/>
      <c r="K426" s="44"/>
      <c r="L426" s="43"/>
    </row>
    <row r="427" spans="1:12" ht="15" x14ac:dyDescent="0.25">
      <c r="A427" s="23"/>
      <c r="B427" s="15"/>
      <c r="C427" s="11"/>
      <c r="D427" s="7" t="s">
        <v>22</v>
      </c>
      <c r="E427" s="42" t="s">
        <v>188</v>
      </c>
      <c r="F427" s="43">
        <v>200</v>
      </c>
      <c r="G427" s="43">
        <v>0</v>
      </c>
      <c r="H427" s="43">
        <v>0</v>
      </c>
      <c r="I427" s="43">
        <v>16</v>
      </c>
      <c r="J427" s="43">
        <v>65</v>
      </c>
      <c r="K427" s="44"/>
      <c r="L427" s="43"/>
    </row>
    <row r="428" spans="1:12" ht="15" x14ac:dyDescent="0.25">
      <c r="A428" s="23"/>
      <c r="B428" s="15"/>
      <c r="C428" s="11"/>
      <c r="D428" s="7" t="s">
        <v>23</v>
      </c>
      <c r="E428" s="42" t="s">
        <v>41</v>
      </c>
      <c r="F428" s="43">
        <v>100</v>
      </c>
      <c r="G428" s="43">
        <v>4</v>
      </c>
      <c r="H428" s="43">
        <v>1</v>
      </c>
      <c r="I428" s="43">
        <v>24</v>
      </c>
      <c r="J428" s="43">
        <v>196</v>
      </c>
      <c r="K428" s="44"/>
      <c r="L428" s="43"/>
    </row>
    <row r="429" spans="1:12" ht="15" x14ac:dyDescent="0.25">
      <c r="A429" s="23"/>
      <c r="B429" s="15"/>
      <c r="C429" s="11"/>
      <c r="D429" s="7" t="s">
        <v>24</v>
      </c>
      <c r="E429" s="42" t="s">
        <v>162</v>
      </c>
      <c r="F429" s="43">
        <v>200</v>
      </c>
      <c r="G429" s="43">
        <v>0</v>
      </c>
      <c r="H429" s="43">
        <v>0</v>
      </c>
      <c r="I429" s="43">
        <v>10</v>
      </c>
      <c r="J429" s="43">
        <v>47</v>
      </c>
      <c r="K429" s="44"/>
      <c r="L429" s="43"/>
    </row>
    <row r="430" spans="1:12" ht="15" x14ac:dyDescent="0.25">
      <c r="A430" s="23"/>
      <c r="B430" s="15"/>
      <c r="C430" s="11"/>
      <c r="D430" s="6"/>
      <c r="E430" s="42"/>
      <c r="F430" s="43"/>
      <c r="G430" s="43"/>
      <c r="H430" s="43"/>
      <c r="I430" s="43"/>
      <c r="J430" s="43"/>
      <c r="K430" s="44"/>
      <c r="L430" s="43"/>
    </row>
    <row r="431" spans="1:12" ht="15" x14ac:dyDescent="0.25">
      <c r="A431" s="23"/>
      <c r="B431" s="15"/>
      <c r="C431" s="11"/>
      <c r="D431" s="6"/>
      <c r="E431" s="42"/>
      <c r="F431" s="43"/>
      <c r="G431" s="43"/>
      <c r="H431" s="43"/>
      <c r="I431" s="43"/>
      <c r="J431" s="43"/>
      <c r="K431" s="44"/>
      <c r="L431" s="43"/>
    </row>
    <row r="432" spans="1:12" ht="15" x14ac:dyDescent="0.25">
      <c r="A432" s="24"/>
      <c r="B432" s="17"/>
      <c r="C432" s="8"/>
      <c r="D432" s="18" t="s">
        <v>33</v>
      </c>
      <c r="E432" s="9"/>
      <c r="F432" s="19">
        <f>SUM(F425:F431)</f>
        <v>700</v>
      </c>
      <c r="G432" s="19">
        <f t="shared" ref="G432:J432" si="160">SUM(G425:G431)</f>
        <v>11</v>
      </c>
      <c r="H432" s="19">
        <f t="shared" si="160"/>
        <v>7</v>
      </c>
      <c r="I432" s="19">
        <f t="shared" si="160"/>
        <v>75</v>
      </c>
      <c r="J432" s="19">
        <f t="shared" si="160"/>
        <v>623</v>
      </c>
      <c r="K432" s="25"/>
      <c r="L432" s="19">
        <f t="shared" ref="L432" si="161">SUM(L425:L431)</f>
        <v>0</v>
      </c>
    </row>
    <row r="433" spans="1:12" ht="15" x14ac:dyDescent="0.25">
      <c r="A433" s="26">
        <v>3</v>
      </c>
      <c r="B433" s="13">
        <f>B425</f>
        <v>5</v>
      </c>
      <c r="C433" s="10" t="s">
        <v>25</v>
      </c>
      <c r="D433" s="7" t="s">
        <v>26</v>
      </c>
      <c r="E433" s="42" t="s">
        <v>157</v>
      </c>
      <c r="F433" s="43">
        <v>100</v>
      </c>
      <c r="G433" s="43">
        <v>2</v>
      </c>
      <c r="H433" s="43">
        <v>5</v>
      </c>
      <c r="I433" s="43">
        <v>12</v>
      </c>
      <c r="J433" s="43">
        <v>100</v>
      </c>
      <c r="K433" s="44"/>
      <c r="L433" s="43"/>
    </row>
    <row r="434" spans="1:12" ht="15" x14ac:dyDescent="0.25">
      <c r="A434" s="23"/>
      <c r="B434" s="15"/>
      <c r="C434" s="11"/>
      <c r="D434" s="7" t="s">
        <v>27</v>
      </c>
      <c r="E434" s="42" t="s">
        <v>165</v>
      </c>
      <c r="F434" s="43">
        <v>250</v>
      </c>
      <c r="G434" s="43">
        <v>3</v>
      </c>
      <c r="H434" s="43">
        <v>4</v>
      </c>
      <c r="I434" s="43">
        <v>18</v>
      </c>
      <c r="J434" s="43">
        <v>145</v>
      </c>
      <c r="K434" s="44"/>
      <c r="L434" s="43"/>
    </row>
    <row r="435" spans="1:12" ht="15" x14ac:dyDescent="0.25">
      <c r="A435" s="23"/>
      <c r="B435" s="15"/>
      <c r="C435" s="11"/>
      <c r="D435" s="7" t="s">
        <v>28</v>
      </c>
      <c r="E435" s="42" t="s">
        <v>189</v>
      </c>
      <c r="F435" s="43">
        <v>200</v>
      </c>
      <c r="G435" s="43">
        <v>14</v>
      </c>
      <c r="H435" s="43">
        <v>15</v>
      </c>
      <c r="I435" s="43">
        <v>43</v>
      </c>
      <c r="J435" s="43">
        <v>312</v>
      </c>
      <c r="K435" s="44"/>
      <c r="L435" s="43"/>
    </row>
    <row r="436" spans="1:12" ht="15" x14ac:dyDescent="0.25">
      <c r="A436" s="23"/>
      <c r="B436" s="15"/>
      <c r="C436" s="11"/>
      <c r="D436" s="7" t="s">
        <v>29</v>
      </c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7" t="s">
        <v>30</v>
      </c>
      <c r="E437" s="42" t="s">
        <v>140</v>
      </c>
      <c r="F437" s="43">
        <v>200</v>
      </c>
      <c r="G437" s="43">
        <v>1</v>
      </c>
      <c r="H437" s="43">
        <v>0</v>
      </c>
      <c r="I437" s="43">
        <v>32</v>
      </c>
      <c r="J437" s="43">
        <v>133</v>
      </c>
      <c r="K437" s="44"/>
      <c r="L437" s="43"/>
    </row>
    <row r="438" spans="1:12" ht="15" x14ac:dyDescent="0.25">
      <c r="A438" s="23"/>
      <c r="B438" s="15"/>
      <c r="C438" s="11"/>
      <c r="D438" s="7" t="s">
        <v>31</v>
      </c>
      <c r="E438" s="42" t="s">
        <v>41</v>
      </c>
      <c r="F438" s="43">
        <v>30</v>
      </c>
      <c r="G438" s="43">
        <v>2</v>
      </c>
      <c r="H438" s="43">
        <v>0</v>
      </c>
      <c r="I438" s="43">
        <v>13</v>
      </c>
      <c r="J438" s="43">
        <v>56</v>
      </c>
      <c r="K438" s="44"/>
      <c r="L438" s="43"/>
    </row>
    <row r="439" spans="1:12" ht="15" x14ac:dyDescent="0.25">
      <c r="A439" s="23"/>
      <c r="B439" s="15"/>
      <c r="C439" s="11"/>
      <c r="D439" s="7" t="s">
        <v>32</v>
      </c>
      <c r="E439" s="42"/>
      <c r="F439" s="43"/>
      <c r="G439" s="43"/>
      <c r="H439" s="43"/>
      <c r="I439" s="43"/>
      <c r="J439" s="43"/>
      <c r="K439" s="44"/>
      <c r="L439" s="43"/>
    </row>
    <row r="440" spans="1:12" ht="15" x14ac:dyDescent="0.25">
      <c r="A440" s="23"/>
      <c r="B440" s="15"/>
      <c r="C440" s="11"/>
      <c r="D440" s="6"/>
      <c r="E440" s="42"/>
      <c r="F440" s="43"/>
      <c r="G440" s="43"/>
      <c r="H440" s="43"/>
      <c r="I440" s="43"/>
      <c r="J440" s="43"/>
      <c r="K440" s="44"/>
      <c r="L440" s="43"/>
    </row>
    <row r="441" spans="1:12" ht="15" x14ac:dyDescent="0.25">
      <c r="A441" s="23"/>
      <c r="B441" s="15"/>
      <c r="C441" s="11"/>
      <c r="D441" s="6"/>
      <c r="E441" s="42"/>
      <c r="F441" s="43"/>
      <c r="G441" s="43"/>
      <c r="H441" s="43"/>
      <c r="I441" s="43"/>
      <c r="J441" s="43"/>
      <c r="K441" s="44"/>
      <c r="L441" s="43"/>
    </row>
    <row r="442" spans="1:12" ht="15" x14ac:dyDescent="0.25">
      <c r="A442" s="24"/>
      <c r="B442" s="17"/>
      <c r="C442" s="8"/>
      <c r="D442" s="18" t="s">
        <v>33</v>
      </c>
      <c r="E442" s="9"/>
      <c r="F442" s="19">
        <f>SUM(F433:F441)</f>
        <v>780</v>
      </c>
      <c r="G442" s="19">
        <f t="shared" ref="G442:J442" si="162">SUM(G433:G441)</f>
        <v>22</v>
      </c>
      <c r="H442" s="19">
        <f t="shared" si="162"/>
        <v>24</v>
      </c>
      <c r="I442" s="19">
        <f t="shared" si="162"/>
        <v>118</v>
      </c>
      <c r="J442" s="19">
        <f t="shared" si="162"/>
        <v>746</v>
      </c>
      <c r="K442" s="25"/>
      <c r="L442" s="19">
        <f t="shared" ref="L442" si="163">SUM(L433:L441)</f>
        <v>0</v>
      </c>
    </row>
    <row r="443" spans="1:12" ht="13.5" thickBot="1" x14ac:dyDescent="0.25">
      <c r="A443" s="29">
        <f>A425</f>
        <v>3</v>
      </c>
      <c r="B443" s="30">
        <f>B425</f>
        <v>5</v>
      </c>
      <c r="C443" s="50" t="s">
        <v>4</v>
      </c>
      <c r="D443" s="58"/>
      <c r="E443" s="31"/>
      <c r="F443" s="32">
        <f>F432+F442</f>
        <v>1480</v>
      </c>
      <c r="G443" s="32">
        <f t="shared" ref="G443:J443" si="164">G432+G442</f>
        <v>33</v>
      </c>
      <c r="H443" s="32">
        <f t="shared" si="164"/>
        <v>31</v>
      </c>
      <c r="I443" s="32">
        <f t="shared" si="164"/>
        <v>193</v>
      </c>
      <c r="J443" s="32">
        <f t="shared" si="164"/>
        <v>1369</v>
      </c>
      <c r="K443" s="32"/>
      <c r="L443" s="32">
        <f t="shared" ref="L443" si="165">L432+L442</f>
        <v>0</v>
      </c>
    </row>
    <row r="444" spans="1:12" ht="15" x14ac:dyDescent="0.25">
      <c r="A444" s="20">
        <v>3</v>
      </c>
      <c r="B444" s="21">
        <v>6</v>
      </c>
      <c r="C444" s="22" t="s">
        <v>20</v>
      </c>
      <c r="D444" s="5" t="s">
        <v>21</v>
      </c>
      <c r="E444" s="39" t="s">
        <v>175</v>
      </c>
      <c r="F444" s="40">
        <v>200</v>
      </c>
      <c r="G444" s="40">
        <v>6</v>
      </c>
      <c r="H444" s="40">
        <v>6</v>
      </c>
      <c r="I444" s="40">
        <v>20</v>
      </c>
      <c r="J444" s="40">
        <v>159</v>
      </c>
      <c r="K444" s="41"/>
      <c r="L444" s="40"/>
    </row>
    <row r="445" spans="1:12" ht="15" x14ac:dyDescent="0.25">
      <c r="A445" s="23"/>
      <c r="B445" s="15"/>
      <c r="C445" s="11"/>
      <c r="D445" s="6"/>
      <c r="E445" s="42"/>
      <c r="F445" s="43"/>
      <c r="G445" s="43"/>
      <c r="H445" s="43"/>
      <c r="I445" s="43"/>
      <c r="J445" s="43"/>
      <c r="K445" s="44"/>
      <c r="L445" s="43"/>
    </row>
    <row r="446" spans="1:12" ht="15" x14ac:dyDescent="0.25">
      <c r="A446" s="23"/>
      <c r="B446" s="15"/>
      <c r="C446" s="11"/>
      <c r="D446" s="7" t="s">
        <v>22</v>
      </c>
      <c r="E446" s="42" t="s">
        <v>90</v>
      </c>
      <c r="F446" s="43">
        <v>200</v>
      </c>
      <c r="G446" s="43">
        <v>4</v>
      </c>
      <c r="H446" s="43">
        <v>4</v>
      </c>
      <c r="I446" s="43">
        <v>25</v>
      </c>
      <c r="J446" s="43">
        <v>146</v>
      </c>
      <c r="K446" s="44"/>
      <c r="L446" s="43"/>
    </row>
    <row r="447" spans="1:12" ht="15" x14ac:dyDescent="0.25">
      <c r="A447" s="23"/>
      <c r="B447" s="15"/>
      <c r="C447" s="11"/>
      <c r="D447" s="7" t="s">
        <v>23</v>
      </c>
      <c r="E447" s="42" t="s">
        <v>190</v>
      </c>
      <c r="F447" s="43">
        <v>100</v>
      </c>
      <c r="G447" s="43">
        <v>6</v>
      </c>
      <c r="H447" s="43">
        <v>8</v>
      </c>
      <c r="I447" s="43">
        <v>15</v>
      </c>
      <c r="J447" s="43">
        <v>195</v>
      </c>
      <c r="K447" s="44"/>
      <c r="L447" s="43"/>
    </row>
    <row r="448" spans="1:12" ht="15" x14ac:dyDescent="0.25">
      <c r="A448" s="23"/>
      <c r="B448" s="15"/>
      <c r="C448" s="11"/>
      <c r="D448" s="7" t="s">
        <v>24</v>
      </c>
      <c r="E448" s="42" t="s">
        <v>162</v>
      </c>
      <c r="F448" s="43">
        <v>200</v>
      </c>
      <c r="G448" s="43">
        <v>0</v>
      </c>
      <c r="H448" s="43">
        <v>0</v>
      </c>
      <c r="I448" s="43">
        <v>10</v>
      </c>
      <c r="J448" s="43">
        <v>47</v>
      </c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SUM(F444:F450)</f>
        <v>700</v>
      </c>
      <c r="G451" s="19">
        <f t="shared" ref="G451:J451" si="166">SUM(G444:G450)</f>
        <v>16</v>
      </c>
      <c r="H451" s="19">
        <f t="shared" si="166"/>
        <v>18</v>
      </c>
      <c r="I451" s="19">
        <f t="shared" si="166"/>
        <v>70</v>
      </c>
      <c r="J451" s="19">
        <f t="shared" si="166"/>
        <v>547</v>
      </c>
      <c r="K451" s="25"/>
      <c r="L451" s="19">
        <f t="shared" ref="L451" si="167">SUM(L444:L450)</f>
        <v>0</v>
      </c>
    </row>
    <row r="452" spans="1:12" ht="15" x14ac:dyDescent="0.25">
      <c r="A452" s="26">
        <v>3</v>
      </c>
      <c r="B452" s="13">
        <f>B444</f>
        <v>6</v>
      </c>
      <c r="C452" s="10" t="s">
        <v>25</v>
      </c>
      <c r="D452" s="7" t="s">
        <v>26</v>
      </c>
      <c r="E452" s="42" t="s">
        <v>191</v>
      </c>
      <c r="F452" s="43">
        <v>100</v>
      </c>
      <c r="G452" s="43">
        <v>0</v>
      </c>
      <c r="H452" s="43">
        <v>12</v>
      </c>
      <c r="I452" s="43">
        <v>2</v>
      </c>
      <c r="J452" s="43">
        <v>131</v>
      </c>
      <c r="K452" s="44"/>
      <c r="L452" s="43"/>
    </row>
    <row r="453" spans="1:12" ht="15" x14ac:dyDescent="0.25">
      <c r="A453" s="23"/>
      <c r="B453" s="15"/>
      <c r="C453" s="11"/>
      <c r="D453" s="7" t="s">
        <v>27</v>
      </c>
      <c r="E453" s="42" t="s">
        <v>192</v>
      </c>
      <c r="F453" s="43">
        <v>250</v>
      </c>
      <c r="G453" s="43">
        <v>7</v>
      </c>
      <c r="H453" s="43">
        <v>3</v>
      </c>
      <c r="I453" s="43">
        <v>19</v>
      </c>
      <c r="J453" s="43">
        <v>190</v>
      </c>
      <c r="K453" s="44"/>
      <c r="L453" s="43"/>
    </row>
    <row r="454" spans="1:12" ht="15" x14ac:dyDescent="0.25">
      <c r="A454" s="23"/>
      <c r="B454" s="15"/>
      <c r="C454" s="11"/>
      <c r="D454" s="7" t="s">
        <v>28</v>
      </c>
      <c r="E454" s="42" t="s">
        <v>184</v>
      </c>
      <c r="F454" s="43">
        <v>90</v>
      </c>
      <c r="G454" s="43">
        <v>6</v>
      </c>
      <c r="H454" s="43">
        <v>15</v>
      </c>
      <c r="I454" s="43">
        <v>1</v>
      </c>
      <c r="J454" s="43">
        <v>153</v>
      </c>
      <c r="K454" s="44"/>
      <c r="L454" s="43"/>
    </row>
    <row r="455" spans="1:12" ht="15" x14ac:dyDescent="0.25">
      <c r="A455" s="23"/>
      <c r="B455" s="15"/>
      <c r="C455" s="11"/>
      <c r="D455" s="7" t="s">
        <v>29</v>
      </c>
      <c r="E455" s="42" t="s">
        <v>166</v>
      </c>
      <c r="F455" s="43">
        <v>150</v>
      </c>
      <c r="G455" s="43">
        <v>3</v>
      </c>
      <c r="H455" s="43">
        <v>5</v>
      </c>
      <c r="I455" s="43">
        <v>12</v>
      </c>
      <c r="J455" s="43">
        <v>108</v>
      </c>
      <c r="K455" s="44"/>
      <c r="L455" s="43"/>
    </row>
    <row r="456" spans="1:12" ht="15" x14ac:dyDescent="0.25">
      <c r="A456" s="23"/>
      <c r="B456" s="15"/>
      <c r="C456" s="11"/>
      <c r="D456" s="7" t="s">
        <v>30</v>
      </c>
      <c r="E456" s="42" t="s">
        <v>193</v>
      </c>
      <c r="F456" s="43">
        <v>200</v>
      </c>
      <c r="G456" s="43">
        <v>0</v>
      </c>
      <c r="H456" s="43">
        <v>0</v>
      </c>
      <c r="I456" s="43">
        <v>13</v>
      </c>
      <c r="J456" s="43">
        <v>52</v>
      </c>
      <c r="K456" s="44"/>
      <c r="L456" s="43"/>
    </row>
    <row r="457" spans="1:12" ht="15" x14ac:dyDescent="0.25">
      <c r="A457" s="23"/>
      <c r="B457" s="15"/>
      <c r="C457" s="11"/>
      <c r="D457" s="7" t="s">
        <v>31</v>
      </c>
      <c r="E457" s="42" t="s">
        <v>41</v>
      </c>
      <c r="F457" s="43">
        <v>30</v>
      </c>
      <c r="G457" s="43">
        <v>2</v>
      </c>
      <c r="H457" s="43">
        <v>0</v>
      </c>
      <c r="I457" s="43">
        <v>13</v>
      </c>
      <c r="J457" s="43">
        <v>56</v>
      </c>
      <c r="K457" s="44"/>
      <c r="L457" s="43"/>
    </row>
    <row r="458" spans="1:12" ht="15" x14ac:dyDescent="0.25">
      <c r="A458" s="23"/>
      <c r="B458" s="15"/>
      <c r="C458" s="11"/>
      <c r="D458" s="7" t="s">
        <v>32</v>
      </c>
      <c r="E458" s="42"/>
      <c r="F458" s="43"/>
      <c r="G458" s="43"/>
      <c r="H458" s="43"/>
      <c r="I458" s="43"/>
      <c r="J458" s="43"/>
      <c r="K458" s="44"/>
      <c r="L458" s="43"/>
    </row>
    <row r="459" spans="1:12" ht="15" x14ac:dyDescent="0.25">
      <c r="A459" s="23"/>
      <c r="B459" s="15"/>
      <c r="C459" s="11"/>
      <c r="D459" s="6"/>
      <c r="E459" s="42"/>
      <c r="F459" s="43"/>
      <c r="G459" s="43"/>
      <c r="H459" s="43"/>
      <c r="I459" s="43"/>
      <c r="J459" s="43"/>
      <c r="K459" s="44"/>
      <c r="L459" s="43"/>
    </row>
    <row r="460" spans="1:12" ht="15" x14ac:dyDescent="0.25">
      <c r="A460" s="23"/>
      <c r="B460" s="15"/>
      <c r="C460" s="11"/>
      <c r="D460" s="6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4"/>
      <c r="B461" s="17"/>
      <c r="C461" s="8"/>
      <c r="D461" s="18" t="s">
        <v>33</v>
      </c>
      <c r="E461" s="9"/>
      <c r="F461" s="19">
        <f>SUM(F452:F460)</f>
        <v>820</v>
      </c>
      <c r="G461" s="19">
        <f t="shared" ref="G461:J461" si="168">SUM(G452:G460)</f>
        <v>18</v>
      </c>
      <c r="H461" s="19">
        <f t="shared" si="168"/>
        <v>35</v>
      </c>
      <c r="I461" s="19">
        <f t="shared" si="168"/>
        <v>60</v>
      </c>
      <c r="J461" s="19">
        <f t="shared" si="168"/>
        <v>690</v>
      </c>
      <c r="K461" s="25"/>
      <c r="L461" s="19">
        <f t="shared" ref="L461" si="169">SUM(L452:L460)</f>
        <v>0</v>
      </c>
    </row>
    <row r="462" spans="1:12" ht="13.5" thickBot="1" x14ac:dyDescent="0.25">
      <c r="A462" s="29">
        <f>A444</f>
        <v>3</v>
      </c>
      <c r="B462" s="30">
        <f>B444</f>
        <v>6</v>
      </c>
      <c r="C462" s="50" t="s">
        <v>4</v>
      </c>
      <c r="D462" s="58"/>
      <c r="E462" s="31"/>
      <c r="F462" s="32">
        <f>F451+F461</f>
        <v>1520</v>
      </c>
      <c r="G462" s="32">
        <f t="shared" ref="G462:J462" si="170">G451+G461</f>
        <v>34</v>
      </c>
      <c r="H462" s="32">
        <f t="shared" si="170"/>
        <v>53</v>
      </c>
      <c r="I462" s="32">
        <f t="shared" si="170"/>
        <v>130</v>
      </c>
      <c r="J462" s="32">
        <f t="shared" si="170"/>
        <v>1237</v>
      </c>
      <c r="K462" s="32"/>
      <c r="L462" s="32">
        <f t="shared" ref="L462" si="171">L451+L461</f>
        <v>0</v>
      </c>
    </row>
  </sheetData>
  <mergeCells count="28">
    <mergeCell ref="C443:D443"/>
    <mergeCell ref="C462:D462"/>
    <mergeCell ref="C348:D348"/>
    <mergeCell ref="C367:D367"/>
    <mergeCell ref="C386:D386"/>
    <mergeCell ref="C405:D405"/>
    <mergeCell ref="C424:D424"/>
    <mergeCell ref="C253:D253"/>
    <mergeCell ref="C272:D272"/>
    <mergeCell ref="C291:D291"/>
    <mergeCell ref="C310:D310"/>
    <mergeCell ref="C329:D329"/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Dolgunov Viktor</cp:lastModifiedBy>
  <dcterms:created xsi:type="dcterms:W3CDTF">2022-05-16T14:23:56Z</dcterms:created>
  <dcterms:modified xsi:type="dcterms:W3CDTF">2025-10-09T17:06:00Z</dcterms:modified>
</cp:coreProperties>
</file>