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L146" i="1"/>
  <c r="J146"/>
  <c r="I146"/>
  <c r="H146"/>
  <c r="G146"/>
  <c r="F146"/>
  <c r="B196" l="1"/>
  <c r="A196"/>
  <c r="L195"/>
  <c r="J195"/>
  <c r="I195"/>
  <c r="H195"/>
  <c r="G195"/>
  <c r="F195"/>
  <c r="B186"/>
  <c r="A186"/>
  <c r="L185"/>
  <c r="L196" s="1"/>
  <c r="J185"/>
  <c r="J196" s="1"/>
  <c r="I185"/>
  <c r="I196" s="1"/>
  <c r="H185"/>
  <c r="H196" s="1"/>
  <c r="G185"/>
  <c r="G196" s="1"/>
  <c r="F185"/>
  <c r="F196" s="1"/>
  <c r="B177"/>
  <c r="A177"/>
  <c r="L176"/>
  <c r="J176"/>
  <c r="I176"/>
  <c r="H176"/>
  <c r="G176"/>
  <c r="F176"/>
  <c r="B167"/>
  <c r="A167"/>
  <c r="L166"/>
  <c r="L177" s="1"/>
  <c r="J166"/>
  <c r="J177" s="1"/>
  <c r="I166"/>
  <c r="I177" s="1"/>
  <c r="H166"/>
  <c r="H177" s="1"/>
  <c r="G166"/>
  <c r="G177" s="1"/>
  <c r="F166"/>
  <c r="F177" s="1"/>
  <c r="B157"/>
  <c r="A157"/>
  <c r="L156"/>
  <c r="J156"/>
  <c r="I156"/>
  <c r="H156"/>
  <c r="G156"/>
  <c r="F156"/>
  <c r="B147"/>
  <c r="A147"/>
  <c r="L157"/>
  <c r="J157"/>
  <c r="I157"/>
  <c r="H157"/>
  <c r="G157"/>
  <c r="F157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197" l="1"/>
  <c r="I197"/>
  <c r="F197"/>
  <c r="J197"/>
  <c r="H197"/>
  <c r="G197"/>
</calcChain>
</file>

<file path=xl/sharedStrings.xml><?xml version="1.0" encoding="utf-8"?>
<sst xmlns="http://schemas.openxmlformats.org/spreadsheetml/2006/main" count="234" uniqueCount="66">
  <si>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</si>
  <si>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</si>
  <si>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</si>
  <si>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</si>
  <si>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</si>
  <si>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</si>
  <si>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</si>
  <si>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</si>
  <si>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</si>
  <si>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</si>
  <si>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</si>
  <si>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</si>
  <si>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</si>
  <si>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</si>
  <si>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</si>
  <si>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</si>
  <si>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</si>
  <si>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</si>
  <si>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</si>
  <si>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</si>
  <si>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</si>
  <si>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</si>
  <si>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</si>
  <si>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</si>
  <si>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</si>
  <si>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</si>
  <si>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</si>
  <si>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</si>
  <si>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</si>
  <si>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</si>
  <si>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</si>
  <si>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</si>
  <si>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</si>
  <si>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</si>
  <si>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</si>
  <si>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</si>
  <si>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</si>
  <si>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</si>
  <si>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</si>
  <si>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Макаронные изделия отварные</t>
  </si>
  <si>
    <t>Чай с сахаром витаминизированный</t>
  </si>
  <si>
    <t>Хлеб "Умница"</t>
  </si>
  <si>
    <t>Масло сливочное</t>
  </si>
  <si>
    <t>Хлеб ржаной</t>
  </si>
  <si>
    <t>Запеканка творожная со сгущенным молоком</t>
  </si>
  <si>
    <t>Фрукты</t>
  </si>
  <si>
    <t>Каша гречневая рассыпчатая</t>
  </si>
  <si>
    <t>Сыр</t>
  </si>
  <si>
    <t>Омлет натуральный</t>
  </si>
  <si>
    <t>Кукуруза консервированная</t>
  </si>
  <si>
    <t>Сок</t>
  </si>
  <si>
    <t>Жаркое по-домашнему</t>
  </si>
  <si>
    <t>птица тушенная с соусом</t>
  </si>
  <si>
    <t>салат из свеклы</t>
  </si>
  <si>
    <t>сыр</t>
  </si>
  <si>
    <t>картофельное пюре</t>
  </si>
  <si>
    <t>компот из сухофруктов</t>
  </si>
  <si>
    <t>хлеб ржаной</t>
  </si>
  <si>
    <t>кондитерское изделие</t>
  </si>
  <si>
    <t>горошек зеленый консервированный</t>
  </si>
  <si>
    <t>Котлета мясная</t>
  </si>
  <si>
    <t>Чай с лимоном</t>
  </si>
  <si>
    <t>Тефтели мясные с соусом</t>
  </si>
  <si>
    <t>котлета рыбная</t>
  </si>
  <si>
    <t>Плов из отварной птицы</t>
  </si>
  <si>
    <t>Овощи натуральные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</si>
</sst>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7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69" sqref="L69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5"/>
      <c r="D1" s="56"/>
      <c r="E1" s="56"/>
      <c r="F1" s="12" t="s">
        <v>16</v>
      </c>
      <c r="G1" s="2" t="s">
        <v>17</v>
      </c>
      <c r="H1" s="57"/>
      <c r="I1" s="57"/>
      <c r="J1" s="57"/>
      <c r="K1" s="57"/>
    </row>
    <row r="2" spans="1:12" ht="18">
      <c r="A2" s="35" t="s">
        <v>6</v>
      </c>
      <c r="C2" s="2"/>
      <c r="G2" s="2" t="s">
        <v>18</v>
      </c>
      <c r="H2" s="57"/>
      <c r="I2" s="57"/>
      <c r="J2" s="57"/>
      <c r="K2" s="57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>
        <v>3</v>
      </c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110</v>
      </c>
      <c r="G6" s="40">
        <v>19.61</v>
      </c>
      <c r="H6" s="40">
        <v>5.41</v>
      </c>
      <c r="I6" s="40">
        <v>5.62</v>
      </c>
      <c r="J6" s="40">
        <v>151</v>
      </c>
      <c r="K6" s="41">
        <v>318</v>
      </c>
      <c r="L6" s="40">
        <v>40.96</v>
      </c>
    </row>
    <row r="7" spans="1:12" ht="15">
      <c r="A7" s="23"/>
      <c r="B7" s="15"/>
      <c r="C7" s="11"/>
      <c r="D7" s="6"/>
      <c r="E7" s="42" t="s">
        <v>39</v>
      </c>
      <c r="F7" s="43">
        <v>130</v>
      </c>
      <c r="G7" s="43">
        <v>4.78</v>
      </c>
      <c r="H7" s="43">
        <v>4.59</v>
      </c>
      <c r="I7" s="43">
        <v>30.62</v>
      </c>
      <c r="J7" s="43">
        <v>182.95</v>
      </c>
      <c r="K7" s="44">
        <v>227</v>
      </c>
      <c r="L7" s="43">
        <v>7.93</v>
      </c>
    </row>
    <row r="8" spans="1:12" ht="15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0.12</v>
      </c>
      <c r="H8" s="43">
        <v>0</v>
      </c>
      <c r="I8" s="43">
        <v>12.04</v>
      </c>
      <c r="J8" s="43">
        <v>48.64</v>
      </c>
      <c r="K8" s="44">
        <v>300</v>
      </c>
      <c r="L8" s="43">
        <v>1.85</v>
      </c>
    </row>
    <row r="9" spans="1:12" ht="15">
      <c r="A9" s="23"/>
      <c r="B9" s="15"/>
      <c r="C9" s="11"/>
      <c r="D9" s="7" t="s">
        <v>23</v>
      </c>
      <c r="E9" s="42" t="s">
        <v>41</v>
      </c>
      <c r="F9" s="43">
        <v>30</v>
      </c>
      <c r="G9" s="43">
        <v>2.38</v>
      </c>
      <c r="H9" s="43">
        <v>0.3</v>
      </c>
      <c r="I9" s="43">
        <v>14.5</v>
      </c>
      <c r="J9" s="43">
        <v>93.33</v>
      </c>
      <c r="K9" s="44"/>
      <c r="L9" s="43">
        <v>2.13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42</v>
      </c>
      <c r="F11" s="43">
        <v>8</v>
      </c>
      <c r="G11" s="43">
        <v>0.06</v>
      </c>
      <c r="H11" s="43">
        <v>5.8</v>
      </c>
      <c r="I11" s="43">
        <v>0.1</v>
      </c>
      <c r="J11" s="43">
        <v>52.8</v>
      </c>
      <c r="K11" s="44">
        <v>6</v>
      </c>
      <c r="L11" s="43">
        <v>7.68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478</v>
      </c>
      <c r="G13" s="19">
        <f t="shared" ref="G13:J13" si="0">SUM(G6:G12)</f>
        <v>26.95</v>
      </c>
      <c r="H13" s="19">
        <f t="shared" si="0"/>
        <v>16.100000000000001</v>
      </c>
      <c r="I13" s="19">
        <f t="shared" si="0"/>
        <v>62.88</v>
      </c>
      <c r="J13" s="19">
        <f t="shared" si="0"/>
        <v>528.71999999999991</v>
      </c>
      <c r="K13" s="25"/>
      <c r="L13" s="19">
        <f t="shared" ref="L13" si="1">SUM(L6:L12)</f>
        <v>60.550000000000004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2" t="s">
        <v>4</v>
      </c>
      <c r="D24" s="53"/>
      <c r="E24" s="31"/>
      <c r="F24" s="32">
        <f>F13+F23</f>
        <v>478</v>
      </c>
      <c r="G24" s="32">
        <f t="shared" ref="G24:J24" si="4">G13+G23</f>
        <v>26.95</v>
      </c>
      <c r="H24" s="32">
        <f t="shared" si="4"/>
        <v>16.100000000000001</v>
      </c>
      <c r="I24" s="32">
        <f t="shared" si="4"/>
        <v>62.88</v>
      </c>
      <c r="J24" s="32">
        <f t="shared" si="4"/>
        <v>528.71999999999991</v>
      </c>
      <c r="K24" s="32"/>
      <c r="L24" s="32">
        <f t="shared" ref="L24" si="5">L13+L23</f>
        <v>60.550000000000004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75</v>
      </c>
      <c r="G25" s="40">
        <v>10.68</v>
      </c>
      <c r="H25" s="40">
        <v>11.72</v>
      </c>
      <c r="I25" s="40">
        <v>5.74</v>
      </c>
      <c r="J25" s="40">
        <v>176.75</v>
      </c>
      <c r="K25" s="41">
        <v>177</v>
      </c>
      <c r="L25" s="40">
        <v>33.93</v>
      </c>
    </row>
    <row r="26" spans="1:12" ht="15">
      <c r="A26" s="14"/>
      <c r="B26" s="15"/>
      <c r="C26" s="11"/>
      <c r="D26" s="6"/>
      <c r="E26" s="42" t="s">
        <v>46</v>
      </c>
      <c r="F26" s="43">
        <v>130</v>
      </c>
      <c r="G26" s="43">
        <v>7.57</v>
      </c>
      <c r="H26" s="43">
        <v>4.71</v>
      </c>
      <c r="I26" s="43">
        <v>39</v>
      </c>
      <c r="J26" s="43">
        <v>228.64</v>
      </c>
      <c r="K26" s="44">
        <v>219</v>
      </c>
      <c r="L26" s="43">
        <v>9.35</v>
      </c>
    </row>
    <row r="27" spans="1:12" ht="15">
      <c r="A27" s="14"/>
      <c r="B27" s="15"/>
      <c r="C27" s="11"/>
      <c r="D27" s="7" t="s">
        <v>22</v>
      </c>
      <c r="E27" s="42" t="s">
        <v>40</v>
      </c>
      <c r="F27" s="43">
        <v>200</v>
      </c>
      <c r="G27" s="43">
        <v>0.12</v>
      </c>
      <c r="H27" s="43">
        <v>0</v>
      </c>
      <c r="I27" s="43">
        <v>12.04</v>
      </c>
      <c r="J27" s="43">
        <v>48.64</v>
      </c>
      <c r="K27" s="44">
        <v>300</v>
      </c>
      <c r="L27" s="43">
        <v>1.85</v>
      </c>
    </row>
    <row r="28" spans="1:12" ht="15">
      <c r="A28" s="14"/>
      <c r="B28" s="15"/>
      <c r="C28" s="11"/>
      <c r="D28" s="7" t="s">
        <v>23</v>
      </c>
      <c r="E28" s="42" t="s">
        <v>41</v>
      </c>
      <c r="F28" s="43">
        <v>30</v>
      </c>
      <c r="G28" s="43">
        <v>2.38</v>
      </c>
      <c r="H28" s="43">
        <v>0.3</v>
      </c>
      <c r="I28" s="43">
        <v>14.5</v>
      </c>
      <c r="J28" s="43">
        <v>93.33</v>
      </c>
      <c r="K28" s="44"/>
      <c r="L28" s="43">
        <v>2.13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53</v>
      </c>
      <c r="F30" s="43">
        <v>50</v>
      </c>
      <c r="G30" s="43">
        <v>0.66</v>
      </c>
      <c r="H30" s="43">
        <v>5.04</v>
      </c>
      <c r="I30" s="43">
        <v>3.84</v>
      </c>
      <c r="J30" s="43">
        <v>63.04</v>
      </c>
      <c r="K30" s="44">
        <v>19</v>
      </c>
      <c r="L30" s="43">
        <v>3.46</v>
      </c>
    </row>
    <row r="31" spans="1:12" ht="15">
      <c r="A31" s="14"/>
      <c r="B31" s="15"/>
      <c r="C31" s="11"/>
      <c r="D31" s="6"/>
      <c r="E31" s="42" t="s">
        <v>54</v>
      </c>
      <c r="F31" s="43">
        <v>12</v>
      </c>
      <c r="G31" s="43">
        <v>2.78</v>
      </c>
      <c r="H31" s="43">
        <v>3.55</v>
      </c>
      <c r="I31" s="43"/>
      <c r="J31" s="43">
        <v>43.2</v>
      </c>
      <c r="K31" s="44">
        <v>7</v>
      </c>
      <c r="L31" s="43">
        <v>9.83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497</v>
      </c>
      <c r="G32" s="19">
        <f t="shared" ref="G32" si="6">SUM(G25:G31)</f>
        <v>24.19</v>
      </c>
      <c r="H32" s="19">
        <f t="shared" ref="H32" si="7">SUM(H25:H31)</f>
        <v>25.32</v>
      </c>
      <c r="I32" s="19">
        <f t="shared" ref="I32" si="8">SUM(I25:I31)</f>
        <v>75.12</v>
      </c>
      <c r="J32" s="19">
        <f t="shared" ref="J32:L32" si="9">SUM(J25:J31)</f>
        <v>653.6</v>
      </c>
      <c r="K32" s="25"/>
      <c r="L32" s="19">
        <f t="shared" si="9"/>
        <v>60.550000000000004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2" t="s">
        <v>4</v>
      </c>
      <c r="D43" s="53"/>
      <c r="E43" s="31"/>
      <c r="F43" s="32">
        <f>F32+F42</f>
        <v>497</v>
      </c>
      <c r="G43" s="32">
        <f t="shared" ref="G43" si="14">G32+G42</f>
        <v>24.19</v>
      </c>
      <c r="H43" s="32">
        <f t="shared" ref="H43" si="15">H32+H42</f>
        <v>25.32</v>
      </c>
      <c r="I43" s="32">
        <f t="shared" ref="I43" si="16">I32+I42</f>
        <v>75.12</v>
      </c>
      <c r="J43" s="32">
        <f t="shared" ref="J43:L43" si="17">J32+J42</f>
        <v>653.6</v>
      </c>
      <c r="K43" s="32"/>
      <c r="L43" s="32">
        <f t="shared" si="17"/>
        <v>60.550000000000004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44</v>
      </c>
      <c r="F44" s="40">
        <v>120</v>
      </c>
      <c r="G44" s="40">
        <v>21.43</v>
      </c>
      <c r="H44" s="40">
        <v>8.8800000000000008</v>
      </c>
      <c r="I44" s="40">
        <v>21.34</v>
      </c>
      <c r="J44" s="40">
        <v>250.97</v>
      </c>
      <c r="K44" s="41">
        <v>141</v>
      </c>
      <c r="L44" s="40">
        <v>40.520000000000003</v>
      </c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 t="s">
        <v>40</v>
      </c>
      <c r="F46" s="43">
        <v>200</v>
      </c>
      <c r="G46" s="43">
        <v>0.12</v>
      </c>
      <c r="H46" s="43">
        <v>0</v>
      </c>
      <c r="I46" s="43">
        <v>12.04</v>
      </c>
      <c r="J46" s="43">
        <v>48.64</v>
      </c>
      <c r="K46" s="44">
        <v>300</v>
      </c>
      <c r="L46" s="43">
        <v>1.85</v>
      </c>
    </row>
    <row r="47" spans="1:12" ht="15">
      <c r="A47" s="23"/>
      <c r="B47" s="15"/>
      <c r="C47" s="11"/>
      <c r="D47" s="7" t="s">
        <v>23</v>
      </c>
      <c r="E47" s="42" t="s">
        <v>41</v>
      </c>
      <c r="F47" s="43">
        <v>30</v>
      </c>
      <c r="G47" s="43">
        <v>2.38</v>
      </c>
      <c r="H47" s="43">
        <v>0.3</v>
      </c>
      <c r="I47" s="43">
        <v>14.5</v>
      </c>
      <c r="J47" s="43">
        <v>93.33</v>
      </c>
      <c r="K47" s="44"/>
      <c r="L47" s="43">
        <v>2.13</v>
      </c>
    </row>
    <row r="48" spans="1:12" ht="15">
      <c r="A48" s="23"/>
      <c r="B48" s="15"/>
      <c r="C48" s="11"/>
      <c r="D48" s="7" t="s">
        <v>24</v>
      </c>
      <c r="E48" s="42" t="s">
        <v>45</v>
      </c>
      <c r="F48" s="43">
        <v>150</v>
      </c>
      <c r="G48" s="43">
        <v>1.2</v>
      </c>
      <c r="H48" s="43">
        <v>1.2</v>
      </c>
      <c r="I48" s="43">
        <v>28.8</v>
      </c>
      <c r="J48" s="43">
        <v>132</v>
      </c>
      <c r="K48" s="44"/>
      <c r="L48" s="43">
        <v>16.05</v>
      </c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25.13</v>
      </c>
      <c r="H51" s="19">
        <f t="shared" ref="H51" si="19">SUM(H44:H50)</f>
        <v>10.38</v>
      </c>
      <c r="I51" s="19">
        <f t="shared" ref="I51" si="20">SUM(I44:I50)</f>
        <v>76.679999999999993</v>
      </c>
      <c r="J51" s="19">
        <f t="shared" ref="J51:L51" si="21">SUM(J44:J50)</f>
        <v>524.94000000000005</v>
      </c>
      <c r="K51" s="25"/>
      <c r="L51" s="19">
        <f t="shared" si="21"/>
        <v>60.550000000000011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2" t="s">
        <v>4</v>
      </c>
      <c r="D62" s="53"/>
      <c r="E62" s="31"/>
      <c r="F62" s="32">
        <f>F51+F61</f>
        <v>500</v>
      </c>
      <c r="G62" s="32">
        <f t="shared" ref="G62" si="26">G51+G61</f>
        <v>25.13</v>
      </c>
      <c r="H62" s="32">
        <f t="shared" ref="H62" si="27">H51+H61</f>
        <v>10.38</v>
      </c>
      <c r="I62" s="32">
        <f t="shared" ref="I62" si="28">I51+I61</f>
        <v>76.679999999999993</v>
      </c>
      <c r="J62" s="32">
        <f t="shared" ref="J62:L62" si="29">J51+J61</f>
        <v>524.94000000000005</v>
      </c>
      <c r="K62" s="32"/>
      <c r="L62" s="32">
        <f t="shared" si="29"/>
        <v>60.550000000000011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85</v>
      </c>
      <c r="G63" s="40">
        <v>11.84</v>
      </c>
      <c r="H63" s="40">
        <v>2.21</v>
      </c>
      <c r="I63" s="40">
        <v>7.76</v>
      </c>
      <c r="J63" s="40">
        <v>98.21</v>
      </c>
      <c r="K63" s="41">
        <v>161</v>
      </c>
      <c r="L63" s="40">
        <v>31.47</v>
      </c>
    </row>
    <row r="64" spans="1:12" ht="15">
      <c r="A64" s="23"/>
      <c r="B64" s="15"/>
      <c r="C64" s="11"/>
      <c r="D64" s="6"/>
      <c r="E64" s="42" t="s">
        <v>55</v>
      </c>
      <c r="F64" s="43">
        <v>150</v>
      </c>
      <c r="G64" s="43">
        <v>3.19</v>
      </c>
      <c r="H64" s="43">
        <v>6.06</v>
      </c>
      <c r="I64" s="43">
        <v>23.3</v>
      </c>
      <c r="J64" s="43">
        <v>160.46</v>
      </c>
      <c r="K64" s="44">
        <v>241</v>
      </c>
      <c r="L64" s="43">
        <v>18.25</v>
      </c>
    </row>
    <row r="65" spans="1:12" ht="1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0.56000000000000005</v>
      </c>
      <c r="H65" s="43"/>
      <c r="I65" s="43">
        <v>27.89</v>
      </c>
      <c r="J65" s="43">
        <v>113.79</v>
      </c>
      <c r="K65" s="44">
        <v>283</v>
      </c>
      <c r="L65" s="43">
        <v>3.71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30</v>
      </c>
      <c r="G66" s="43">
        <v>1.98</v>
      </c>
      <c r="H66" s="43">
        <v>0.36</v>
      </c>
      <c r="I66" s="43">
        <v>10.02</v>
      </c>
      <c r="J66" s="43">
        <v>51.99</v>
      </c>
      <c r="K66" s="44"/>
      <c r="L66" s="43">
        <v>1.71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 t="s">
        <v>59</v>
      </c>
      <c r="F68" s="43">
        <v>30</v>
      </c>
      <c r="G68" s="43">
        <v>0.94</v>
      </c>
      <c r="H68" s="43">
        <v>0.99</v>
      </c>
      <c r="I68" s="43">
        <v>2.1</v>
      </c>
      <c r="J68" s="43">
        <v>23.36</v>
      </c>
      <c r="K68" s="44">
        <v>229</v>
      </c>
      <c r="L68" s="43">
        <v>5.41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495</v>
      </c>
      <c r="G70" s="19">
        <f t="shared" ref="G70" si="30">SUM(G63:G69)</f>
        <v>18.510000000000002</v>
      </c>
      <c r="H70" s="19">
        <f t="shared" ref="H70" si="31">SUM(H63:H69)</f>
        <v>9.6199999999999992</v>
      </c>
      <c r="I70" s="19">
        <f t="shared" ref="I70" si="32">SUM(I63:I69)</f>
        <v>71.069999999999993</v>
      </c>
      <c r="J70" s="19">
        <f t="shared" ref="J70:L70" si="33">SUM(J63:J69)</f>
        <v>447.81000000000006</v>
      </c>
      <c r="K70" s="25"/>
      <c r="L70" s="19">
        <f t="shared" si="33"/>
        <v>60.55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2" t="s">
        <v>4</v>
      </c>
      <c r="D81" s="53"/>
      <c r="E81" s="31"/>
      <c r="F81" s="32">
        <f>F70+F80</f>
        <v>495</v>
      </c>
      <c r="G81" s="32">
        <f t="shared" ref="G81" si="38">G70+G80</f>
        <v>18.510000000000002</v>
      </c>
      <c r="H81" s="32">
        <f t="shared" ref="H81" si="39">H70+H80</f>
        <v>9.6199999999999992</v>
      </c>
      <c r="I81" s="32">
        <f t="shared" ref="I81" si="40">I70+I80</f>
        <v>71.069999999999993</v>
      </c>
      <c r="J81" s="32">
        <f t="shared" ref="J81:L81" si="41">J70+J80</f>
        <v>447.81000000000006</v>
      </c>
      <c r="K81" s="32"/>
      <c r="L81" s="32">
        <f t="shared" si="41"/>
        <v>60.55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180</v>
      </c>
      <c r="G82" s="40">
        <v>16</v>
      </c>
      <c r="H82" s="40">
        <v>14.78</v>
      </c>
      <c r="I82" s="40">
        <v>26.74</v>
      </c>
      <c r="J82" s="40">
        <v>304</v>
      </c>
      <c r="K82" s="41">
        <v>191</v>
      </c>
      <c r="L82" s="40">
        <v>33.65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40</v>
      </c>
      <c r="F84" s="43">
        <v>200</v>
      </c>
      <c r="G84" s="43">
        <v>0.12</v>
      </c>
      <c r="H84" s="43">
        <v>0</v>
      </c>
      <c r="I84" s="43">
        <v>12.04</v>
      </c>
      <c r="J84" s="43">
        <v>48.64</v>
      </c>
      <c r="K84" s="44">
        <v>300</v>
      </c>
      <c r="L84" s="43">
        <v>1.85</v>
      </c>
    </row>
    <row r="85" spans="1:12" ht="15">
      <c r="A85" s="23"/>
      <c r="B85" s="15"/>
      <c r="C85" s="11"/>
      <c r="D85" s="7" t="s">
        <v>23</v>
      </c>
      <c r="E85" s="42" t="s">
        <v>43</v>
      </c>
      <c r="F85" s="43">
        <v>30</v>
      </c>
      <c r="G85" s="43">
        <v>1.98</v>
      </c>
      <c r="H85" s="43">
        <v>0.36</v>
      </c>
      <c r="I85" s="43">
        <v>10.02</v>
      </c>
      <c r="J85" s="43">
        <v>51.99</v>
      </c>
      <c r="K85" s="44"/>
      <c r="L85" s="43">
        <v>1.71</v>
      </c>
    </row>
    <row r="86" spans="1:12" ht="15">
      <c r="A86" s="23"/>
      <c r="B86" s="15"/>
      <c r="C86" s="11"/>
      <c r="D86" s="7" t="s">
        <v>24</v>
      </c>
      <c r="E86" s="42" t="s">
        <v>45</v>
      </c>
      <c r="F86" s="43">
        <v>150</v>
      </c>
      <c r="G86" s="43">
        <v>1.2</v>
      </c>
      <c r="H86" s="43">
        <v>1.2</v>
      </c>
      <c r="I86" s="43">
        <v>28.8</v>
      </c>
      <c r="J86" s="43">
        <v>132</v>
      </c>
      <c r="K86" s="44"/>
      <c r="L86" s="43">
        <v>18.37</v>
      </c>
    </row>
    <row r="87" spans="1:12" ht="15">
      <c r="A87" s="23"/>
      <c r="B87" s="15"/>
      <c r="C87" s="11"/>
      <c r="D87" s="6"/>
      <c r="E87" s="42" t="s">
        <v>65</v>
      </c>
      <c r="F87" s="43">
        <v>20</v>
      </c>
      <c r="G87" s="43">
        <v>0.16</v>
      </c>
      <c r="H87" s="43">
        <v>0.04</v>
      </c>
      <c r="I87" s="43">
        <v>0.92</v>
      </c>
      <c r="J87" s="43">
        <v>2.8</v>
      </c>
      <c r="K87" s="44">
        <v>246</v>
      </c>
      <c r="L87" s="43">
        <v>4.97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580</v>
      </c>
      <c r="G89" s="19">
        <f t="shared" ref="G89" si="42">SUM(G82:G88)</f>
        <v>19.46</v>
      </c>
      <c r="H89" s="19">
        <f t="shared" ref="H89" si="43">SUM(H82:H88)</f>
        <v>16.38</v>
      </c>
      <c r="I89" s="19">
        <f t="shared" ref="I89" si="44">SUM(I82:I88)</f>
        <v>78.52</v>
      </c>
      <c r="J89" s="19">
        <f t="shared" ref="J89:L89" si="45">SUM(J82:J88)</f>
        <v>539.42999999999995</v>
      </c>
      <c r="K89" s="25"/>
      <c r="L89" s="19">
        <f t="shared" si="45"/>
        <v>60.55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2" t="s">
        <v>4</v>
      </c>
      <c r="D100" s="53"/>
      <c r="E100" s="31"/>
      <c r="F100" s="32">
        <f>F89+F99</f>
        <v>580</v>
      </c>
      <c r="G100" s="32">
        <f t="shared" ref="G100" si="50">G89+G99</f>
        <v>19.46</v>
      </c>
      <c r="H100" s="32">
        <f t="shared" ref="H100" si="51">H89+H99</f>
        <v>16.38</v>
      </c>
      <c r="I100" s="32">
        <f t="shared" ref="I100" si="52">I89+I99</f>
        <v>78.52</v>
      </c>
      <c r="J100" s="32">
        <f t="shared" ref="J100:L100" si="53">J89+J99</f>
        <v>539.42999999999995</v>
      </c>
      <c r="K100" s="32"/>
      <c r="L100" s="32">
        <f t="shared" si="53"/>
        <v>60.55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48</v>
      </c>
      <c r="F101" s="40">
        <v>100</v>
      </c>
      <c r="G101" s="40">
        <v>8.9499999999999993</v>
      </c>
      <c r="H101" s="40">
        <v>13.88</v>
      </c>
      <c r="I101" s="40">
        <v>2.34</v>
      </c>
      <c r="J101" s="40">
        <v>170.06</v>
      </c>
      <c r="K101" s="41">
        <v>117</v>
      </c>
      <c r="L101" s="40">
        <v>29.77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0.12</v>
      </c>
      <c r="H103" s="43">
        <v>0</v>
      </c>
      <c r="I103" s="43">
        <v>12.04</v>
      </c>
      <c r="J103" s="43">
        <v>48.64</v>
      </c>
      <c r="K103" s="44">
        <v>300</v>
      </c>
      <c r="L103" s="43">
        <v>1.85</v>
      </c>
    </row>
    <row r="104" spans="1:12" ht="15">
      <c r="A104" s="23"/>
      <c r="B104" s="15"/>
      <c r="C104" s="11"/>
      <c r="D104" s="7" t="s">
        <v>23</v>
      </c>
      <c r="E104" s="42" t="s">
        <v>41</v>
      </c>
      <c r="F104" s="43">
        <v>30</v>
      </c>
      <c r="G104" s="43">
        <v>2.38</v>
      </c>
      <c r="H104" s="43">
        <v>0.3</v>
      </c>
      <c r="I104" s="43">
        <v>14.5</v>
      </c>
      <c r="J104" s="43">
        <v>93.33</v>
      </c>
      <c r="K104" s="44"/>
      <c r="L104" s="43">
        <v>2.13</v>
      </c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 t="s">
        <v>49</v>
      </c>
      <c r="F106" s="43">
        <v>40</v>
      </c>
      <c r="G106" s="43">
        <v>0.88</v>
      </c>
      <c r="H106" s="43">
        <v>0</v>
      </c>
      <c r="I106" s="43">
        <v>4.6100000000000003</v>
      </c>
      <c r="J106" s="43">
        <v>23.2</v>
      </c>
      <c r="K106" s="44">
        <v>230</v>
      </c>
      <c r="L106" s="43">
        <v>10.8</v>
      </c>
    </row>
    <row r="107" spans="1:12" ht="15">
      <c r="A107" s="23"/>
      <c r="B107" s="15"/>
      <c r="C107" s="11"/>
      <c r="D107" s="6"/>
      <c r="E107" s="42" t="s">
        <v>50</v>
      </c>
      <c r="F107" s="43">
        <v>200</v>
      </c>
      <c r="G107" s="43">
        <v>1</v>
      </c>
      <c r="H107" s="43">
        <v>0</v>
      </c>
      <c r="I107" s="43">
        <v>20.2</v>
      </c>
      <c r="J107" s="43">
        <v>48</v>
      </c>
      <c r="K107" s="44"/>
      <c r="L107" s="43">
        <v>16</v>
      </c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570</v>
      </c>
      <c r="G108" s="19">
        <f t="shared" ref="G108:J108" si="54">SUM(G101:G107)</f>
        <v>13.33</v>
      </c>
      <c r="H108" s="19">
        <f t="shared" si="54"/>
        <v>14.180000000000001</v>
      </c>
      <c r="I108" s="19">
        <f t="shared" si="54"/>
        <v>53.69</v>
      </c>
      <c r="J108" s="19">
        <f t="shared" si="54"/>
        <v>383.22999999999996</v>
      </c>
      <c r="K108" s="25"/>
      <c r="L108" s="19">
        <f t="shared" ref="L108" si="55">SUM(L101:L107)</f>
        <v>60.55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2" t="s">
        <v>4</v>
      </c>
      <c r="D119" s="53"/>
      <c r="E119" s="31"/>
      <c r="F119" s="32">
        <f>F108+F118</f>
        <v>570</v>
      </c>
      <c r="G119" s="32">
        <f t="shared" ref="G119" si="58">G108+G118</f>
        <v>13.33</v>
      </c>
      <c r="H119" s="32">
        <f t="shared" ref="H119" si="59">H108+H118</f>
        <v>14.180000000000001</v>
      </c>
      <c r="I119" s="32">
        <f t="shared" ref="I119" si="60">I108+I118</f>
        <v>53.69</v>
      </c>
      <c r="J119" s="32">
        <f t="shared" ref="J119:L119" si="61">J108+J118</f>
        <v>383.22999999999996</v>
      </c>
      <c r="K119" s="32"/>
      <c r="L119" s="32">
        <f t="shared" si="61"/>
        <v>60.55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51</v>
      </c>
      <c r="F120" s="40">
        <v>180</v>
      </c>
      <c r="G120" s="40">
        <v>18.440000000000001</v>
      </c>
      <c r="H120" s="40">
        <v>14.17</v>
      </c>
      <c r="I120" s="40">
        <v>18.11</v>
      </c>
      <c r="J120" s="40">
        <v>273.33999999999997</v>
      </c>
      <c r="K120" s="41">
        <v>181</v>
      </c>
      <c r="L120" s="40">
        <v>41.4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40</v>
      </c>
      <c r="F122" s="43">
        <v>200</v>
      </c>
      <c r="G122" s="43">
        <v>0.12</v>
      </c>
      <c r="H122" s="43">
        <v>0</v>
      </c>
      <c r="I122" s="43">
        <v>12.04</v>
      </c>
      <c r="J122" s="43">
        <v>48.64</v>
      </c>
      <c r="K122" s="44">
        <v>300</v>
      </c>
      <c r="L122" s="43">
        <v>1.85</v>
      </c>
    </row>
    <row r="123" spans="1:12" ht="15">
      <c r="A123" s="14"/>
      <c r="B123" s="15"/>
      <c r="C123" s="11"/>
      <c r="D123" s="7" t="s">
        <v>23</v>
      </c>
      <c r="E123" s="42" t="s">
        <v>41</v>
      </c>
      <c r="F123" s="43">
        <v>30</v>
      </c>
      <c r="G123" s="43">
        <v>2.38</v>
      </c>
      <c r="H123" s="43">
        <v>0.3</v>
      </c>
      <c r="I123" s="43">
        <v>14.5</v>
      </c>
      <c r="J123" s="43">
        <v>93.33</v>
      </c>
      <c r="K123" s="44"/>
      <c r="L123" s="43">
        <v>2.13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 t="s">
        <v>53</v>
      </c>
      <c r="F125" s="43">
        <v>50</v>
      </c>
      <c r="G125" s="43">
        <v>0.66</v>
      </c>
      <c r="H125" s="43">
        <v>5.04</v>
      </c>
      <c r="I125" s="43">
        <v>3.84</v>
      </c>
      <c r="J125" s="43">
        <v>63.04</v>
      </c>
      <c r="K125" s="44">
        <v>19</v>
      </c>
      <c r="L125" s="43">
        <v>3.47</v>
      </c>
    </row>
    <row r="126" spans="1:12" ht="15">
      <c r="A126" s="14"/>
      <c r="B126" s="15"/>
      <c r="C126" s="11"/>
      <c r="D126" s="6"/>
      <c r="E126" s="42" t="s">
        <v>47</v>
      </c>
      <c r="F126" s="43">
        <v>15</v>
      </c>
      <c r="G126" s="43">
        <v>3.48</v>
      </c>
      <c r="H126" s="43">
        <v>4.43</v>
      </c>
      <c r="I126" s="43">
        <v>0</v>
      </c>
      <c r="J126" s="43">
        <v>54</v>
      </c>
      <c r="K126" s="44">
        <v>7</v>
      </c>
      <c r="L126" s="43">
        <v>11.7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475</v>
      </c>
      <c r="G127" s="19">
        <f t="shared" ref="G127:J127" si="62">SUM(G120:G126)</f>
        <v>25.080000000000002</v>
      </c>
      <c r="H127" s="19">
        <f t="shared" si="62"/>
        <v>23.94</v>
      </c>
      <c r="I127" s="19">
        <f t="shared" si="62"/>
        <v>48.489999999999995</v>
      </c>
      <c r="J127" s="19">
        <f t="shared" si="62"/>
        <v>532.34999999999991</v>
      </c>
      <c r="K127" s="25"/>
      <c r="L127" s="19">
        <f t="shared" ref="L127" si="63">SUM(L120:L126)</f>
        <v>60.55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2" t="s">
        <v>4</v>
      </c>
      <c r="D138" s="53"/>
      <c r="E138" s="31"/>
      <c r="F138" s="32">
        <f>F127+F137</f>
        <v>475</v>
      </c>
      <c r="G138" s="32">
        <f t="shared" ref="G138" si="66">G127+G137</f>
        <v>25.080000000000002</v>
      </c>
      <c r="H138" s="32">
        <f t="shared" ref="H138" si="67">H127+H137</f>
        <v>23.94</v>
      </c>
      <c r="I138" s="32">
        <f t="shared" ref="I138" si="68">I127+I137</f>
        <v>48.489999999999995</v>
      </c>
      <c r="J138" s="32">
        <f t="shared" ref="J138:L138" si="69">J127+J137</f>
        <v>532.34999999999991</v>
      </c>
      <c r="K138" s="32"/>
      <c r="L138" s="32">
        <f t="shared" si="69"/>
        <v>60.55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120</v>
      </c>
      <c r="G139" s="40">
        <v>21.43</v>
      </c>
      <c r="H139" s="40">
        <v>8.8800000000000008</v>
      </c>
      <c r="I139" s="40">
        <v>21.34</v>
      </c>
      <c r="J139" s="40">
        <v>250.97</v>
      </c>
      <c r="K139" s="41">
        <v>141</v>
      </c>
      <c r="L139" s="40">
        <v>40.520000000000003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40</v>
      </c>
      <c r="F141" s="43">
        <v>200</v>
      </c>
      <c r="G141" s="43">
        <v>0.12</v>
      </c>
      <c r="H141" s="43">
        <v>0</v>
      </c>
      <c r="I141" s="43">
        <v>12.04</v>
      </c>
      <c r="J141" s="43">
        <v>48.64</v>
      </c>
      <c r="K141" s="44">
        <v>300</v>
      </c>
      <c r="L141" s="43">
        <v>1.85</v>
      </c>
    </row>
    <row r="142" spans="1:12" ht="15.75" customHeight="1">
      <c r="A142" s="23"/>
      <c r="B142" s="15"/>
      <c r="C142" s="11"/>
      <c r="D142" s="7" t="s">
        <v>23</v>
      </c>
      <c r="E142" s="42" t="s">
        <v>41</v>
      </c>
      <c r="F142" s="43">
        <v>30</v>
      </c>
      <c r="G142" s="43">
        <v>2.38</v>
      </c>
      <c r="H142" s="43">
        <v>0.3</v>
      </c>
      <c r="I142" s="43">
        <v>14.5</v>
      </c>
      <c r="J142" s="43">
        <v>93.33</v>
      </c>
      <c r="K142" s="44"/>
      <c r="L142" s="43">
        <v>2.13</v>
      </c>
    </row>
    <row r="143" spans="1:12" ht="15">
      <c r="A143" s="23"/>
      <c r="B143" s="15"/>
      <c r="C143" s="11"/>
      <c r="D143" s="7" t="s">
        <v>24</v>
      </c>
      <c r="E143" s="42" t="s">
        <v>45</v>
      </c>
      <c r="F143" s="43">
        <v>150</v>
      </c>
      <c r="G143" s="43">
        <v>1.2</v>
      </c>
      <c r="H143" s="43">
        <v>1.2</v>
      </c>
      <c r="I143" s="43">
        <v>28.8</v>
      </c>
      <c r="J143" s="43">
        <v>132</v>
      </c>
      <c r="K143" s="44"/>
      <c r="L143" s="43">
        <v>16.05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25.13</v>
      </c>
      <c r="H146" s="19">
        <f t="shared" si="70"/>
        <v>10.38</v>
      </c>
      <c r="I146" s="19">
        <f t="shared" si="70"/>
        <v>76.679999999999993</v>
      </c>
      <c r="J146" s="19">
        <f t="shared" si="70"/>
        <v>524.94000000000005</v>
      </c>
      <c r="K146" s="25"/>
      <c r="L146" s="19">
        <f t="shared" ref="L146" si="71">SUM(L139:L145)</f>
        <v>60.550000000000011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2" t="s">
        <v>4</v>
      </c>
      <c r="D157" s="53"/>
      <c r="E157" s="31"/>
      <c r="F157" s="32">
        <f>F146+F156</f>
        <v>500</v>
      </c>
      <c r="G157" s="32">
        <f t="shared" ref="G157" si="74">G146+G156</f>
        <v>25.13</v>
      </c>
      <c r="H157" s="32">
        <f t="shared" ref="H157" si="75">H146+H156</f>
        <v>10.38</v>
      </c>
      <c r="I157" s="32">
        <f t="shared" ref="I157" si="76">I146+I156</f>
        <v>76.679999999999993</v>
      </c>
      <c r="J157" s="32">
        <f t="shared" ref="J157:L157" si="77">J146+J156</f>
        <v>524.94000000000005</v>
      </c>
      <c r="K157" s="32"/>
      <c r="L157" s="32">
        <f t="shared" si="77"/>
        <v>60.550000000000011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180</v>
      </c>
      <c r="G158" s="40">
        <v>16</v>
      </c>
      <c r="H158" s="40">
        <v>14.78</v>
      </c>
      <c r="I158" s="40">
        <v>26.76</v>
      </c>
      <c r="J158" s="40">
        <v>304</v>
      </c>
      <c r="K158" s="41">
        <v>211</v>
      </c>
      <c r="L158" s="40">
        <v>33.65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0.12</v>
      </c>
      <c r="H160" s="43">
        <v>0</v>
      </c>
      <c r="I160" s="43">
        <v>12.04</v>
      </c>
      <c r="J160" s="43">
        <v>48.64</v>
      </c>
      <c r="K160" s="44">
        <v>300</v>
      </c>
      <c r="L160" s="43">
        <v>1.85</v>
      </c>
    </row>
    <row r="161" spans="1:12" ht="15">
      <c r="A161" s="23"/>
      <c r="B161" s="15"/>
      <c r="C161" s="11"/>
      <c r="D161" s="7" t="s">
        <v>23</v>
      </c>
      <c r="E161" s="42" t="s">
        <v>41</v>
      </c>
      <c r="F161" s="43">
        <v>30</v>
      </c>
      <c r="G161" s="43">
        <v>2.38</v>
      </c>
      <c r="H161" s="43">
        <v>0.3</v>
      </c>
      <c r="I161" s="43">
        <v>14.5</v>
      </c>
      <c r="J161" s="43">
        <v>93.33</v>
      </c>
      <c r="K161" s="44"/>
      <c r="L161" s="43">
        <v>2.13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 t="s">
        <v>65</v>
      </c>
      <c r="F163" s="43">
        <v>20</v>
      </c>
      <c r="G163" s="43">
        <v>0.16</v>
      </c>
      <c r="H163" s="43">
        <v>0.04</v>
      </c>
      <c r="I163" s="43">
        <v>0.92</v>
      </c>
      <c r="J163" s="43">
        <v>2.8</v>
      </c>
      <c r="K163" s="44">
        <v>246</v>
      </c>
      <c r="L163" s="43">
        <v>4.97</v>
      </c>
    </row>
    <row r="164" spans="1:12" ht="15">
      <c r="A164" s="23"/>
      <c r="B164" s="15"/>
      <c r="C164" s="11"/>
      <c r="D164" s="6"/>
      <c r="E164" s="42" t="s">
        <v>42</v>
      </c>
      <c r="F164" s="43">
        <v>8</v>
      </c>
      <c r="G164" s="43">
        <v>0.06</v>
      </c>
      <c r="H164" s="43">
        <v>5.8</v>
      </c>
      <c r="I164" s="43">
        <v>0.1</v>
      </c>
      <c r="J164" s="43">
        <v>52.8</v>
      </c>
      <c r="K164" s="44">
        <v>6</v>
      </c>
      <c r="L164" s="43">
        <v>7.68</v>
      </c>
    </row>
    <row r="165" spans="1:12" ht="15">
      <c r="A165" s="23"/>
      <c r="B165" s="15"/>
      <c r="C165" s="11"/>
      <c r="D165" s="6"/>
      <c r="E165" s="42" t="s">
        <v>58</v>
      </c>
      <c r="F165" s="43">
        <v>40</v>
      </c>
      <c r="G165" s="43">
        <v>1.35</v>
      </c>
      <c r="H165" s="43">
        <v>6.04</v>
      </c>
      <c r="I165" s="43">
        <v>26.59</v>
      </c>
      <c r="J165" s="43">
        <v>161.25</v>
      </c>
      <c r="K165" s="44"/>
      <c r="L165" s="43">
        <v>10.27</v>
      </c>
    </row>
    <row r="166" spans="1:12" ht="15">
      <c r="A166" s="24"/>
      <c r="B166" s="17"/>
      <c r="C166" s="8"/>
      <c r="D166" s="18" t="s">
        <v>33</v>
      </c>
      <c r="E166" s="9"/>
      <c r="F166" s="19">
        <f>SUM(F158:F165)</f>
        <v>478</v>
      </c>
      <c r="G166" s="19">
        <f t="shared" ref="G166:J166" si="78">SUM(G158:G165)</f>
        <v>20.07</v>
      </c>
      <c r="H166" s="19">
        <f t="shared" si="78"/>
        <v>26.959999999999997</v>
      </c>
      <c r="I166" s="19">
        <f t="shared" si="78"/>
        <v>80.91</v>
      </c>
      <c r="J166" s="19">
        <f t="shared" si="78"/>
        <v>662.81999999999994</v>
      </c>
      <c r="K166" s="25"/>
      <c r="L166" s="19">
        <f t="shared" ref="L166" si="79">SUM(L158:L165)</f>
        <v>60.55</v>
      </c>
    </row>
    <row r="167" spans="1:12" ht="15">
      <c r="A167" s="26">
        <f>A158</f>
        <v>2</v>
      </c>
      <c r="B167" s="13">
        <f>B158</f>
        <v>4</v>
      </c>
      <c r="C167" s="10" t="s">
        <v>25</v>
      </c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7" t="s">
        <v>32</v>
      </c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3"/>
      <c r="B175" s="15"/>
      <c r="C175" s="11"/>
      <c r="D175" s="6"/>
      <c r="E175" s="42"/>
      <c r="F175" s="43"/>
      <c r="G175" s="43"/>
      <c r="H175" s="43"/>
      <c r="I175" s="43"/>
      <c r="J175" s="43"/>
      <c r="K175" s="44"/>
      <c r="L175" s="43"/>
    </row>
    <row r="176" spans="1:12" ht="15">
      <c r="A176" s="24"/>
      <c r="B176" s="17"/>
      <c r="C176" s="8"/>
      <c r="D176" s="18" t="s">
        <v>33</v>
      </c>
      <c r="E176" s="9"/>
      <c r="F176" s="19">
        <f>SUM(F167:F175)</f>
        <v>0</v>
      </c>
      <c r="G176" s="19">
        <f t="shared" ref="G176:J176" si="80">SUM(G167:G175)</f>
        <v>0</v>
      </c>
      <c r="H176" s="19">
        <f t="shared" si="80"/>
        <v>0</v>
      </c>
      <c r="I176" s="19">
        <f t="shared" si="80"/>
        <v>0</v>
      </c>
      <c r="J176" s="19">
        <f t="shared" si="80"/>
        <v>0</v>
      </c>
      <c r="K176" s="25"/>
      <c r="L176" s="19">
        <f t="shared" ref="L176" si="81">SUM(L167:L175)</f>
        <v>0</v>
      </c>
    </row>
    <row r="177" spans="1:12" ht="15">
      <c r="A177" s="29">
        <f>A158</f>
        <v>2</v>
      </c>
      <c r="B177" s="30">
        <f>B158</f>
        <v>4</v>
      </c>
      <c r="C177" s="52" t="s">
        <v>4</v>
      </c>
      <c r="D177" s="53"/>
      <c r="E177" s="31"/>
      <c r="F177" s="32">
        <f>F166+F176</f>
        <v>478</v>
      </c>
      <c r="G177" s="32">
        <f t="shared" ref="G177" si="82">G166+G176</f>
        <v>20.07</v>
      </c>
      <c r="H177" s="32">
        <f t="shared" ref="H177" si="83">H166+H176</f>
        <v>26.959999999999997</v>
      </c>
      <c r="I177" s="32">
        <f t="shared" ref="I177" si="84">I166+I176</f>
        <v>80.91</v>
      </c>
      <c r="J177" s="32">
        <f t="shared" ref="J177:L177" si="85">J166+J176</f>
        <v>662.81999999999994</v>
      </c>
      <c r="K177" s="32"/>
      <c r="L177" s="32">
        <f t="shared" si="85"/>
        <v>60.55</v>
      </c>
    </row>
    <row r="178" spans="1:12" ht="15">
      <c r="A178" s="20">
        <v>2</v>
      </c>
      <c r="B178" s="21">
        <v>5</v>
      </c>
      <c r="C178" s="22" t="s">
        <v>20</v>
      </c>
      <c r="D178" s="5" t="s">
        <v>21</v>
      </c>
      <c r="E178" s="39" t="s">
        <v>62</v>
      </c>
      <c r="F178" s="40">
        <v>100</v>
      </c>
      <c r="G178" s="40">
        <v>12.85</v>
      </c>
      <c r="H178" s="40">
        <v>14.6</v>
      </c>
      <c r="I178" s="40">
        <v>8.74</v>
      </c>
      <c r="J178" s="40">
        <v>217.83</v>
      </c>
      <c r="K178" s="41">
        <v>200</v>
      </c>
      <c r="L178" s="40">
        <v>25.8</v>
      </c>
    </row>
    <row r="179" spans="1:12" ht="15">
      <c r="A179" s="23"/>
      <c r="B179" s="15"/>
      <c r="C179" s="11"/>
      <c r="D179" s="6"/>
      <c r="E179" s="42" t="s">
        <v>46</v>
      </c>
      <c r="F179" s="43">
        <v>130</v>
      </c>
      <c r="G179" s="43">
        <v>7.57</v>
      </c>
      <c r="H179" s="43">
        <v>4.71</v>
      </c>
      <c r="I179" s="43">
        <v>39</v>
      </c>
      <c r="J179" s="43">
        <v>228.64</v>
      </c>
      <c r="K179" s="44">
        <v>219</v>
      </c>
      <c r="L179" s="43">
        <v>9.34</v>
      </c>
    </row>
    <row r="180" spans="1:12" ht="15">
      <c r="A180" s="23"/>
      <c r="B180" s="15"/>
      <c r="C180" s="11"/>
      <c r="D180" s="7" t="s">
        <v>22</v>
      </c>
      <c r="E180" s="51" t="s">
        <v>61</v>
      </c>
      <c r="F180" s="43">
        <v>207</v>
      </c>
      <c r="G180" s="43">
        <v>7.0000000000000007E-2</v>
      </c>
      <c r="H180" s="43">
        <v>0.01</v>
      </c>
      <c r="I180" s="43">
        <v>15.31</v>
      </c>
      <c r="J180" s="43">
        <v>61.62</v>
      </c>
      <c r="K180" s="44">
        <v>294</v>
      </c>
      <c r="L180" s="43">
        <v>2.78</v>
      </c>
    </row>
    <row r="181" spans="1:12" ht="15">
      <c r="A181" s="23"/>
      <c r="B181" s="15"/>
      <c r="C181" s="11"/>
      <c r="D181" s="7" t="s">
        <v>23</v>
      </c>
      <c r="E181" s="42" t="s">
        <v>43</v>
      </c>
      <c r="F181" s="43">
        <v>30</v>
      </c>
      <c r="G181" s="43">
        <v>1.98</v>
      </c>
      <c r="H181" s="43">
        <v>0.36</v>
      </c>
      <c r="I181" s="43">
        <v>10.02</v>
      </c>
      <c r="J181" s="43">
        <v>51.99</v>
      </c>
      <c r="K181" s="44"/>
      <c r="L181" s="43">
        <v>1.71</v>
      </c>
    </row>
    <row r="182" spans="1:12" ht="15">
      <c r="A182" s="23"/>
      <c r="B182" s="15"/>
      <c r="C182" s="11"/>
      <c r="D182" s="7" t="s">
        <v>24</v>
      </c>
      <c r="E182" s="42" t="s">
        <v>45</v>
      </c>
      <c r="F182" s="43">
        <v>150</v>
      </c>
      <c r="G182" s="43">
        <v>1.2</v>
      </c>
      <c r="H182" s="43">
        <v>1.2</v>
      </c>
      <c r="I182" s="43">
        <v>28.8</v>
      </c>
      <c r="J182" s="43">
        <v>132</v>
      </c>
      <c r="K182" s="44"/>
      <c r="L182" s="43">
        <v>20.92</v>
      </c>
    </row>
    <row r="183" spans="1:12" ht="15">
      <c r="A183" s="23"/>
      <c r="B183" s="15"/>
      <c r="C183" s="11"/>
      <c r="D183" s="6"/>
      <c r="E183" s="51"/>
      <c r="F183" s="43"/>
      <c r="G183" s="43"/>
      <c r="H183" s="43"/>
      <c r="I183" s="43"/>
      <c r="J183" s="43"/>
      <c r="K183" s="44"/>
      <c r="L183" s="43"/>
    </row>
    <row r="184" spans="1:12" ht="15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5.75" customHeight="1">
      <c r="A185" s="24"/>
      <c r="B185" s="17"/>
      <c r="C185" s="8"/>
      <c r="D185" s="18" t="s">
        <v>33</v>
      </c>
      <c r="E185" s="9"/>
      <c r="F185" s="19">
        <f>SUM(F178:F184)</f>
        <v>617</v>
      </c>
      <c r="G185" s="19">
        <f t="shared" ref="G185:J185" si="86">SUM(G178:G184)</f>
        <v>23.67</v>
      </c>
      <c r="H185" s="19">
        <f t="shared" si="86"/>
        <v>20.88</v>
      </c>
      <c r="I185" s="19">
        <f t="shared" si="86"/>
        <v>101.87</v>
      </c>
      <c r="J185" s="19">
        <f t="shared" si="86"/>
        <v>692.08</v>
      </c>
      <c r="K185" s="25"/>
      <c r="L185" s="19">
        <f t="shared" ref="L185" si="87">SUM(L178:L184)</f>
        <v>60.550000000000004</v>
      </c>
    </row>
    <row r="186" spans="1:12" ht="15">
      <c r="A186" s="26">
        <f>A178</f>
        <v>2</v>
      </c>
      <c r="B186" s="13">
        <f>B178</f>
        <v>5</v>
      </c>
      <c r="C186" s="10" t="s">
        <v>25</v>
      </c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7" t="s">
        <v>32</v>
      </c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3"/>
      <c r="B194" s="15"/>
      <c r="C194" s="11"/>
      <c r="D194" s="6"/>
      <c r="E194" s="42"/>
      <c r="F194" s="43"/>
      <c r="G194" s="43"/>
      <c r="H194" s="43"/>
      <c r="I194" s="43"/>
      <c r="J194" s="43"/>
      <c r="K194" s="44"/>
      <c r="L194" s="43"/>
    </row>
    <row r="195" spans="1:12" ht="15">
      <c r="A195" s="24"/>
      <c r="B195" s="17"/>
      <c r="C195" s="8"/>
      <c r="D195" s="18" t="s">
        <v>33</v>
      </c>
      <c r="E195" s="9"/>
      <c r="F195" s="19">
        <f>SUM(F186:F194)</f>
        <v>0</v>
      </c>
      <c r="G195" s="19">
        <f t="shared" ref="G195:J195" si="88">SUM(G186:G194)</f>
        <v>0</v>
      </c>
      <c r="H195" s="19">
        <f t="shared" si="88"/>
        <v>0</v>
      </c>
      <c r="I195" s="19">
        <f t="shared" si="88"/>
        <v>0</v>
      </c>
      <c r="J195" s="19">
        <f t="shared" si="88"/>
        <v>0</v>
      </c>
      <c r="K195" s="25"/>
      <c r="L195" s="19">
        <f t="shared" ref="L195" si="89">SUM(L186:L194)</f>
        <v>0</v>
      </c>
    </row>
    <row r="196" spans="1:12" ht="15">
      <c r="A196" s="29">
        <f>A178</f>
        <v>2</v>
      </c>
      <c r="B196" s="30">
        <f>B178</f>
        <v>5</v>
      </c>
      <c r="C196" s="52" t="s">
        <v>4</v>
      </c>
      <c r="D196" s="53"/>
      <c r="E196" s="31"/>
      <c r="F196" s="32">
        <f>F185+F195</f>
        <v>617</v>
      </c>
      <c r="G196" s="32">
        <f t="shared" ref="G196" si="90">G185+G195</f>
        <v>23.67</v>
      </c>
      <c r="H196" s="32">
        <f t="shared" ref="H196" si="91">H185+H195</f>
        <v>20.88</v>
      </c>
      <c r="I196" s="32">
        <f t="shared" ref="I196" si="92">I185+I195</f>
        <v>101.87</v>
      </c>
      <c r="J196" s="32">
        <f t="shared" ref="J196:L196" si="93">J185+J195</f>
        <v>692.08</v>
      </c>
      <c r="K196" s="32"/>
      <c r="L196" s="32">
        <f t="shared" si="93"/>
        <v>60.550000000000004</v>
      </c>
    </row>
    <row r="197" spans="1:12">
      <c r="A197" s="27"/>
      <c r="B197" s="28"/>
      <c r="C197" s="54" t="s">
        <v>5</v>
      </c>
      <c r="D197" s="54"/>
      <c r="E197" s="54"/>
      <c r="F197" s="34">
        <f>(F24+F43+F62+F81+F100+F119+F138+F157+F177+F196)/(IF(F24=0,0,1)+IF(F43=0,0,1)+IF(F62=0,0,1)+IF(F81=0,0,1)+IF(F100=0,0,1)+IF(F119=0,0,1)+IF(F138=0,0,1)+IF(F157=0,0,1)+IF(F177=0,0,1)+IF(F196=0,0,1))</f>
        <v>519</v>
      </c>
      <c r="G197" s="34">
        <f t="shared" ref="G197:J197" si="94">(G24+G43+G62+G81+G100+G119+G138+G157+G177+G196)/(IF(G24=0,0,1)+IF(G43=0,0,1)+IF(G62=0,0,1)+IF(G81=0,0,1)+IF(G100=0,0,1)+IF(G119=0,0,1)+IF(G138=0,0,1)+IF(G157=0,0,1)+IF(G177=0,0,1)+IF(G196=0,0,1))</f>
        <v>22.151999999999997</v>
      </c>
      <c r="H197" s="34">
        <f t="shared" si="94"/>
        <v>17.413999999999998</v>
      </c>
      <c r="I197" s="34">
        <f t="shared" si="94"/>
        <v>72.590999999999994</v>
      </c>
      <c r="J197" s="34">
        <f t="shared" si="94"/>
        <v>548.99199999999996</v>
      </c>
      <c r="K197" s="34"/>
      <c r="L197" s="34">
        <f t="shared" ref="L197" si="95">(L24+L43+L62+L81+L100+L119+L138+L157+L177+L196)/(IF(L24=0,0,1)+IF(L43=0,0,1)+IF(L62=0,0,1)+IF(L81=0,0,1)+IF(L100=0,0,1)+IF(L119=0,0,1)+IF(L138=0,0,1)+IF(L157=0,0,1)+IF(L177=0,0,1)+IF(L196=0,0,1))</f>
        <v>60.55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7:E197"/>
    <mergeCell ref="C196:D196"/>
    <mergeCell ref="C119:D119"/>
    <mergeCell ref="C138:D138"/>
    <mergeCell ref="C157:D157"/>
    <mergeCell ref="C177:D17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Technolog</cp:lastModifiedBy>
  <dcterms:created xsi:type="dcterms:W3CDTF">2022-05-16T14:23:56Z</dcterms:created>
  <dcterms:modified xsi:type="dcterms:W3CDTF">2025-02-27T11:23:09Z</dcterms:modified>
</cp:coreProperties>
</file>