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9-2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L328" i="1" l="1"/>
  <c r="L385" i="1" l="1"/>
  <c r="L99" i="1" l="1"/>
  <c r="L89" i="1"/>
  <c r="L80" i="1"/>
  <c r="L70" i="1"/>
  <c r="L61" i="1"/>
  <c r="L51" i="1"/>
  <c r="L42" i="1"/>
  <c r="L32" i="1"/>
  <c r="L13" i="1"/>
  <c r="L23" i="1"/>
  <c r="L100" i="1" l="1"/>
  <c r="L81" i="1"/>
  <c r="L62" i="1"/>
  <c r="L43" i="1"/>
  <c r="L24" i="1"/>
  <c r="B386" i="1"/>
  <c r="A386" i="1"/>
  <c r="J385" i="1"/>
  <c r="I385" i="1"/>
  <c r="H385" i="1"/>
  <c r="G385" i="1"/>
  <c r="F385" i="1"/>
  <c r="B376" i="1"/>
  <c r="L375" i="1"/>
  <c r="J375" i="1"/>
  <c r="I375" i="1"/>
  <c r="H375" i="1"/>
  <c r="G375" i="1"/>
  <c r="F375" i="1"/>
  <c r="B367" i="1"/>
  <c r="A367" i="1"/>
  <c r="L366" i="1"/>
  <c r="J366" i="1"/>
  <c r="I366" i="1"/>
  <c r="H366" i="1"/>
  <c r="G366" i="1"/>
  <c r="F366" i="1"/>
  <c r="B357" i="1"/>
  <c r="L356" i="1"/>
  <c r="J356" i="1"/>
  <c r="I356" i="1"/>
  <c r="H356" i="1"/>
  <c r="G356" i="1"/>
  <c r="F356" i="1"/>
  <c r="B348" i="1"/>
  <c r="A348" i="1"/>
  <c r="L347" i="1"/>
  <c r="J347" i="1"/>
  <c r="I347" i="1"/>
  <c r="H347" i="1"/>
  <c r="G347" i="1"/>
  <c r="F347" i="1"/>
  <c r="B338" i="1"/>
  <c r="L337" i="1"/>
  <c r="J337" i="1"/>
  <c r="I337" i="1"/>
  <c r="H337" i="1"/>
  <c r="G337" i="1"/>
  <c r="F337" i="1"/>
  <c r="B329" i="1"/>
  <c r="A329" i="1"/>
  <c r="J328" i="1"/>
  <c r="I328" i="1"/>
  <c r="H328" i="1"/>
  <c r="G328" i="1"/>
  <c r="F328" i="1"/>
  <c r="B319" i="1"/>
  <c r="L318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L299" i="1"/>
  <c r="J299" i="1"/>
  <c r="I299" i="1"/>
  <c r="H299" i="1"/>
  <c r="G299" i="1"/>
  <c r="F299" i="1"/>
  <c r="B291" i="1"/>
  <c r="A291" i="1"/>
  <c r="L290" i="1"/>
  <c r="J290" i="1"/>
  <c r="I290" i="1"/>
  <c r="H290" i="1"/>
  <c r="G290" i="1"/>
  <c r="F290" i="1"/>
  <c r="B281" i="1"/>
  <c r="L280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L261" i="1"/>
  <c r="J261" i="1"/>
  <c r="I261" i="1"/>
  <c r="H261" i="1"/>
  <c r="G261" i="1"/>
  <c r="F261" i="1"/>
  <c r="B253" i="1"/>
  <c r="A253" i="1"/>
  <c r="L252" i="1"/>
  <c r="J252" i="1"/>
  <c r="I252" i="1"/>
  <c r="H252" i="1"/>
  <c r="G252" i="1"/>
  <c r="F252" i="1"/>
  <c r="B243" i="1"/>
  <c r="L242" i="1"/>
  <c r="J242" i="1"/>
  <c r="I242" i="1"/>
  <c r="H242" i="1"/>
  <c r="G242" i="1"/>
  <c r="F242" i="1"/>
  <c r="B234" i="1"/>
  <c r="A234" i="1"/>
  <c r="L233" i="1"/>
  <c r="J233" i="1"/>
  <c r="I233" i="1"/>
  <c r="H233" i="1"/>
  <c r="G233" i="1"/>
  <c r="F233" i="1"/>
  <c r="B224" i="1"/>
  <c r="L223" i="1"/>
  <c r="J223" i="1"/>
  <c r="I223" i="1"/>
  <c r="H223" i="1"/>
  <c r="G223" i="1"/>
  <c r="F223" i="1"/>
  <c r="B215" i="1"/>
  <c r="A215" i="1"/>
  <c r="L214" i="1"/>
  <c r="J214" i="1"/>
  <c r="I214" i="1"/>
  <c r="H214" i="1"/>
  <c r="G214" i="1"/>
  <c r="F214" i="1"/>
  <c r="B205" i="1"/>
  <c r="L204" i="1"/>
  <c r="J204" i="1"/>
  <c r="I204" i="1"/>
  <c r="H204" i="1"/>
  <c r="G204" i="1"/>
  <c r="F204" i="1"/>
  <c r="F386" i="1" l="1"/>
  <c r="H329" i="1"/>
  <c r="F329" i="1"/>
  <c r="F310" i="1"/>
  <c r="F291" i="1"/>
  <c r="F253" i="1"/>
  <c r="I386" i="1"/>
  <c r="G386" i="1"/>
  <c r="F367" i="1"/>
  <c r="J329" i="1"/>
  <c r="F272" i="1"/>
  <c r="L234" i="1"/>
  <c r="L386" i="1"/>
  <c r="L367" i="1"/>
  <c r="L348" i="1"/>
  <c r="L329" i="1"/>
  <c r="H367" i="1"/>
  <c r="J367" i="1"/>
  <c r="I348" i="1"/>
  <c r="L310" i="1"/>
  <c r="L291" i="1"/>
  <c r="H291" i="1"/>
  <c r="J291" i="1"/>
  <c r="H253" i="1"/>
  <c r="J253" i="1"/>
  <c r="G272" i="1"/>
  <c r="L272" i="1"/>
  <c r="L253" i="1"/>
  <c r="I367" i="1"/>
  <c r="G367" i="1"/>
  <c r="F348" i="1"/>
  <c r="G310" i="1"/>
  <c r="I272" i="1"/>
  <c r="G234" i="1"/>
  <c r="I215" i="1"/>
  <c r="L215" i="1"/>
  <c r="J386" i="1"/>
  <c r="H386" i="1"/>
  <c r="J348" i="1"/>
  <c r="H348" i="1"/>
  <c r="G348" i="1"/>
  <c r="I329" i="1"/>
  <c r="G329" i="1"/>
  <c r="I310" i="1"/>
  <c r="J310" i="1"/>
  <c r="H310" i="1"/>
  <c r="I291" i="1"/>
  <c r="G291" i="1"/>
  <c r="J272" i="1"/>
  <c r="H272" i="1"/>
  <c r="I253" i="1"/>
  <c r="G253" i="1"/>
  <c r="J234" i="1"/>
  <c r="I234" i="1"/>
  <c r="H234" i="1"/>
  <c r="F234" i="1"/>
  <c r="F215" i="1"/>
  <c r="J215" i="1"/>
  <c r="H215" i="1"/>
  <c r="G21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B14" i="1"/>
  <c r="A14" i="1"/>
  <c r="J13" i="1"/>
  <c r="I13" i="1"/>
  <c r="H13" i="1"/>
  <c r="G13" i="1"/>
  <c r="F13" i="1"/>
  <c r="I157" i="1" l="1"/>
  <c r="F100" i="1"/>
  <c r="F43" i="1"/>
  <c r="H176" i="1"/>
  <c r="I100" i="1"/>
  <c r="F81" i="1"/>
  <c r="J81" i="1"/>
  <c r="F62" i="1"/>
  <c r="F24" i="1"/>
  <c r="H24" i="1"/>
  <c r="J24" i="1"/>
  <c r="I24" i="1"/>
  <c r="G24" i="1"/>
  <c r="J100" i="1"/>
  <c r="H62" i="1"/>
  <c r="L387" i="1"/>
  <c r="L196" i="1"/>
  <c r="H100" i="1"/>
  <c r="G100" i="1"/>
  <c r="I62" i="1"/>
  <c r="H43" i="1"/>
  <c r="I387" i="1"/>
  <c r="I81" i="1"/>
  <c r="H81" i="1"/>
  <c r="G81" i="1"/>
  <c r="J62" i="1"/>
  <c r="G62" i="1"/>
  <c r="J43" i="1"/>
  <c r="J387" i="1"/>
  <c r="G387" i="1"/>
  <c r="H387" i="1"/>
  <c r="F387" i="1"/>
  <c r="I43" i="1"/>
  <c r="G43" i="1"/>
  <c r="F196" i="1" l="1"/>
  <c r="H196" i="1"/>
  <c r="I196" i="1"/>
  <c r="J196" i="1"/>
  <c r="G196" i="1"/>
</calcChain>
</file>

<file path=xl/sharedStrings.xml><?xml version="1.0" encoding="utf-8"?>
<sst xmlns="http://schemas.openxmlformats.org/spreadsheetml/2006/main" count="648" uniqueCount="111">
  <si>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</si>
  <si>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</si>
  <si>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</si>
  <si>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</si>
  <si>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</si>
  <si>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</si>
  <si>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</si>
  <si>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</si>
  <si>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</si>
  <si>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</si>
  <si>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</si>
  <si>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</si>
  <si>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</si>
  <si>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</si>
  <si>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</si>
  <si>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</si>
  <si>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</si>
  <si>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</si>
  <si>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</si>
  <si>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</si>
  <si>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</si>
  <si>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</si>
  <si>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</si>
  <si>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</si>
  <si>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</si>
  <si>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</si>
  <si>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</si>
  <si>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</si>
  <si>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</si>
  <si>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</si>
  <si>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</si>
  <si>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</si>
  <si>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</si>
  <si>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</si>
  <si>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</si>
  <si>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</si>
  <si>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</si>
  <si>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</si>
  <si>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</si>
  <si>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</si>
  <si>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Картофельное пюре</t>
  </si>
  <si>
    <t>Мясо тушеное</t>
  </si>
  <si>
    <t>Омлет натуральный</t>
  </si>
  <si>
    <t>Пельмени отварные с маслом</t>
  </si>
  <si>
    <t xml:space="preserve">Чай с сахаром </t>
  </si>
  <si>
    <t>Суп куриный с вермишелью</t>
  </si>
  <si>
    <t xml:space="preserve">Курица запеченная </t>
  </si>
  <si>
    <t>Директор</t>
  </si>
  <si>
    <t>Филе птицы тушеное с овощами</t>
  </si>
  <si>
    <t>Филе птицы тушеное в томатном соусе</t>
  </si>
  <si>
    <t>Батон обогащенный</t>
  </si>
  <si>
    <t>ТК№1</t>
  </si>
  <si>
    <t>Компот из вишни</t>
  </si>
  <si>
    <t>Хлеб ржано-пшеничный обогащенный</t>
  </si>
  <si>
    <t>ТК №21</t>
  </si>
  <si>
    <t>Компот из смеси сухофруктов</t>
  </si>
  <si>
    <t>ТК №8</t>
  </si>
  <si>
    <t>Тефтели сочные</t>
  </si>
  <si>
    <t>Яблоко</t>
  </si>
  <si>
    <t>ТК №2</t>
  </si>
  <si>
    <t>ТК №1</t>
  </si>
  <si>
    <t>Чай с лимоном</t>
  </si>
  <si>
    <t>ТК №31</t>
  </si>
  <si>
    <t>Свекольник со сметаной</t>
  </si>
  <si>
    <t>ТК №7</t>
  </si>
  <si>
    <t>Напиток из плодов шиповника</t>
  </si>
  <si>
    <t>Рис отварной</t>
  </si>
  <si>
    <t>Рассольник Ленинградский с птицей со сметаной</t>
  </si>
  <si>
    <t>ТК № 31</t>
  </si>
  <si>
    <t>Борщ со сметаной</t>
  </si>
  <si>
    <t>Рыба, запеченная в омлете</t>
  </si>
  <si>
    <t>Каша жидкая манная молочная</t>
  </si>
  <si>
    <t>Суп гороховый</t>
  </si>
  <si>
    <t>Курица запеченная</t>
  </si>
  <si>
    <t>Азу</t>
  </si>
  <si>
    <t>Суп овощной с курицей и сметаной</t>
  </si>
  <si>
    <t>Оладьи п/ф со сгущеным молоком</t>
  </si>
  <si>
    <t xml:space="preserve">Каша кукурузная молочная </t>
  </si>
  <si>
    <t>ТК№31</t>
  </si>
  <si>
    <t>Каша рассыпчатая гречневая с маслом</t>
  </si>
  <si>
    <t>Суп рыбный с крупой</t>
  </si>
  <si>
    <t>Пюре из гороха с маслом</t>
  </si>
  <si>
    <t xml:space="preserve">Щи изквашенной капусты с курагой со сметаной </t>
  </si>
  <si>
    <t>Плов со свининой</t>
  </si>
  <si>
    <t xml:space="preserve">Кисель витаминизированный </t>
  </si>
  <si>
    <t>Куриные наггетсы</t>
  </si>
  <si>
    <t>Макароны отварные с маслом</t>
  </si>
  <si>
    <t>Запеканка из творога с шоколадным соусом</t>
  </si>
  <si>
    <t xml:space="preserve">Батон обогащенный </t>
  </si>
  <si>
    <t>Макароны  отварные с маслом</t>
  </si>
  <si>
    <t>Бутерброд с сыром</t>
  </si>
  <si>
    <t xml:space="preserve">Каша рисовая жидкая  с маслом </t>
  </si>
  <si>
    <t>Суп картофельный с фрикадельками и ржаными гренками</t>
  </si>
  <si>
    <t>Печень по -Строгановски</t>
  </si>
  <si>
    <t>Бутерброд с маслом и повидлом</t>
  </si>
  <si>
    <t>Рыба, запеченная с морковью</t>
  </si>
  <si>
    <t>Рулет бисквитный</t>
  </si>
  <si>
    <t>Каша вязкая молочная из пшенной крупы</t>
  </si>
  <si>
    <t>Жаркое по - домашнему</t>
  </si>
  <si>
    <t>Яйцо вареное</t>
  </si>
  <si>
    <t>Макароны, запеченные с сыром</t>
  </si>
  <si>
    <t>Бульон куриный с гренками</t>
  </si>
  <si>
    <t>Мясные колбаски с томатным соусом</t>
  </si>
  <si>
    <t>Гуляш</t>
  </si>
  <si>
    <t>Блины п/ф со сгущеным молоком</t>
  </si>
  <si>
    <t>Бефстроганов</t>
  </si>
  <si>
    <t>Вареники с творогом с маслом</t>
  </si>
  <si>
    <t>Щи из свежей капусты с картофелем с курой со сметаной</t>
  </si>
  <si>
    <t>Рагу из птицы</t>
  </si>
  <si>
    <t>МБОУ "Школа № 35" г.Прокопьевск</t>
  </si>
  <si>
    <t>А.Л.Старовойтова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</si>
</sst>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Protection="1"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7" fillId="0" borderId="23" xfId="0" applyNumberFormat="1" applyFont="1" applyFill="1" applyBorder="1" applyAlignment="1" applyProtection="1">
      <alignment horizontal="left" vertical="top" wrapText="1"/>
    </xf>
    <xf numFmtId="0" fontId="17" fillId="0" borderId="23" xfId="0" applyNumberFormat="1" applyFont="1" applyFill="1" applyBorder="1" applyAlignment="1" applyProtection="1">
      <alignment horizontal="center" vertical="top" wrapText="1"/>
    </xf>
    <xf numFmtId="164" fontId="17" fillId="0" borderId="23" xfId="0" applyNumberFormat="1" applyFont="1" applyFill="1" applyBorder="1" applyAlignment="1" applyProtection="1">
      <alignment horizontal="center" vertical="top" wrapText="1"/>
    </xf>
    <xf numFmtId="164" fontId="17" fillId="0" borderId="24" xfId="0" applyNumberFormat="1" applyFont="1" applyFill="1" applyBorder="1" applyAlignment="1" applyProtection="1">
      <alignment horizontal="center" vertical="top" wrapText="1"/>
    </xf>
    <xf numFmtId="0" fontId="0" fillId="0" borderId="25" xfId="0" applyBorder="1"/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2" t="s">
        <v>109</v>
      </c>
      <c r="D1" s="73"/>
      <c r="E1" s="73"/>
      <c r="F1" s="12" t="s">
        <v>16</v>
      </c>
      <c r="G1" s="2" t="s">
        <v>17</v>
      </c>
      <c r="H1" s="74" t="s">
        <v>47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4" t="s">
        <v>110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205</v>
      </c>
      <c r="G6" s="40">
        <v>5.55</v>
      </c>
      <c r="H6" s="40">
        <v>6.72</v>
      </c>
      <c r="I6" s="40">
        <v>40.07</v>
      </c>
      <c r="J6" s="40">
        <v>243.55</v>
      </c>
      <c r="K6" s="53">
        <v>174</v>
      </c>
      <c r="L6" s="40">
        <v>26.3</v>
      </c>
    </row>
    <row r="7" spans="1:12" ht="14.4" x14ac:dyDescent="0.3">
      <c r="A7" s="23"/>
      <c r="B7" s="15"/>
      <c r="C7" s="11"/>
      <c r="D7" s="6" t="s">
        <v>26</v>
      </c>
      <c r="E7" s="42" t="s">
        <v>76</v>
      </c>
      <c r="F7" s="43">
        <v>85</v>
      </c>
      <c r="G7" s="43">
        <v>5.0599999999999996</v>
      </c>
      <c r="H7" s="43">
        <v>14.38</v>
      </c>
      <c r="I7" s="43">
        <v>39.840000000000003</v>
      </c>
      <c r="J7" s="43">
        <v>316</v>
      </c>
      <c r="K7" s="54">
        <v>301</v>
      </c>
      <c r="L7" s="43">
        <v>35</v>
      </c>
    </row>
    <row r="8" spans="1:12" ht="14.4" x14ac:dyDescent="0.3">
      <c r="A8" s="23"/>
      <c r="B8" s="15"/>
      <c r="C8" s="11"/>
      <c r="D8" s="7" t="s">
        <v>22</v>
      </c>
      <c r="E8" s="51" t="s">
        <v>61</v>
      </c>
      <c r="F8" s="43">
        <v>204</v>
      </c>
      <c r="G8" s="43">
        <v>0.22</v>
      </c>
      <c r="H8" s="43">
        <v>0</v>
      </c>
      <c r="I8" s="43">
        <v>8.25</v>
      </c>
      <c r="J8" s="43">
        <v>34.49</v>
      </c>
      <c r="K8" s="44" t="s">
        <v>78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50</v>
      </c>
      <c r="F9" s="43">
        <v>30</v>
      </c>
      <c r="G9" s="43">
        <v>2.2999999999999998</v>
      </c>
      <c r="H9" s="43">
        <v>0.9</v>
      </c>
      <c r="I9" s="43">
        <v>15.36</v>
      </c>
      <c r="J9" s="43">
        <v>78.41</v>
      </c>
      <c r="K9" s="44" t="s">
        <v>51</v>
      </c>
      <c r="L9" s="43">
        <v>5.2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30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L13" si="0">SUM(G6:G12)</f>
        <v>13.129999999999999</v>
      </c>
      <c r="H13" s="19">
        <f t="shared" si="0"/>
        <v>22</v>
      </c>
      <c r="I13" s="19">
        <f t="shared" si="0"/>
        <v>103.52</v>
      </c>
      <c r="J13" s="19">
        <f t="shared" si="0"/>
        <v>672.44999999999993</v>
      </c>
      <c r="K13" s="19"/>
      <c r="L13" s="19">
        <f t="shared" si="0"/>
        <v>71.5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8" t="s">
        <v>82</v>
      </c>
      <c r="F15" s="59">
        <v>215</v>
      </c>
      <c r="G15" s="59">
        <v>3.79</v>
      </c>
      <c r="H15" s="60">
        <v>4.96</v>
      </c>
      <c r="I15" s="60">
        <v>3.84</v>
      </c>
      <c r="J15" s="60">
        <v>79.05</v>
      </c>
      <c r="K15" s="59">
        <v>91</v>
      </c>
      <c r="L15" s="61">
        <v>25.5</v>
      </c>
    </row>
    <row r="16" spans="1:12" ht="14.4" x14ac:dyDescent="0.3">
      <c r="A16" s="23"/>
      <c r="B16" s="15"/>
      <c r="C16" s="11"/>
      <c r="D16" s="7" t="s">
        <v>28</v>
      </c>
      <c r="E16" s="58" t="s">
        <v>83</v>
      </c>
      <c r="F16" s="59">
        <v>200</v>
      </c>
      <c r="G16" s="59">
        <v>18.29</v>
      </c>
      <c r="H16" s="60">
        <v>40.950000000000003</v>
      </c>
      <c r="I16" s="60">
        <v>35</v>
      </c>
      <c r="J16" s="60">
        <v>582.44000000000005</v>
      </c>
      <c r="K16" s="59">
        <v>265</v>
      </c>
      <c r="L16" s="61">
        <v>103.6</v>
      </c>
    </row>
    <row r="17" spans="1:12" ht="14.4" x14ac:dyDescent="0.3">
      <c r="A17" s="23"/>
      <c r="B17" s="15"/>
      <c r="C17" s="11"/>
      <c r="D17" s="7" t="s">
        <v>29</v>
      </c>
      <c r="E17" s="58"/>
      <c r="F17" s="59"/>
      <c r="G17" s="59"/>
      <c r="H17" s="60"/>
      <c r="I17" s="60"/>
      <c r="J17" s="60"/>
      <c r="K17" s="59"/>
      <c r="L17" s="61"/>
    </row>
    <row r="18" spans="1:12" ht="14.4" x14ac:dyDescent="0.3">
      <c r="A18" s="23"/>
      <c r="B18" s="15"/>
      <c r="C18" s="11"/>
      <c r="D18" s="7" t="s">
        <v>30</v>
      </c>
      <c r="E18" s="58" t="s">
        <v>55</v>
      </c>
      <c r="F18" s="59">
        <v>200</v>
      </c>
      <c r="G18" s="59">
        <v>0</v>
      </c>
      <c r="H18" s="60">
        <v>0</v>
      </c>
      <c r="I18" s="60">
        <v>6.78</v>
      </c>
      <c r="J18" s="60">
        <v>27.09</v>
      </c>
      <c r="K18" s="59" t="s">
        <v>56</v>
      </c>
      <c r="L18" s="61">
        <v>8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57" t="s">
        <v>23</v>
      </c>
      <c r="E21" s="42" t="s">
        <v>53</v>
      </c>
      <c r="F21" s="43">
        <v>60</v>
      </c>
      <c r="G21" s="43">
        <v>8.94</v>
      </c>
      <c r="H21" s="43">
        <v>1.2</v>
      </c>
      <c r="I21" s="43">
        <v>59.34</v>
      </c>
      <c r="J21" s="43">
        <v>275.33999999999997</v>
      </c>
      <c r="K21" s="44" t="s">
        <v>54</v>
      </c>
      <c r="L21" s="43">
        <v>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 t="shared" ref="F23:L23" si="1">SUM(F14:F22)</f>
        <v>675</v>
      </c>
      <c r="G23" s="19">
        <f t="shared" si="1"/>
        <v>31.019999999999996</v>
      </c>
      <c r="H23" s="19">
        <f t="shared" si="1"/>
        <v>47.110000000000007</v>
      </c>
      <c r="I23" s="19">
        <f t="shared" si="1"/>
        <v>104.96000000000001</v>
      </c>
      <c r="J23" s="19">
        <f t="shared" si="1"/>
        <v>963.92000000000007</v>
      </c>
      <c r="K23" s="19"/>
      <c r="L23" s="19">
        <f t="shared" si="1"/>
        <v>143.1</v>
      </c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1199</v>
      </c>
      <c r="G24" s="32">
        <f t="shared" ref="G24:L24" si="2">G13+G23</f>
        <v>44.149999999999991</v>
      </c>
      <c r="H24" s="32">
        <f t="shared" si="2"/>
        <v>69.110000000000014</v>
      </c>
      <c r="I24" s="32">
        <f t="shared" si="2"/>
        <v>208.48000000000002</v>
      </c>
      <c r="J24" s="32">
        <f t="shared" si="2"/>
        <v>1636.37</v>
      </c>
      <c r="K24" s="32"/>
      <c r="L24" s="32">
        <f t="shared" si="2"/>
        <v>214.6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46</v>
      </c>
      <c r="F25" s="40">
        <v>90</v>
      </c>
      <c r="G25" s="40">
        <v>17.920000000000002</v>
      </c>
      <c r="H25" s="40">
        <v>17.29</v>
      </c>
      <c r="I25" s="40">
        <v>0.19</v>
      </c>
      <c r="J25" s="40">
        <v>195.6</v>
      </c>
      <c r="K25" s="41">
        <v>293</v>
      </c>
      <c r="L25" s="40">
        <v>45.5</v>
      </c>
    </row>
    <row r="26" spans="1:12" ht="14.4" x14ac:dyDescent="0.3">
      <c r="A26" s="14"/>
      <c r="B26" s="15"/>
      <c r="C26" s="11"/>
      <c r="D26" s="6" t="s">
        <v>29</v>
      </c>
      <c r="E26" s="51" t="s">
        <v>79</v>
      </c>
      <c r="F26" s="43">
        <v>150</v>
      </c>
      <c r="G26" s="43">
        <v>8.18</v>
      </c>
      <c r="H26" s="43">
        <v>9.64</v>
      </c>
      <c r="I26" s="43">
        <v>36.94</v>
      </c>
      <c r="J26" s="43">
        <v>266.94</v>
      </c>
      <c r="K26" s="44">
        <v>171.1</v>
      </c>
      <c r="L26" s="43">
        <v>22</v>
      </c>
    </row>
    <row r="27" spans="1:12" ht="14.4" x14ac:dyDescent="0.3">
      <c r="A27" s="14"/>
      <c r="B27" s="15"/>
      <c r="C27" s="11"/>
      <c r="D27" s="7" t="s">
        <v>22</v>
      </c>
      <c r="E27" s="51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60</v>
      </c>
      <c r="G28" s="43">
        <v>8.94</v>
      </c>
      <c r="H28" s="43">
        <v>1.2</v>
      </c>
      <c r="I28" s="43">
        <v>59.34</v>
      </c>
      <c r="J28" s="43">
        <v>275.33999999999997</v>
      </c>
      <c r="K28" s="44" t="s">
        <v>54</v>
      </c>
      <c r="L28" s="43">
        <v>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30</v>
      </c>
      <c r="E30" s="51" t="s">
        <v>84</v>
      </c>
      <c r="F30" s="43">
        <v>200</v>
      </c>
      <c r="G30" s="43">
        <v>0.1</v>
      </c>
      <c r="H30" s="43">
        <v>0</v>
      </c>
      <c r="I30" s="43">
        <v>91</v>
      </c>
      <c r="J30" s="43">
        <v>364.4</v>
      </c>
      <c r="K30" s="44">
        <v>517</v>
      </c>
      <c r="L30" s="43">
        <v>11.9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35.14</v>
      </c>
      <c r="H32" s="19">
        <f t="shared" ref="H32" si="4">SUM(H25:H31)</f>
        <v>28.13</v>
      </c>
      <c r="I32" s="19">
        <f t="shared" ref="I32" si="5">SUM(I25:I31)</f>
        <v>187.47</v>
      </c>
      <c r="J32" s="19">
        <f t="shared" ref="J32:L32" si="6">SUM(J25:J31)</f>
        <v>1102.2799999999997</v>
      </c>
      <c r="K32" s="19"/>
      <c r="L32" s="19">
        <f t="shared" si="6"/>
        <v>85.4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80</v>
      </c>
      <c r="F34" s="43">
        <v>200</v>
      </c>
      <c r="G34" s="43">
        <v>7.35</v>
      </c>
      <c r="H34" s="43">
        <v>2.69</v>
      </c>
      <c r="I34" s="43">
        <v>13.22</v>
      </c>
      <c r="J34" s="43">
        <v>106.79</v>
      </c>
      <c r="K34" s="44">
        <v>87</v>
      </c>
      <c r="L34" s="43">
        <v>36.4</v>
      </c>
    </row>
    <row r="35" spans="1:12" ht="14.4" x14ac:dyDescent="0.3">
      <c r="A35" s="14"/>
      <c r="B35" s="15"/>
      <c r="C35" s="11"/>
      <c r="D35" s="7" t="s">
        <v>28</v>
      </c>
      <c r="E35" s="51" t="s">
        <v>85</v>
      </c>
      <c r="F35" s="43">
        <v>95</v>
      </c>
      <c r="G35" s="43">
        <v>15.14</v>
      </c>
      <c r="H35" s="43">
        <v>11.6</v>
      </c>
      <c r="I35" s="43">
        <v>13.77</v>
      </c>
      <c r="J35" s="43">
        <v>217.11</v>
      </c>
      <c r="K35" s="44">
        <v>39</v>
      </c>
      <c r="L35" s="43">
        <v>53.5</v>
      </c>
    </row>
    <row r="36" spans="1:12" ht="14.4" x14ac:dyDescent="0.3">
      <c r="A36" s="14"/>
      <c r="B36" s="15"/>
      <c r="C36" s="11"/>
      <c r="D36" s="7" t="s">
        <v>29</v>
      </c>
      <c r="E36" s="51" t="s">
        <v>81</v>
      </c>
      <c r="F36" s="43">
        <v>150</v>
      </c>
      <c r="G36" s="43">
        <v>16.23</v>
      </c>
      <c r="H36" s="43">
        <v>5.13</v>
      </c>
      <c r="I36" s="43">
        <v>33.93</v>
      </c>
      <c r="J36" s="43">
        <v>246.96</v>
      </c>
      <c r="K36" s="44">
        <v>199</v>
      </c>
      <c r="L36" s="43">
        <v>19.8</v>
      </c>
    </row>
    <row r="37" spans="1:12" ht="14.4" x14ac:dyDescent="0.3">
      <c r="A37" s="14"/>
      <c r="B37" s="15"/>
      <c r="C37" s="11"/>
      <c r="D37" s="7" t="s">
        <v>30</v>
      </c>
      <c r="E37" s="51" t="s">
        <v>52</v>
      </c>
      <c r="F37" s="43">
        <v>200</v>
      </c>
      <c r="G37" s="43">
        <v>0.05</v>
      </c>
      <c r="H37" s="43">
        <v>0</v>
      </c>
      <c r="I37" s="43">
        <v>17.18</v>
      </c>
      <c r="J37" s="43">
        <v>68.790000000000006</v>
      </c>
      <c r="K37" s="44">
        <v>93</v>
      </c>
      <c r="L37" s="43">
        <v>14.1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57" t="s">
        <v>23</v>
      </c>
      <c r="E40" s="42" t="s">
        <v>53</v>
      </c>
      <c r="F40" s="43">
        <v>60</v>
      </c>
      <c r="G40" s="43">
        <v>8.94</v>
      </c>
      <c r="H40" s="43">
        <v>1.2</v>
      </c>
      <c r="I40" s="43">
        <v>59.34</v>
      </c>
      <c r="J40" s="43">
        <v>275.33999999999997</v>
      </c>
      <c r="K40" s="44" t="s">
        <v>54</v>
      </c>
      <c r="L40" s="43">
        <v>6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7">SUM(G33:G41)</f>
        <v>47.709999999999994</v>
      </c>
      <c r="H42" s="19">
        <f t="shared" ref="H42" si="8">SUM(H33:H41)</f>
        <v>20.619999999999997</v>
      </c>
      <c r="I42" s="19">
        <f t="shared" ref="I42" si="9">SUM(I33:I41)</f>
        <v>137.44</v>
      </c>
      <c r="J42" s="19">
        <f t="shared" ref="J42:L42" si="10">SUM(J33:J41)</f>
        <v>914.99</v>
      </c>
      <c r="K42" s="19"/>
      <c r="L42" s="19">
        <f t="shared" si="10"/>
        <v>129.80000000000001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1205</v>
      </c>
      <c r="G43" s="32">
        <f t="shared" ref="G43" si="11">G32+G42</f>
        <v>82.85</v>
      </c>
      <c r="H43" s="32">
        <f t="shared" ref="H43" si="12">H32+H42</f>
        <v>48.75</v>
      </c>
      <c r="I43" s="32">
        <f t="shared" ref="I43" si="13">I32+I42</f>
        <v>324.90999999999997</v>
      </c>
      <c r="J43" s="32">
        <f t="shared" ref="J43:L43" si="14">J32+J42</f>
        <v>2017.2699999999998</v>
      </c>
      <c r="K43" s="32"/>
      <c r="L43" s="32">
        <f t="shared" si="14"/>
        <v>215.20000000000002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41</v>
      </c>
      <c r="F44" s="40">
        <v>90</v>
      </c>
      <c r="G44" s="40">
        <v>11.09</v>
      </c>
      <c r="H44" s="40">
        <v>27.18</v>
      </c>
      <c r="I44" s="40">
        <v>2.81</v>
      </c>
      <c r="J44" s="40">
        <v>300.42</v>
      </c>
      <c r="K44" s="41">
        <v>65</v>
      </c>
      <c r="L44" s="40">
        <v>64.5</v>
      </c>
    </row>
    <row r="45" spans="1:12" ht="14.4" x14ac:dyDescent="0.3">
      <c r="A45" s="23"/>
      <c r="B45" s="15"/>
      <c r="C45" s="11"/>
      <c r="D45" s="6" t="s">
        <v>29</v>
      </c>
      <c r="E45" s="42" t="s">
        <v>40</v>
      </c>
      <c r="F45" s="43">
        <v>150</v>
      </c>
      <c r="G45" s="43">
        <v>3.29</v>
      </c>
      <c r="H45" s="43">
        <v>6.26</v>
      </c>
      <c r="I45" s="43">
        <v>18.670000000000002</v>
      </c>
      <c r="J45" s="43">
        <v>144.74</v>
      </c>
      <c r="K45" s="44">
        <v>127</v>
      </c>
      <c r="L45" s="43">
        <v>29.2</v>
      </c>
    </row>
    <row r="46" spans="1:12" ht="14.4" x14ac:dyDescent="0.3">
      <c r="A46" s="23"/>
      <c r="B46" s="15"/>
      <c r="C46" s="11"/>
      <c r="D46" s="7" t="s">
        <v>22</v>
      </c>
      <c r="E46" s="51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4.47</v>
      </c>
      <c r="H47" s="43">
        <v>0.6</v>
      </c>
      <c r="I47" s="43">
        <v>29.67</v>
      </c>
      <c r="J47" s="43">
        <v>137.66999999999999</v>
      </c>
      <c r="K47" s="44" t="s">
        <v>54</v>
      </c>
      <c r="L47" s="43">
        <v>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30</v>
      </c>
      <c r="E49" s="51" t="s">
        <v>55</v>
      </c>
      <c r="F49" s="43">
        <v>200</v>
      </c>
      <c r="G49" s="43">
        <v>0</v>
      </c>
      <c r="H49" s="43">
        <v>0</v>
      </c>
      <c r="I49" s="43">
        <v>6.78</v>
      </c>
      <c r="J49" s="43">
        <v>27.09</v>
      </c>
      <c r="K49" s="44" t="s">
        <v>56</v>
      </c>
      <c r="L49" s="43">
        <v>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18.849999999999998</v>
      </c>
      <c r="H51" s="19">
        <f t="shared" ref="H51" si="16">SUM(H44:H50)</f>
        <v>34.04</v>
      </c>
      <c r="I51" s="19">
        <f t="shared" ref="I51" si="17">SUM(I44:I50)</f>
        <v>57.930000000000007</v>
      </c>
      <c r="J51" s="19">
        <f t="shared" ref="J51:L51" si="18">SUM(J44:J50)</f>
        <v>609.92000000000007</v>
      </c>
      <c r="K51" s="19"/>
      <c r="L51" s="19">
        <f t="shared" si="18"/>
        <v>107.7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67</v>
      </c>
      <c r="F53" s="43">
        <v>225</v>
      </c>
      <c r="G53" s="43">
        <v>6.47</v>
      </c>
      <c r="H53" s="43">
        <v>7.57</v>
      </c>
      <c r="I53" s="43">
        <v>11.41</v>
      </c>
      <c r="J53" s="43">
        <v>142.35</v>
      </c>
      <c r="K53" s="44">
        <v>96</v>
      </c>
      <c r="L53" s="43">
        <v>30</v>
      </c>
    </row>
    <row r="54" spans="1:12" ht="14.4" x14ac:dyDescent="0.3">
      <c r="A54" s="23"/>
      <c r="B54" s="15"/>
      <c r="C54" s="11"/>
      <c r="D54" s="7" t="s">
        <v>28</v>
      </c>
      <c r="E54" s="51" t="s">
        <v>46</v>
      </c>
      <c r="F54" s="43">
        <v>90</v>
      </c>
      <c r="G54" s="43">
        <v>17.920000000000002</v>
      </c>
      <c r="H54" s="43">
        <v>17.29</v>
      </c>
      <c r="I54" s="43">
        <v>0.19</v>
      </c>
      <c r="J54" s="43">
        <v>195.6</v>
      </c>
      <c r="K54" s="44">
        <v>293</v>
      </c>
      <c r="L54" s="43">
        <v>45.5</v>
      </c>
    </row>
    <row r="55" spans="1:12" ht="14.4" x14ac:dyDescent="0.3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5.45</v>
      </c>
      <c r="H55" s="43">
        <v>4.6399999999999997</v>
      </c>
      <c r="I55" s="43">
        <v>34.79</v>
      </c>
      <c r="J55" s="43">
        <v>202.86</v>
      </c>
      <c r="K55" s="44">
        <v>202.1</v>
      </c>
      <c r="L55" s="43">
        <v>19.7</v>
      </c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22</v>
      </c>
      <c r="E59" s="51" t="s">
        <v>44</v>
      </c>
      <c r="F59" s="43">
        <v>200</v>
      </c>
      <c r="G59" s="43">
        <v>0.23</v>
      </c>
      <c r="H59" s="43">
        <v>0</v>
      </c>
      <c r="I59" s="43">
        <v>7.27</v>
      </c>
      <c r="J59" s="43">
        <v>29.98</v>
      </c>
      <c r="K59" s="44" t="s">
        <v>64</v>
      </c>
      <c r="L59" s="43">
        <v>2.6</v>
      </c>
    </row>
    <row r="60" spans="1:12" ht="14.4" x14ac:dyDescent="0.3">
      <c r="A60" s="23"/>
      <c r="B60" s="15"/>
      <c r="C60" s="11"/>
      <c r="D60" s="6" t="s">
        <v>23</v>
      </c>
      <c r="E60" s="42" t="s">
        <v>53</v>
      </c>
      <c r="F60" s="43">
        <v>60</v>
      </c>
      <c r="G60" s="43">
        <v>8.94</v>
      </c>
      <c r="H60" s="43">
        <v>1.2</v>
      </c>
      <c r="I60" s="43">
        <v>59.34</v>
      </c>
      <c r="J60" s="43">
        <v>275.33999999999997</v>
      </c>
      <c r="K60" s="44" t="s">
        <v>54</v>
      </c>
      <c r="L60" s="43">
        <v>6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19">SUM(G52:G60)</f>
        <v>39.01</v>
      </c>
      <c r="H61" s="19">
        <f t="shared" ref="H61" si="20">SUM(H52:H60)</f>
        <v>30.7</v>
      </c>
      <c r="I61" s="19">
        <f t="shared" ref="I61" si="21">SUM(I52:I60)</f>
        <v>113</v>
      </c>
      <c r="J61" s="19">
        <f t="shared" ref="J61:L61" si="22">SUM(J52:J60)</f>
        <v>846.12999999999988</v>
      </c>
      <c r="K61" s="19"/>
      <c r="L61" s="19">
        <f t="shared" si="22"/>
        <v>103.8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1225</v>
      </c>
      <c r="G62" s="32">
        <f t="shared" ref="G62" si="23">G51+G61</f>
        <v>57.86</v>
      </c>
      <c r="H62" s="32">
        <f t="shared" ref="H62" si="24">H51+H61</f>
        <v>64.739999999999995</v>
      </c>
      <c r="I62" s="32">
        <f t="shared" ref="I62" si="25">I51+I61</f>
        <v>170.93</v>
      </c>
      <c r="J62" s="32">
        <f t="shared" ref="J62:L62" si="26">J51+J61</f>
        <v>1456.05</v>
      </c>
      <c r="K62" s="32"/>
      <c r="L62" s="32">
        <f t="shared" si="26"/>
        <v>211.5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170</v>
      </c>
      <c r="G63" s="40">
        <v>23.24</v>
      </c>
      <c r="H63" s="40">
        <v>11.25</v>
      </c>
      <c r="I63" s="40">
        <v>32.04</v>
      </c>
      <c r="J63" s="40">
        <v>368.4</v>
      </c>
      <c r="K63" s="41">
        <v>224</v>
      </c>
      <c r="L63" s="40">
        <v>87.8</v>
      </c>
    </row>
    <row r="64" spans="1:12" ht="14.4" x14ac:dyDescent="0.3">
      <c r="A64" s="23"/>
      <c r="B64" s="15"/>
      <c r="C64" s="11"/>
      <c r="D64" s="6"/>
      <c r="E64" s="51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0.23</v>
      </c>
      <c r="H65" s="43">
        <v>0</v>
      </c>
      <c r="I65" s="43">
        <v>7.27</v>
      </c>
      <c r="J65" s="43">
        <v>29.98</v>
      </c>
      <c r="K65" s="44" t="s">
        <v>64</v>
      </c>
      <c r="L65" s="43">
        <v>2.6</v>
      </c>
    </row>
    <row r="66" spans="1:12" ht="14.4" x14ac:dyDescent="0.3">
      <c r="A66" s="23"/>
      <c r="B66" s="15"/>
      <c r="C66" s="11"/>
      <c r="D66" s="7" t="s">
        <v>23</v>
      </c>
      <c r="E66" s="42" t="s">
        <v>88</v>
      </c>
      <c r="F66" s="43">
        <v>30</v>
      </c>
      <c r="G66" s="43">
        <v>2.2999999999999998</v>
      </c>
      <c r="H66" s="43">
        <v>0.9</v>
      </c>
      <c r="I66" s="43">
        <v>15.36</v>
      </c>
      <c r="J66" s="43">
        <v>78.41</v>
      </c>
      <c r="K66" s="44" t="s">
        <v>60</v>
      </c>
      <c r="L66" s="43">
        <v>5.2</v>
      </c>
    </row>
    <row r="67" spans="1:12" ht="14.4" x14ac:dyDescent="0.3">
      <c r="A67" s="23"/>
      <c r="B67" s="15"/>
      <c r="C67" s="11"/>
      <c r="D67" s="7" t="s">
        <v>24</v>
      </c>
      <c r="E67" s="42" t="s">
        <v>58</v>
      </c>
      <c r="F67" s="43">
        <v>150</v>
      </c>
      <c r="G67" s="43">
        <v>0.6</v>
      </c>
      <c r="H67" s="43">
        <v>0.6</v>
      </c>
      <c r="I67" s="43">
        <v>14.7</v>
      </c>
      <c r="J67" s="43">
        <v>70.5</v>
      </c>
      <c r="K67" s="44" t="s">
        <v>59</v>
      </c>
      <c r="L67" s="43">
        <v>30</v>
      </c>
    </row>
    <row r="68" spans="1:12" ht="14.4" x14ac:dyDescent="0.3">
      <c r="A68" s="23"/>
      <c r="B68" s="15"/>
      <c r="C68" s="11"/>
      <c r="D68" s="5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26.37</v>
      </c>
      <c r="H70" s="19">
        <f t="shared" ref="H70" si="28">SUM(H63:H69)</f>
        <v>12.75</v>
      </c>
      <c r="I70" s="19">
        <f t="shared" ref="I70" si="29">SUM(I63:I69)</f>
        <v>69.37</v>
      </c>
      <c r="J70" s="19">
        <f t="shared" ref="J70:L70" si="30">SUM(J63:J69)</f>
        <v>547.29</v>
      </c>
      <c r="K70" s="19"/>
      <c r="L70" s="19">
        <f t="shared" si="30"/>
        <v>125.6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5.54</v>
      </c>
      <c r="H72" s="43">
        <v>8.73</v>
      </c>
      <c r="I72" s="43">
        <v>10.16</v>
      </c>
      <c r="J72" s="43">
        <v>133.02000000000001</v>
      </c>
      <c r="K72" s="44">
        <v>32</v>
      </c>
      <c r="L72" s="43">
        <v>40.299999999999997</v>
      </c>
    </row>
    <row r="73" spans="1:12" ht="14.4" x14ac:dyDescent="0.3">
      <c r="A73" s="23"/>
      <c r="B73" s="15"/>
      <c r="C73" s="11"/>
      <c r="D73" s="7" t="s">
        <v>28</v>
      </c>
      <c r="E73" s="51" t="s">
        <v>41</v>
      </c>
      <c r="F73" s="43">
        <v>90</v>
      </c>
      <c r="G73" s="43">
        <v>12.26</v>
      </c>
      <c r="H73" s="43">
        <v>29.94</v>
      </c>
      <c r="I73" s="43">
        <v>2.78</v>
      </c>
      <c r="J73" s="43">
        <v>329.91</v>
      </c>
      <c r="K73" s="44">
        <v>88</v>
      </c>
      <c r="L73" s="43">
        <v>71.599999999999994</v>
      </c>
    </row>
    <row r="74" spans="1:12" ht="14.4" x14ac:dyDescent="0.3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8.18</v>
      </c>
      <c r="H74" s="43">
        <v>9.64</v>
      </c>
      <c r="I74" s="43">
        <v>36.94</v>
      </c>
      <c r="J74" s="43">
        <v>266.94</v>
      </c>
      <c r="K74" s="44">
        <v>171.1</v>
      </c>
      <c r="L74" s="43">
        <v>22</v>
      </c>
    </row>
    <row r="75" spans="1:12" ht="14.4" x14ac:dyDescent="0.3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56" t="s">
        <v>23</v>
      </c>
      <c r="E78" s="42" t="s">
        <v>53</v>
      </c>
      <c r="F78" s="43">
        <v>60</v>
      </c>
      <c r="G78" s="43">
        <v>8.94</v>
      </c>
      <c r="H78" s="43">
        <v>1.2</v>
      </c>
      <c r="I78" s="43">
        <v>59.34</v>
      </c>
      <c r="J78" s="43">
        <v>275.33999999999997</v>
      </c>
      <c r="K78" s="44" t="s">
        <v>54</v>
      </c>
      <c r="L78" s="43">
        <v>6</v>
      </c>
    </row>
    <row r="79" spans="1:12" ht="14.4" x14ac:dyDescent="0.3">
      <c r="A79" s="23"/>
      <c r="B79" s="15"/>
      <c r="C79" s="11"/>
      <c r="D79" s="6" t="s">
        <v>22</v>
      </c>
      <c r="E79" s="51" t="s">
        <v>61</v>
      </c>
      <c r="F79" s="43">
        <v>204</v>
      </c>
      <c r="G79" s="43">
        <v>0.22</v>
      </c>
      <c r="H79" s="43">
        <v>0</v>
      </c>
      <c r="I79" s="43">
        <v>8.25</v>
      </c>
      <c r="J79" s="43">
        <v>34.49</v>
      </c>
      <c r="K79" s="44" t="s">
        <v>62</v>
      </c>
      <c r="L79" s="43">
        <v>5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704</v>
      </c>
      <c r="G80" s="19">
        <f t="shared" ref="G80" si="31">SUM(G71:G79)</f>
        <v>35.14</v>
      </c>
      <c r="H80" s="19">
        <f t="shared" ref="H80" si="32">SUM(H71:H79)</f>
        <v>49.510000000000005</v>
      </c>
      <c r="I80" s="19">
        <f t="shared" ref="I80" si="33">SUM(I71:I79)</f>
        <v>117.47</v>
      </c>
      <c r="J80" s="19">
        <f t="shared" ref="J80:L80" si="34">SUM(J71:J79)</f>
        <v>1039.7</v>
      </c>
      <c r="K80" s="19"/>
      <c r="L80" s="19">
        <f t="shared" si="34"/>
        <v>144.89999999999998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1254</v>
      </c>
      <c r="G81" s="32">
        <f t="shared" ref="G81" si="35">G70+G80</f>
        <v>61.510000000000005</v>
      </c>
      <c r="H81" s="32">
        <f t="shared" ref="H81" si="36">H70+H80</f>
        <v>62.260000000000005</v>
      </c>
      <c r="I81" s="32">
        <f t="shared" ref="I81" si="37">I70+I80</f>
        <v>186.84</v>
      </c>
      <c r="J81" s="32">
        <f t="shared" ref="J81:L81" si="38">J70+J80</f>
        <v>1586.99</v>
      </c>
      <c r="K81" s="32"/>
      <c r="L81" s="32">
        <f t="shared" si="38"/>
        <v>270.5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49</v>
      </c>
      <c r="F82" s="40">
        <v>90</v>
      </c>
      <c r="G82" s="40">
        <v>14.72</v>
      </c>
      <c r="H82" s="40">
        <v>15.58</v>
      </c>
      <c r="I82" s="40">
        <v>4.78</v>
      </c>
      <c r="J82" s="40">
        <v>218.18</v>
      </c>
      <c r="K82" s="41">
        <v>80</v>
      </c>
      <c r="L82" s="40">
        <v>57</v>
      </c>
    </row>
    <row r="83" spans="1:12" ht="14.4" x14ac:dyDescent="0.3">
      <c r="A83" s="23"/>
      <c r="B83" s="15"/>
      <c r="C83" s="11"/>
      <c r="D83" s="6" t="s">
        <v>29</v>
      </c>
      <c r="E83" s="42" t="s">
        <v>89</v>
      </c>
      <c r="F83" s="43">
        <v>150</v>
      </c>
      <c r="G83" s="43">
        <v>5.45</v>
      </c>
      <c r="H83" s="43">
        <v>4.6399999999999997</v>
      </c>
      <c r="I83" s="43">
        <v>34.79</v>
      </c>
      <c r="J83" s="43">
        <v>202.86</v>
      </c>
      <c r="K83" s="44">
        <v>202.1</v>
      </c>
      <c r="L83" s="43">
        <v>19.7</v>
      </c>
    </row>
    <row r="84" spans="1:12" ht="14.4" x14ac:dyDescent="0.3">
      <c r="A84" s="23"/>
      <c r="B84" s="15"/>
      <c r="C84" s="11"/>
      <c r="D84" s="7" t="s">
        <v>22</v>
      </c>
      <c r="E84" s="51" t="s">
        <v>65</v>
      </c>
      <c r="F84" s="43">
        <v>200</v>
      </c>
      <c r="G84" s="43">
        <v>0.66</v>
      </c>
      <c r="H84" s="43">
        <v>0.27</v>
      </c>
      <c r="I84" s="43">
        <v>28.73</v>
      </c>
      <c r="J84" s="43">
        <v>132.5</v>
      </c>
      <c r="K84" s="44">
        <v>441</v>
      </c>
      <c r="L84" s="43">
        <v>13.5</v>
      </c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4.47</v>
      </c>
      <c r="H85" s="43">
        <v>0.6</v>
      </c>
      <c r="I85" s="43">
        <v>29.67</v>
      </c>
      <c r="J85" s="43">
        <v>137.66999999999999</v>
      </c>
      <c r="K85" s="44" t="s">
        <v>54</v>
      </c>
      <c r="L85" s="43">
        <v>6</v>
      </c>
    </row>
    <row r="86" spans="1:12" ht="14.4" x14ac:dyDescent="0.3">
      <c r="A86" s="23"/>
      <c r="B86" s="15"/>
      <c r="C86" s="11"/>
      <c r="D86" s="7" t="s">
        <v>24</v>
      </c>
      <c r="E86" s="51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25.3</v>
      </c>
      <c r="H89" s="19">
        <f t="shared" ref="H89" si="40">SUM(H82:H88)</f>
        <v>21.09</v>
      </c>
      <c r="I89" s="19">
        <f t="shared" ref="I89" si="41">SUM(I82:I88)</f>
        <v>97.97</v>
      </c>
      <c r="J89" s="19">
        <f t="shared" ref="J89:L89" si="42">SUM(J82:J88)</f>
        <v>691.20999999999992</v>
      </c>
      <c r="K89" s="19"/>
      <c r="L89" s="19">
        <f t="shared" si="42"/>
        <v>96.2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5.41</v>
      </c>
      <c r="H91" s="43">
        <v>6.95</v>
      </c>
      <c r="I91" s="43">
        <v>11.86</v>
      </c>
      <c r="J91" s="43">
        <v>136.47999999999999</v>
      </c>
      <c r="K91" s="44">
        <v>236</v>
      </c>
      <c r="L91" s="43">
        <v>28</v>
      </c>
    </row>
    <row r="92" spans="1:12" ht="14.4" x14ac:dyDescent="0.3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14.69</v>
      </c>
      <c r="H92" s="43">
        <v>6.13</v>
      </c>
      <c r="I92" s="43">
        <v>2.89</v>
      </c>
      <c r="J92" s="43">
        <v>125.76</v>
      </c>
      <c r="K92" s="44">
        <v>249</v>
      </c>
      <c r="L92" s="43">
        <v>77</v>
      </c>
    </row>
    <row r="93" spans="1:12" ht="14.4" x14ac:dyDescent="0.3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3.66</v>
      </c>
      <c r="H93" s="43">
        <v>6.12</v>
      </c>
      <c r="I93" s="43">
        <v>38.43</v>
      </c>
      <c r="J93" s="43">
        <v>223.47</v>
      </c>
      <c r="K93" s="44">
        <v>325</v>
      </c>
      <c r="L93" s="43">
        <v>21.7</v>
      </c>
    </row>
    <row r="94" spans="1:12" ht="14.4" x14ac:dyDescent="0.3">
      <c r="A94" s="23"/>
      <c r="B94" s="15"/>
      <c r="C94" s="11"/>
      <c r="D94" s="7" t="s">
        <v>30</v>
      </c>
      <c r="E94" s="51" t="s">
        <v>84</v>
      </c>
      <c r="F94" s="43">
        <v>200</v>
      </c>
      <c r="G94" s="43">
        <v>0.1</v>
      </c>
      <c r="H94" s="43">
        <v>0</v>
      </c>
      <c r="I94" s="43">
        <v>91</v>
      </c>
      <c r="J94" s="43">
        <v>364.4</v>
      </c>
      <c r="K94" s="44">
        <v>517</v>
      </c>
      <c r="L94" s="43">
        <v>11.9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57" t="s">
        <v>23</v>
      </c>
      <c r="E97" s="42" t="s">
        <v>53</v>
      </c>
      <c r="F97" s="43">
        <v>60</v>
      </c>
      <c r="G97" s="43">
        <v>8.94</v>
      </c>
      <c r="H97" s="43">
        <v>1.2</v>
      </c>
      <c r="I97" s="43">
        <v>59.34</v>
      </c>
      <c r="J97" s="43">
        <v>275.33999999999997</v>
      </c>
      <c r="K97" s="44" t="s">
        <v>54</v>
      </c>
      <c r="L97" s="43">
        <v>6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32.800000000000004</v>
      </c>
      <c r="H99" s="19">
        <f t="shared" ref="H99" si="44">SUM(H90:H98)</f>
        <v>20.399999999999999</v>
      </c>
      <c r="I99" s="19">
        <f t="shared" ref="I99" si="45">SUM(I90:I98)</f>
        <v>203.52</v>
      </c>
      <c r="J99" s="19">
        <f t="shared" ref="J99:L99" si="46">SUM(J90:J98)</f>
        <v>1125.45</v>
      </c>
      <c r="K99" s="19"/>
      <c r="L99" s="19">
        <f t="shared" si="46"/>
        <v>144.6</v>
      </c>
    </row>
    <row r="100" spans="1:12" ht="15.75" customHeigh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1200</v>
      </c>
      <c r="G100" s="32">
        <f t="shared" ref="G100" si="47">G89+G99</f>
        <v>58.100000000000009</v>
      </c>
      <c r="H100" s="32">
        <f t="shared" ref="H100" si="48">H89+H99</f>
        <v>41.489999999999995</v>
      </c>
      <c r="I100" s="32">
        <f t="shared" ref="I100" si="49">I89+I99</f>
        <v>301.49</v>
      </c>
      <c r="J100" s="32">
        <f t="shared" ref="J100:L100" si="50">J89+J99</f>
        <v>1816.6599999999999</v>
      </c>
      <c r="K100" s="32"/>
      <c r="L100" s="32">
        <f t="shared" si="50"/>
        <v>240.8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205</v>
      </c>
      <c r="G101" s="40">
        <v>4.8</v>
      </c>
      <c r="H101" s="40">
        <v>6.67</v>
      </c>
      <c r="I101" s="40">
        <v>29.66</v>
      </c>
      <c r="J101" s="40">
        <v>198.49</v>
      </c>
      <c r="K101" s="41">
        <v>189</v>
      </c>
      <c r="L101" s="40">
        <v>28.9</v>
      </c>
    </row>
    <row r="102" spans="1:12" ht="14.4" x14ac:dyDescent="0.3">
      <c r="A102" s="23"/>
      <c r="B102" s="15"/>
      <c r="C102" s="11"/>
      <c r="D102" s="6" t="s">
        <v>26</v>
      </c>
      <c r="E102" s="51" t="s">
        <v>90</v>
      </c>
      <c r="F102" s="43">
        <v>30</v>
      </c>
      <c r="G102" s="43">
        <v>4.6100000000000003</v>
      </c>
      <c r="H102" s="43">
        <v>4.8600000000000003</v>
      </c>
      <c r="I102" s="43">
        <v>7.71</v>
      </c>
      <c r="J102" s="43">
        <v>93.9</v>
      </c>
      <c r="K102" s="44">
        <v>3</v>
      </c>
      <c r="L102" s="43">
        <v>21.5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0.23</v>
      </c>
      <c r="H103" s="43">
        <v>0</v>
      </c>
      <c r="I103" s="43">
        <v>7.27</v>
      </c>
      <c r="J103" s="43">
        <v>29.98</v>
      </c>
      <c r="K103" s="44" t="s">
        <v>64</v>
      </c>
      <c r="L103" s="43">
        <v>2.6</v>
      </c>
    </row>
    <row r="104" spans="1:12" ht="14.4" x14ac:dyDescent="0.3">
      <c r="A104" s="23"/>
      <c r="B104" s="15"/>
      <c r="C104" s="11"/>
      <c r="D104" s="7" t="s">
        <v>23</v>
      </c>
      <c r="E104" s="42" t="s">
        <v>53</v>
      </c>
      <c r="F104" s="43">
        <v>30</v>
      </c>
      <c r="G104" s="43">
        <v>2.98</v>
      </c>
      <c r="H104" s="43">
        <v>0.4</v>
      </c>
      <c r="I104" s="43">
        <v>19.78</v>
      </c>
      <c r="J104" s="43">
        <v>91.78</v>
      </c>
      <c r="K104" s="44" t="s">
        <v>54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465</v>
      </c>
      <c r="G108" s="19">
        <f t="shared" ref="G108:J108" si="51">SUM(G101:G107)</f>
        <v>12.620000000000001</v>
      </c>
      <c r="H108" s="19">
        <f t="shared" si="51"/>
        <v>11.930000000000001</v>
      </c>
      <c r="I108" s="19">
        <f t="shared" si="51"/>
        <v>64.42</v>
      </c>
      <c r="J108" s="19">
        <f t="shared" si="51"/>
        <v>414.15</v>
      </c>
      <c r="K108" s="25"/>
      <c r="L108" s="19">
        <f t="shared" ref="L108" si="52">SUM(L101:L107)</f>
        <v>56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8.1999999999999993</v>
      </c>
      <c r="H110" s="43">
        <v>8.86</v>
      </c>
      <c r="I110" s="43">
        <v>9.6</v>
      </c>
      <c r="J110" s="43">
        <v>151.05000000000001</v>
      </c>
      <c r="K110" s="44">
        <v>35</v>
      </c>
      <c r="L110" s="43">
        <v>29</v>
      </c>
    </row>
    <row r="111" spans="1:12" ht="14.4" x14ac:dyDescent="0.3">
      <c r="A111" s="23"/>
      <c r="B111" s="15"/>
      <c r="C111" s="11"/>
      <c r="D111" s="7" t="s">
        <v>28</v>
      </c>
      <c r="E111" s="42" t="s">
        <v>43</v>
      </c>
      <c r="F111" s="43">
        <v>155</v>
      </c>
      <c r="G111" s="43">
        <v>15.24</v>
      </c>
      <c r="H111" s="43">
        <v>19.86</v>
      </c>
      <c r="I111" s="43">
        <v>28.77</v>
      </c>
      <c r="J111" s="43">
        <v>355.69</v>
      </c>
      <c r="K111" s="44">
        <v>391</v>
      </c>
      <c r="L111" s="43">
        <v>65</v>
      </c>
    </row>
    <row r="112" spans="1:12" ht="14.4" x14ac:dyDescent="0.3">
      <c r="A112" s="23"/>
      <c r="B112" s="15"/>
      <c r="C112" s="11"/>
      <c r="D112" s="7" t="s">
        <v>29</v>
      </c>
      <c r="E112" s="51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0.05</v>
      </c>
      <c r="H113" s="43">
        <v>0</v>
      </c>
      <c r="I113" s="43">
        <v>17.18</v>
      </c>
      <c r="J113" s="43">
        <v>68.790000000000006</v>
      </c>
      <c r="K113" s="44">
        <v>93</v>
      </c>
      <c r="L113" s="43">
        <v>14.1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23</v>
      </c>
      <c r="E116" s="42" t="s">
        <v>53</v>
      </c>
      <c r="F116" s="43">
        <v>60</v>
      </c>
      <c r="G116" s="43">
        <v>8.94</v>
      </c>
      <c r="H116" s="43">
        <v>1.2</v>
      </c>
      <c r="I116" s="43">
        <v>59.34</v>
      </c>
      <c r="J116" s="43">
        <v>275.33999999999997</v>
      </c>
      <c r="K116" s="44" t="s">
        <v>54</v>
      </c>
      <c r="L116" s="43">
        <v>6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615</v>
      </c>
      <c r="G118" s="19">
        <f t="shared" ref="G118:J118" si="53">SUM(G109:G117)</f>
        <v>32.43</v>
      </c>
      <c r="H118" s="19">
        <f t="shared" si="53"/>
        <v>29.919999999999998</v>
      </c>
      <c r="I118" s="19">
        <f t="shared" si="53"/>
        <v>114.89</v>
      </c>
      <c r="J118" s="19">
        <f t="shared" si="53"/>
        <v>850.86999999999989</v>
      </c>
      <c r="K118" s="25"/>
      <c r="L118" s="19">
        <f t="shared" ref="L118" si="54">SUM(L109:L117)</f>
        <v>114.1</v>
      </c>
    </row>
    <row r="119" spans="1:12" ht="14.4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1080</v>
      </c>
      <c r="G119" s="32">
        <f t="shared" ref="G119" si="55">G108+G118</f>
        <v>45.05</v>
      </c>
      <c r="H119" s="32">
        <f t="shared" ref="H119" si="56">H108+H118</f>
        <v>41.85</v>
      </c>
      <c r="I119" s="32">
        <f t="shared" ref="I119" si="57">I108+I118</f>
        <v>179.31</v>
      </c>
      <c r="J119" s="32">
        <f t="shared" ref="J119:L119" si="58">J108+J118</f>
        <v>1265.02</v>
      </c>
      <c r="K119" s="32"/>
      <c r="L119" s="32">
        <f t="shared" si="58"/>
        <v>170.1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73</v>
      </c>
      <c r="F120" s="40">
        <v>90</v>
      </c>
      <c r="G120" s="40">
        <v>17.920000000000002</v>
      </c>
      <c r="H120" s="40">
        <v>17.29</v>
      </c>
      <c r="I120" s="40">
        <v>0.19</v>
      </c>
      <c r="J120" s="40">
        <v>195.6</v>
      </c>
      <c r="K120" s="41">
        <v>293</v>
      </c>
      <c r="L120" s="40">
        <v>45.5</v>
      </c>
    </row>
    <row r="121" spans="1:12" ht="14.4" x14ac:dyDescent="0.3">
      <c r="A121" s="14"/>
      <c r="B121" s="15"/>
      <c r="C121" s="11"/>
      <c r="D121" s="6" t="s">
        <v>29</v>
      </c>
      <c r="E121" s="42" t="s">
        <v>79</v>
      </c>
      <c r="F121" s="43">
        <v>150</v>
      </c>
      <c r="G121" s="43">
        <v>8.18</v>
      </c>
      <c r="H121" s="43">
        <v>9.64</v>
      </c>
      <c r="I121" s="43">
        <v>36.94</v>
      </c>
      <c r="J121" s="43">
        <v>266.94</v>
      </c>
      <c r="K121" s="44">
        <v>171.1</v>
      </c>
      <c r="L121" s="43">
        <v>22</v>
      </c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60</v>
      </c>
      <c r="G123" s="43">
        <v>4.47</v>
      </c>
      <c r="H123" s="43">
        <v>0.6</v>
      </c>
      <c r="I123" s="43">
        <v>29.67</v>
      </c>
      <c r="J123" s="43">
        <v>137.66999999999999</v>
      </c>
      <c r="K123" s="44" t="s">
        <v>54</v>
      </c>
      <c r="L123" s="43">
        <v>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30</v>
      </c>
      <c r="E125" s="42" t="s">
        <v>84</v>
      </c>
      <c r="F125" s="43">
        <v>200</v>
      </c>
      <c r="G125" s="43">
        <v>0.1</v>
      </c>
      <c r="H125" s="43">
        <v>0</v>
      </c>
      <c r="I125" s="43">
        <v>91</v>
      </c>
      <c r="J125" s="43">
        <v>364.4</v>
      </c>
      <c r="K125" s="44">
        <v>517</v>
      </c>
      <c r="L125" s="43">
        <v>11.9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9">SUM(G120:G126)</f>
        <v>30.67</v>
      </c>
      <c r="H127" s="19">
        <f t="shared" si="59"/>
        <v>27.53</v>
      </c>
      <c r="I127" s="19">
        <f t="shared" si="59"/>
        <v>157.80000000000001</v>
      </c>
      <c r="J127" s="19">
        <f t="shared" si="59"/>
        <v>964.6099999999999</v>
      </c>
      <c r="K127" s="25"/>
      <c r="L127" s="19">
        <f t="shared" ref="L127" si="60">SUM(L120:L126)</f>
        <v>85.4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92</v>
      </c>
      <c r="F129" s="43">
        <v>215</v>
      </c>
      <c r="G129" s="43">
        <v>7.53</v>
      </c>
      <c r="H129" s="43">
        <v>12.69</v>
      </c>
      <c r="I129" s="43">
        <v>19.489999999999998</v>
      </c>
      <c r="J129" s="43">
        <v>225</v>
      </c>
      <c r="K129" s="44">
        <v>236</v>
      </c>
      <c r="L129" s="43">
        <v>46.8</v>
      </c>
    </row>
    <row r="130" spans="1:12" ht="14.4" x14ac:dyDescent="0.3">
      <c r="A130" s="14"/>
      <c r="B130" s="15"/>
      <c r="C130" s="11"/>
      <c r="D130" s="7" t="s">
        <v>28</v>
      </c>
      <c r="E130" s="51" t="s">
        <v>93</v>
      </c>
      <c r="F130" s="43">
        <v>90</v>
      </c>
      <c r="G130" s="43">
        <v>12.21</v>
      </c>
      <c r="H130" s="43">
        <v>9.41</v>
      </c>
      <c r="I130" s="43">
        <v>3.18</v>
      </c>
      <c r="J130" s="43">
        <v>165.42</v>
      </c>
      <c r="K130" s="44">
        <v>255</v>
      </c>
      <c r="L130" s="43">
        <v>58</v>
      </c>
    </row>
    <row r="131" spans="1:12" ht="14.4" x14ac:dyDescent="0.3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5.45</v>
      </c>
      <c r="H131" s="43">
        <v>4.6399999999999997</v>
      </c>
      <c r="I131" s="43">
        <v>34.79</v>
      </c>
      <c r="J131" s="43">
        <v>202.86</v>
      </c>
      <c r="K131" s="44">
        <v>202.1</v>
      </c>
      <c r="L131" s="43">
        <v>19.7</v>
      </c>
    </row>
    <row r="132" spans="1:12" ht="14.4" x14ac:dyDescent="0.3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</v>
      </c>
      <c r="H132" s="43">
        <v>0</v>
      </c>
      <c r="I132" s="43">
        <v>6.78</v>
      </c>
      <c r="J132" s="43">
        <v>27.09</v>
      </c>
      <c r="K132" s="44" t="s">
        <v>56</v>
      </c>
      <c r="L132" s="43">
        <v>8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57" t="s">
        <v>23</v>
      </c>
      <c r="E135" s="42" t="s">
        <v>53</v>
      </c>
      <c r="F135" s="43">
        <v>60</v>
      </c>
      <c r="G135" s="43">
        <v>8.94</v>
      </c>
      <c r="H135" s="43">
        <v>1.2</v>
      </c>
      <c r="I135" s="43">
        <v>59.34</v>
      </c>
      <c r="J135" s="43">
        <v>275.33999999999997</v>
      </c>
      <c r="K135" s="44" t="s">
        <v>54</v>
      </c>
      <c r="L135" s="43">
        <v>6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1">SUM(G128:G136)</f>
        <v>34.130000000000003</v>
      </c>
      <c r="H137" s="19">
        <f t="shared" si="61"/>
        <v>27.94</v>
      </c>
      <c r="I137" s="19">
        <f t="shared" si="61"/>
        <v>123.58</v>
      </c>
      <c r="J137" s="19">
        <f t="shared" si="61"/>
        <v>895.71</v>
      </c>
      <c r="K137" s="25"/>
      <c r="L137" s="19">
        <f t="shared" ref="L137" si="62">SUM(L128:L136)</f>
        <v>138.5</v>
      </c>
    </row>
    <row r="138" spans="1:12" ht="14.4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1215</v>
      </c>
      <c r="G138" s="32">
        <f t="shared" ref="G138" si="63">G127+G137</f>
        <v>64.800000000000011</v>
      </c>
      <c r="H138" s="32">
        <f t="shared" ref="H138" si="64">H127+H137</f>
        <v>55.47</v>
      </c>
      <c r="I138" s="32">
        <f t="shared" ref="I138" si="65">I127+I137</f>
        <v>281.38</v>
      </c>
      <c r="J138" s="32">
        <f t="shared" ref="J138:L138" si="66">J127+J137</f>
        <v>1860.32</v>
      </c>
      <c r="K138" s="32"/>
      <c r="L138" s="32">
        <f t="shared" si="66"/>
        <v>223.9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90</v>
      </c>
      <c r="G139" s="40">
        <v>10.210000000000001</v>
      </c>
      <c r="H139" s="40">
        <v>5.82</v>
      </c>
      <c r="I139" s="40">
        <v>3.45</v>
      </c>
      <c r="J139" s="40">
        <v>111.14</v>
      </c>
      <c r="K139" s="41">
        <v>253</v>
      </c>
      <c r="L139" s="40">
        <v>57.5</v>
      </c>
    </row>
    <row r="140" spans="1:12" ht="14.4" x14ac:dyDescent="0.3">
      <c r="A140" s="23"/>
      <c r="B140" s="15"/>
      <c r="C140" s="11"/>
      <c r="D140" s="6" t="s">
        <v>29</v>
      </c>
      <c r="E140" s="42" t="s">
        <v>40</v>
      </c>
      <c r="F140" s="43">
        <v>150</v>
      </c>
      <c r="G140" s="43">
        <v>3.29</v>
      </c>
      <c r="H140" s="43">
        <v>6.26</v>
      </c>
      <c r="I140" s="43">
        <v>18.670000000000002</v>
      </c>
      <c r="J140" s="43">
        <v>144.74</v>
      </c>
      <c r="K140" s="44">
        <v>127</v>
      </c>
      <c r="L140" s="43">
        <v>29.2</v>
      </c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8.94</v>
      </c>
      <c r="H142" s="43">
        <v>1.2</v>
      </c>
      <c r="I142" s="43">
        <v>59.34</v>
      </c>
      <c r="J142" s="43">
        <v>275.33999999999997</v>
      </c>
      <c r="K142" s="44" t="s">
        <v>54</v>
      </c>
      <c r="L142" s="43">
        <v>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30</v>
      </c>
      <c r="E144" s="42" t="s">
        <v>52</v>
      </c>
      <c r="F144" s="43">
        <v>200</v>
      </c>
      <c r="G144" s="43">
        <v>0.05</v>
      </c>
      <c r="H144" s="43">
        <v>0</v>
      </c>
      <c r="I144" s="43">
        <v>17.18</v>
      </c>
      <c r="J144" s="43">
        <v>68.790000000000006</v>
      </c>
      <c r="K144" s="44">
        <v>93</v>
      </c>
      <c r="L144" s="43">
        <v>14.1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7">SUM(G139:G145)</f>
        <v>22.49</v>
      </c>
      <c r="H146" s="19">
        <f t="shared" si="67"/>
        <v>13.28</v>
      </c>
      <c r="I146" s="19">
        <f t="shared" si="67"/>
        <v>98.640000000000015</v>
      </c>
      <c r="J146" s="19">
        <f t="shared" si="67"/>
        <v>600.01</v>
      </c>
      <c r="K146" s="25"/>
      <c r="L146" s="19">
        <f t="shared" ref="L146" si="68">SUM(L139:L145)</f>
        <v>106.8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9.0500000000000007</v>
      </c>
      <c r="H148" s="43">
        <v>6.46</v>
      </c>
      <c r="I148" s="43">
        <v>14.49</v>
      </c>
      <c r="J148" s="43">
        <v>152.47999999999999</v>
      </c>
      <c r="K148" s="44">
        <v>34</v>
      </c>
      <c r="L148" s="43">
        <v>23.4</v>
      </c>
    </row>
    <row r="149" spans="1:12" ht="14.4" x14ac:dyDescent="0.3">
      <c r="A149" s="23"/>
      <c r="B149" s="15"/>
      <c r="C149" s="11"/>
      <c r="D149" s="7" t="s">
        <v>28</v>
      </c>
      <c r="E149" s="42" t="s">
        <v>57</v>
      </c>
      <c r="F149" s="43">
        <v>90</v>
      </c>
      <c r="G149" s="43">
        <v>8.73</v>
      </c>
      <c r="H149" s="43">
        <v>21.04</v>
      </c>
      <c r="I149" s="43">
        <v>2.62</v>
      </c>
      <c r="J149" s="43">
        <v>234.74</v>
      </c>
      <c r="K149" s="44">
        <v>39</v>
      </c>
      <c r="L149" s="43">
        <v>52</v>
      </c>
    </row>
    <row r="150" spans="1:12" ht="14.4" x14ac:dyDescent="0.3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3.66</v>
      </c>
      <c r="H150" s="43">
        <v>6.12</v>
      </c>
      <c r="I150" s="43">
        <v>38.43</v>
      </c>
      <c r="J150" s="43">
        <v>223.47</v>
      </c>
      <c r="K150" s="44">
        <v>325</v>
      </c>
      <c r="L150" s="43">
        <v>21.7</v>
      </c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57" t="s">
        <v>23</v>
      </c>
      <c r="E154" s="42" t="s">
        <v>53</v>
      </c>
      <c r="F154" s="43">
        <v>60</v>
      </c>
      <c r="G154" s="43">
        <v>8.94</v>
      </c>
      <c r="H154" s="43">
        <v>1.2</v>
      </c>
      <c r="I154" s="43">
        <v>59.34</v>
      </c>
      <c r="J154" s="43">
        <v>275.33999999999997</v>
      </c>
      <c r="K154" s="44" t="s">
        <v>54</v>
      </c>
      <c r="L154" s="43">
        <v>6</v>
      </c>
    </row>
    <row r="155" spans="1:12" ht="14.4" x14ac:dyDescent="0.3">
      <c r="A155" s="23"/>
      <c r="B155" s="15"/>
      <c r="C155" s="11"/>
      <c r="D155" s="6" t="s">
        <v>22</v>
      </c>
      <c r="E155" s="51" t="s">
        <v>61</v>
      </c>
      <c r="F155" s="43">
        <v>204</v>
      </c>
      <c r="G155" s="43">
        <v>0.22</v>
      </c>
      <c r="H155" s="43">
        <v>0</v>
      </c>
      <c r="I155" s="43">
        <v>8.25</v>
      </c>
      <c r="J155" s="43">
        <v>34.49</v>
      </c>
      <c r="K155" s="44" t="s">
        <v>68</v>
      </c>
      <c r="L155" s="43">
        <v>5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704</v>
      </c>
      <c r="G156" s="19">
        <f t="shared" ref="G156:J156" si="69">SUM(G147:G155)</f>
        <v>30.6</v>
      </c>
      <c r="H156" s="19">
        <f t="shared" si="69"/>
        <v>34.82</v>
      </c>
      <c r="I156" s="19">
        <f t="shared" si="69"/>
        <v>123.13</v>
      </c>
      <c r="J156" s="19">
        <f t="shared" si="69"/>
        <v>920.52</v>
      </c>
      <c r="K156" s="25"/>
      <c r="L156" s="19">
        <f t="shared" ref="L156" si="70">SUM(L147:L155)</f>
        <v>108.10000000000001</v>
      </c>
    </row>
    <row r="157" spans="1:12" ht="14.4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1204</v>
      </c>
      <c r="G157" s="32">
        <f t="shared" ref="G157" si="71">G146+G156</f>
        <v>53.09</v>
      </c>
      <c r="H157" s="32">
        <f t="shared" ref="H157" si="72">H146+H156</f>
        <v>48.1</v>
      </c>
      <c r="I157" s="32">
        <f t="shared" ref="I157" si="73">I146+I156</f>
        <v>221.77</v>
      </c>
      <c r="J157" s="32">
        <f t="shared" ref="J157:L157" si="74">J146+J156</f>
        <v>1520.53</v>
      </c>
      <c r="K157" s="32"/>
      <c r="L157" s="32">
        <f t="shared" si="74"/>
        <v>214.9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150</v>
      </c>
      <c r="G158" s="40">
        <v>14</v>
      </c>
      <c r="H158" s="40">
        <v>27.04</v>
      </c>
      <c r="I158" s="40">
        <v>2.65</v>
      </c>
      <c r="J158" s="40">
        <v>310.16000000000003</v>
      </c>
      <c r="K158" s="41">
        <v>210</v>
      </c>
      <c r="L158" s="40">
        <v>72</v>
      </c>
    </row>
    <row r="159" spans="1:12" ht="14.4" x14ac:dyDescent="0.3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1" t="s">
        <v>61</v>
      </c>
      <c r="F160" s="43">
        <v>204</v>
      </c>
      <c r="G160" s="43">
        <v>0.22</v>
      </c>
      <c r="H160" s="43">
        <v>0</v>
      </c>
      <c r="I160" s="43">
        <v>8.25</v>
      </c>
      <c r="J160" s="43">
        <v>34.49</v>
      </c>
      <c r="K160" s="44" t="s">
        <v>68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2.98</v>
      </c>
      <c r="H161" s="43">
        <v>0.4</v>
      </c>
      <c r="I161" s="43">
        <v>19.78</v>
      </c>
      <c r="J161" s="43">
        <v>91.78</v>
      </c>
      <c r="K161" s="44" t="s">
        <v>54</v>
      </c>
      <c r="L161" s="43">
        <v>3</v>
      </c>
    </row>
    <row r="162" spans="1:12" ht="14.4" x14ac:dyDescent="0.3">
      <c r="A162" s="23"/>
      <c r="B162" s="15"/>
      <c r="C162" s="11"/>
      <c r="D162" s="7"/>
      <c r="E162" s="51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51" t="s">
        <v>94</v>
      </c>
      <c r="F163" s="43">
        <v>70</v>
      </c>
      <c r="G163" s="43">
        <v>2.1</v>
      </c>
      <c r="H163" s="43">
        <v>7.51</v>
      </c>
      <c r="I163" s="43">
        <v>38.409999999999997</v>
      </c>
      <c r="J163" s="43">
        <v>230.42</v>
      </c>
      <c r="K163" s="44">
        <v>2</v>
      </c>
      <c r="L163" s="43">
        <v>25.5</v>
      </c>
    </row>
    <row r="164" spans="1:12" ht="14.4" x14ac:dyDescent="0.3">
      <c r="A164" s="23"/>
      <c r="B164" s="15"/>
      <c r="C164" s="11"/>
      <c r="D164" s="6"/>
      <c r="E164" s="51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454</v>
      </c>
      <c r="G165" s="19">
        <f t="shared" ref="G165:J165" si="75">SUM(G158:G164)</f>
        <v>19.3</v>
      </c>
      <c r="H165" s="19">
        <f t="shared" si="75"/>
        <v>34.949999999999996</v>
      </c>
      <c r="I165" s="19">
        <f t="shared" si="75"/>
        <v>69.09</v>
      </c>
      <c r="J165" s="19">
        <f t="shared" si="75"/>
        <v>666.85</v>
      </c>
      <c r="K165" s="25"/>
      <c r="L165" s="19">
        <f t="shared" ref="L165" si="76">SUM(L158:L164)</f>
        <v>105.5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62" t="s">
        <v>26</v>
      </c>
      <c r="E166" s="42"/>
      <c r="F166" s="43"/>
      <c r="G166" s="43"/>
      <c r="H166" s="43"/>
      <c r="I166" s="43"/>
      <c r="J166" s="43"/>
      <c r="K166" s="43"/>
      <c r="L166" s="43"/>
    </row>
    <row r="167" spans="1:12" ht="14.4" x14ac:dyDescent="0.3">
      <c r="A167" s="23"/>
      <c r="B167" s="15"/>
      <c r="C167" s="11"/>
      <c r="D167" s="62" t="s">
        <v>27</v>
      </c>
      <c r="E167" s="42" t="s">
        <v>69</v>
      </c>
      <c r="F167" s="43">
        <v>200</v>
      </c>
      <c r="G167" s="43">
        <v>7.81</v>
      </c>
      <c r="H167" s="43">
        <v>10.25</v>
      </c>
      <c r="I167" s="43">
        <v>12.17</v>
      </c>
      <c r="J167" s="43">
        <v>162.82</v>
      </c>
      <c r="K167" s="43">
        <v>31</v>
      </c>
      <c r="L167" s="43">
        <v>32.9</v>
      </c>
    </row>
    <row r="168" spans="1:12" ht="14.4" x14ac:dyDescent="0.3">
      <c r="A168" s="23"/>
      <c r="B168" s="15"/>
      <c r="C168" s="11"/>
      <c r="D168" s="62" t="s">
        <v>28</v>
      </c>
      <c r="E168" s="42" t="s">
        <v>95</v>
      </c>
      <c r="F168" s="43">
        <v>90</v>
      </c>
      <c r="G168" s="43">
        <v>10.210000000000001</v>
      </c>
      <c r="H168" s="43">
        <v>5.82</v>
      </c>
      <c r="I168" s="43">
        <v>3.45</v>
      </c>
      <c r="J168" s="43">
        <v>110.99</v>
      </c>
      <c r="K168" s="43">
        <v>253</v>
      </c>
      <c r="L168" s="43">
        <v>57.5</v>
      </c>
    </row>
    <row r="169" spans="1:12" ht="14.4" x14ac:dyDescent="0.3">
      <c r="A169" s="23"/>
      <c r="B169" s="15"/>
      <c r="C169" s="11"/>
      <c r="D169" s="7" t="s">
        <v>29</v>
      </c>
      <c r="E169" s="42" t="s">
        <v>40</v>
      </c>
      <c r="F169" s="43">
        <v>150</v>
      </c>
      <c r="G169" s="43">
        <v>3.29</v>
      </c>
      <c r="H169" s="43">
        <v>6.26</v>
      </c>
      <c r="I169" s="43">
        <v>18.670000000000002</v>
      </c>
      <c r="J169" s="43">
        <v>144.74</v>
      </c>
      <c r="K169" s="44">
        <v>127</v>
      </c>
      <c r="L169" s="43">
        <v>29.2</v>
      </c>
    </row>
    <row r="170" spans="1:12" ht="14.4" x14ac:dyDescent="0.3">
      <c r="A170" s="23"/>
      <c r="B170" s="15"/>
      <c r="C170" s="11"/>
      <c r="D170" s="7" t="s">
        <v>30</v>
      </c>
      <c r="E170" s="51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23</v>
      </c>
      <c r="E173" s="42" t="s">
        <v>53</v>
      </c>
      <c r="F173" s="43">
        <v>60</v>
      </c>
      <c r="G173" s="43">
        <v>8.94</v>
      </c>
      <c r="H173" s="43">
        <v>1.2</v>
      </c>
      <c r="I173" s="43">
        <v>59.34</v>
      </c>
      <c r="J173" s="43">
        <v>275.33999999999997</v>
      </c>
      <c r="K173" s="44" t="s">
        <v>54</v>
      </c>
      <c r="L173" s="43">
        <v>6</v>
      </c>
    </row>
    <row r="174" spans="1:12" ht="14.4" x14ac:dyDescent="0.3">
      <c r="A174" s="23"/>
      <c r="B174" s="15"/>
      <c r="C174" s="11"/>
      <c r="D174" s="6" t="s">
        <v>22</v>
      </c>
      <c r="E174" s="42" t="s">
        <v>39</v>
      </c>
      <c r="F174" s="43">
        <v>200</v>
      </c>
      <c r="G174" s="43">
        <v>0.23</v>
      </c>
      <c r="H174" s="43">
        <v>0</v>
      </c>
      <c r="I174" s="43">
        <v>7.27</v>
      </c>
      <c r="J174" s="43">
        <v>29.98</v>
      </c>
      <c r="K174" s="44" t="s">
        <v>64</v>
      </c>
      <c r="L174" s="43">
        <v>2.6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7">SUM(G166:G174)</f>
        <v>30.48</v>
      </c>
      <c r="H175" s="19">
        <f t="shared" si="77"/>
        <v>23.529999999999998</v>
      </c>
      <c r="I175" s="19">
        <f t="shared" si="77"/>
        <v>100.9</v>
      </c>
      <c r="J175" s="19">
        <f t="shared" si="77"/>
        <v>723.87</v>
      </c>
      <c r="K175" s="25"/>
      <c r="L175" s="19">
        <f t="shared" ref="L175" si="78">SUM(L166:L174)</f>
        <v>128.20000000000002</v>
      </c>
    </row>
    <row r="176" spans="1:12" ht="14.4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1154</v>
      </c>
      <c r="G176" s="32">
        <f t="shared" ref="G176" si="79">G165+G175</f>
        <v>49.78</v>
      </c>
      <c r="H176" s="32">
        <f t="shared" ref="H176" si="80">H165+H175</f>
        <v>58.47999999999999</v>
      </c>
      <c r="I176" s="32">
        <f t="shared" ref="I176" si="81">I165+I175</f>
        <v>169.99</v>
      </c>
      <c r="J176" s="32">
        <f t="shared" ref="J176:L176" si="82">J165+J175</f>
        <v>1390.72</v>
      </c>
      <c r="K176" s="32"/>
      <c r="L176" s="32">
        <f t="shared" si="82"/>
        <v>233.70000000000002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97</v>
      </c>
      <c r="F177" s="40">
        <v>205</v>
      </c>
      <c r="G177" s="40">
        <v>8.02</v>
      </c>
      <c r="H177" s="40">
        <v>7.56</v>
      </c>
      <c r="I177" s="40">
        <v>42.52</v>
      </c>
      <c r="J177" s="40">
        <v>270.85000000000002</v>
      </c>
      <c r="K177" s="41">
        <v>173</v>
      </c>
      <c r="L177" s="40">
        <v>26.8</v>
      </c>
    </row>
    <row r="178" spans="1:12" ht="14.4" x14ac:dyDescent="0.3">
      <c r="A178" s="23"/>
      <c r="B178" s="15"/>
      <c r="C178" s="11"/>
      <c r="D178" s="6"/>
      <c r="E178" s="51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0.23</v>
      </c>
      <c r="H179" s="43">
        <v>0</v>
      </c>
      <c r="I179" s="43">
        <v>7.27</v>
      </c>
      <c r="J179" s="43">
        <v>29.98</v>
      </c>
      <c r="K179" s="44" t="s">
        <v>64</v>
      </c>
      <c r="L179" s="43">
        <v>2.6</v>
      </c>
    </row>
    <row r="180" spans="1:12" ht="14.4" x14ac:dyDescent="0.3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3.06</v>
      </c>
      <c r="H180" s="43">
        <v>1.2</v>
      </c>
      <c r="I180" s="43">
        <v>20.48</v>
      </c>
      <c r="J180" s="43">
        <v>104.54</v>
      </c>
      <c r="K180" s="44" t="s">
        <v>60</v>
      </c>
      <c r="L180" s="43">
        <v>6.9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96</v>
      </c>
      <c r="F182" s="43">
        <v>35</v>
      </c>
      <c r="G182" s="43">
        <v>1.7</v>
      </c>
      <c r="H182" s="43">
        <v>5.09</v>
      </c>
      <c r="I182" s="43">
        <v>19.690000000000001</v>
      </c>
      <c r="J182" s="43">
        <v>132.41</v>
      </c>
      <c r="K182" s="44"/>
      <c r="L182" s="43">
        <v>25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3">SUM(G177:G183)</f>
        <v>13.01</v>
      </c>
      <c r="H184" s="19">
        <f t="shared" si="83"/>
        <v>13.85</v>
      </c>
      <c r="I184" s="19">
        <f t="shared" si="83"/>
        <v>89.960000000000008</v>
      </c>
      <c r="J184" s="19">
        <f t="shared" si="83"/>
        <v>537.78000000000009</v>
      </c>
      <c r="K184" s="25"/>
      <c r="L184" s="19">
        <f t="shared" ref="L184" si="84">SUM(L177:L183)</f>
        <v>61.300000000000004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8.1999999999999993</v>
      </c>
      <c r="H186" s="63">
        <v>8.86</v>
      </c>
      <c r="I186" s="43">
        <v>9.6</v>
      </c>
      <c r="J186" s="43">
        <v>151.05000000000001</v>
      </c>
      <c r="K186" s="44">
        <v>35</v>
      </c>
      <c r="L186" s="43">
        <v>29</v>
      </c>
    </row>
    <row r="187" spans="1:12" ht="14.4" x14ac:dyDescent="0.3">
      <c r="A187" s="23"/>
      <c r="B187" s="15"/>
      <c r="C187" s="11"/>
      <c r="D187" s="7" t="s">
        <v>28</v>
      </c>
      <c r="E187" s="51" t="s">
        <v>98</v>
      </c>
      <c r="F187" s="43">
        <v>200</v>
      </c>
      <c r="G187" s="43">
        <v>15.14</v>
      </c>
      <c r="H187" s="43">
        <v>36.28</v>
      </c>
      <c r="I187" s="43">
        <v>19.77</v>
      </c>
      <c r="J187" s="43">
        <v>466.8</v>
      </c>
      <c r="K187" s="44">
        <v>89</v>
      </c>
      <c r="L187" s="43">
        <v>95</v>
      </c>
    </row>
    <row r="188" spans="1:12" ht="14.4" x14ac:dyDescent="0.3">
      <c r="A188" s="23"/>
      <c r="B188" s="15"/>
      <c r="C188" s="11"/>
      <c r="D188" s="7" t="s">
        <v>29</v>
      </c>
      <c r="E188" s="51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22</v>
      </c>
      <c r="E192" s="51" t="s">
        <v>55</v>
      </c>
      <c r="F192" s="43">
        <v>200</v>
      </c>
      <c r="G192" s="43">
        <v>0</v>
      </c>
      <c r="H192" s="43">
        <v>0</v>
      </c>
      <c r="I192" s="43">
        <v>6.78</v>
      </c>
      <c r="J192" s="43">
        <v>27.09</v>
      </c>
      <c r="K192" s="64" t="s">
        <v>56</v>
      </c>
      <c r="L192" s="43">
        <v>8</v>
      </c>
    </row>
    <row r="193" spans="1:12" ht="14.4" x14ac:dyDescent="0.3">
      <c r="A193" s="23"/>
      <c r="B193" s="15"/>
      <c r="C193" s="11"/>
      <c r="D193" s="7" t="s">
        <v>23</v>
      </c>
      <c r="E193" s="42" t="s">
        <v>53</v>
      </c>
      <c r="F193" s="43">
        <v>60</v>
      </c>
      <c r="G193" s="43">
        <v>8.94</v>
      </c>
      <c r="H193" s="43">
        <v>1.2</v>
      </c>
      <c r="I193" s="43">
        <v>59.34</v>
      </c>
      <c r="J193" s="43">
        <v>275.33999999999997</v>
      </c>
      <c r="K193" s="44" t="s">
        <v>54</v>
      </c>
      <c r="L193" s="43">
        <v>6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660</v>
      </c>
      <c r="G194" s="19">
        <f t="shared" ref="G194:J194" si="85">SUM(G185:G193)</f>
        <v>32.28</v>
      </c>
      <c r="H194" s="19">
        <f t="shared" si="85"/>
        <v>46.34</v>
      </c>
      <c r="I194" s="19">
        <f t="shared" si="85"/>
        <v>95.490000000000009</v>
      </c>
      <c r="J194" s="19">
        <f t="shared" si="85"/>
        <v>920.28</v>
      </c>
      <c r="K194" s="25"/>
      <c r="L194" s="19">
        <f t="shared" ref="L194" si="86">SUM(L185:L193)</f>
        <v>138</v>
      </c>
    </row>
    <row r="195" spans="1:12" ht="14.4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1140</v>
      </c>
      <c r="G195" s="32">
        <f t="shared" ref="G195" si="87">G184+G194</f>
        <v>45.29</v>
      </c>
      <c r="H195" s="32">
        <f t="shared" ref="H195" si="88">H184+H194</f>
        <v>60.190000000000005</v>
      </c>
      <c r="I195" s="32">
        <f t="shared" ref="I195" si="89">I184+I194</f>
        <v>185.45000000000002</v>
      </c>
      <c r="J195" s="32">
        <f t="shared" ref="J195:L195" si="90">J184+J194</f>
        <v>1458.06</v>
      </c>
      <c r="K195" s="32"/>
      <c r="L195" s="32">
        <f t="shared" si="90"/>
        <v>199.3</v>
      </c>
    </row>
    <row r="196" spans="1:12" ht="13.8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1187.5999999999999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56.248000000000005</v>
      </c>
      <c r="H196" s="34">
        <f t="shared" si="91"/>
        <v>55.044000000000018</v>
      </c>
      <c r="I196" s="34">
        <f t="shared" si="91"/>
        <v>223.05500000000001</v>
      </c>
      <c r="J196" s="34">
        <f t="shared" si="91"/>
        <v>1600.799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219.45</v>
      </c>
    </row>
    <row r="197" spans="1:12" ht="14.4" x14ac:dyDescent="0.3">
      <c r="A197" s="20">
        <v>3</v>
      </c>
      <c r="B197" s="21">
        <v>1</v>
      </c>
      <c r="C197" s="22" t="s">
        <v>20</v>
      </c>
      <c r="D197" s="5" t="s">
        <v>21</v>
      </c>
      <c r="E197" s="55" t="s">
        <v>100</v>
      </c>
      <c r="F197" s="40">
        <v>155</v>
      </c>
      <c r="G197" s="40">
        <v>8.08</v>
      </c>
      <c r="H197" s="40">
        <v>6.25</v>
      </c>
      <c r="I197" s="40">
        <v>44.49</v>
      </c>
      <c r="J197" s="40">
        <v>267.04000000000002</v>
      </c>
      <c r="K197" s="41">
        <v>211</v>
      </c>
      <c r="L197" s="40">
        <v>29.6</v>
      </c>
    </row>
    <row r="198" spans="1:12" ht="14.4" x14ac:dyDescent="0.3">
      <c r="A198" s="23"/>
      <c r="B198" s="15"/>
      <c r="C198" s="11"/>
      <c r="D198" s="6" t="s">
        <v>26</v>
      </c>
      <c r="E198" s="51" t="s">
        <v>99</v>
      </c>
      <c r="F198" s="43">
        <v>40</v>
      </c>
      <c r="G198" s="43">
        <v>4.96</v>
      </c>
      <c r="H198" s="43">
        <v>4.49</v>
      </c>
      <c r="I198" s="43">
        <v>0.27</v>
      </c>
      <c r="J198" s="43">
        <v>61.3</v>
      </c>
      <c r="K198" s="44">
        <v>209</v>
      </c>
      <c r="L198" s="43">
        <v>16</v>
      </c>
    </row>
    <row r="199" spans="1:12" ht="14.4" x14ac:dyDescent="0.3">
      <c r="A199" s="23"/>
      <c r="B199" s="15"/>
      <c r="C199" s="11"/>
      <c r="D199" s="7" t="s">
        <v>22</v>
      </c>
      <c r="E199" s="42" t="s">
        <v>39</v>
      </c>
      <c r="F199" s="43">
        <v>200</v>
      </c>
      <c r="G199" s="43">
        <v>0.23</v>
      </c>
      <c r="H199" s="43">
        <v>0</v>
      </c>
      <c r="I199" s="43">
        <v>7.27</v>
      </c>
      <c r="J199" s="43">
        <v>29.98</v>
      </c>
      <c r="K199" s="44" t="s">
        <v>64</v>
      </c>
      <c r="L199" s="43">
        <v>2.6</v>
      </c>
    </row>
    <row r="200" spans="1:12" ht="14.4" x14ac:dyDescent="0.3">
      <c r="A200" s="23"/>
      <c r="B200" s="15"/>
      <c r="C200" s="11"/>
      <c r="D200" s="7" t="s">
        <v>23</v>
      </c>
      <c r="E200" s="42" t="s">
        <v>53</v>
      </c>
      <c r="F200" s="43">
        <v>60</v>
      </c>
      <c r="G200" s="43">
        <v>8.94</v>
      </c>
      <c r="H200" s="43">
        <v>1.2</v>
      </c>
      <c r="I200" s="43">
        <v>59.34</v>
      </c>
      <c r="J200" s="43">
        <v>275.33999999999997</v>
      </c>
      <c r="K200" s="44" t="s">
        <v>54</v>
      </c>
      <c r="L200" s="43">
        <v>6</v>
      </c>
    </row>
    <row r="201" spans="1:12" ht="14.4" x14ac:dyDescent="0.3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52"/>
      <c r="E202" s="51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33</v>
      </c>
      <c r="E204" s="9"/>
      <c r="F204" s="19">
        <f>SUM(F197:F203)</f>
        <v>455</v>
      </c>
      <c r="G204" s="19">
        <f t="shared" ref="G204:J204" si="93">SUM(G197:G203)</f>
        <v>22.21</v>
      </c>
      <c r="H204" s="19">
        <f t="shared" si="93"/>
        <v>11.94</v>
      </c>
      <c r="I204" s="19">
        <f t="shared" si="93"/>
        <v>111.37</v>
      </c>
      <c r="J204" s="19">
        <f t="shared" si="93"/>
        <v>633.66000000000008</v>
      </c>
      <c r="K204" s="25"/>
      <c r="L204" s="19">
        <f t="shared" ref="L204" si="94">SUM(L197:L203)</f>
        <v>54.2</v>
      </c>
    </row>
    <row r="205" spans="1:12" ht="14.4" x14ac:dyDescent="0.3">
      <c r="A205" s="26">
        <v>3</v>
      </c>
      <c r="B205" s="13">
        <f>B197</f>
        <v>1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27</v>
      </c>
      <c r="E206" s="51" t="s">
        <v>101</v>
      </c>
      <c r="F206" s="43">
        <v>220</v>
      </c>
      <c r="G206" s="43">
        <v>8.9499999999999993</v>
      </c>
      <c r="H206" s="43">
        <v>7.31</v>
      </c>
      <c r="I206" s="43">
        <v>18.93</v>
      </c>
      <c r="J206" s="43">
        <v>177.25</v>
      </c>
      <c r="K206" s="44">
        <v>109</v>
      </c>
      <c r="L206" s="43">
        <v>27.1</v>
      </c>
    </row>
    <row r="207" spans="1:12" ht="14.4" x14ac:dyDescent="0.3">
      <c r="A207" s="23"/>
      <c r="B207" s="15"/>
      <c r="C207" s="11"/>
      <c r="D207" s="7" t="s">
        <v>28</v>
      </c>
      <c r="E207" s="51" t="s">
        <v>73</v>
      </c>
      <c r="F207" s="43">
        <v>90</v>
      </c>
      <c r="G207" s="43">
        <v>17.920000000000002</v>
      </c>
      <c r="H207" s="43">
        <v>17.29</v>
      </c>
      <c r="I207" s="43">
        <v>0.19</v>
      </c>
      <c r="J207" s="43">
        <v>195.6</v>
      </c>
      <c r="K207" s="44">
        <v>293</v>
      </c>
      <c r="L207" s="43">
        <v>45.5</v>
      </c>
    </row>
    <row r="208" spans="1:12" ht="14.4" x14ac:dyDescent="0.3">
      <c r="A208" s="23"/>
      <c r="B208" s="15"/>
      <c r="C208" s="11"/>
      <c r="D208" s="7" t="s">
        <v>29</v>
      </c>
      <c r="E208" s="51" t="s">
        <v>79</v>
      </c>
      <c r="F208" s="43">
        <v>150</v>
      </c>
      <c r="G208" s="43">
        <v>8.18</v>
      </c>
      <c r="H208" s="43">
        <v>9.64</v>
      </c>
      <c r="I208" s="43">
        <v>36.94</v>
      </c>
      <c r="J208" s="43">
        <v>266.94</v>
      </c>
      <c r="K208" s="44">
        <v>171.1</v>
      </c>
      <c r="L208" s="43">
        <v>22</v>
      </c>
    </row>
    <row r="209" spans="1:12" ht="14.4" x14ac:dyDescent="0.3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 t="s">
        <v>23</v>
      </c>
      <c r="E212" s="42" t="s">
        <v>53</v>
      </c>
      <c r="F212" s="43">
        <v>60</v>
      </c>
      <c r="G212" s="43">
        <v>8.94</v>
      </c>
      <c r="H212" s="43">
        <v>1.2</v>
      </c>
      <c r="I212" s="43">
        <v>59.34</v>
      </c>
      <c r="J212" s="43">
        <v>275.33999999999997</v>
      </c>
      <c r="K212" s="44" t="s">
        <v>54</v>
      </c>
      <c r="L212" s="43">
        <v>6</v>
      </c>
    </row>
    <row r="213" spans="1:12" ht="14.4" x14ac:dyDescent="0.3">
      <c r="A213" s="23"/>
      <c r="B213" s="15"/>
      <c r="C213" s="11"/>
      <c r="D213" s="65" t="s">
        <v>22</v>
      </c>
      <c r="E213" s="51" t="s">
        <v>61</v>
      </c>
      <c r="F213" s="43">
        <v>204</v>
      </c>
      <c r="G213" s="43">
        <v>0.22</v>
      </c>
      <c r="H213" s="43">
        <v>0</v>
      </c>
      <c r="I213" s="43">
        <v>8.25</v>
      </c>
      <c r="J213" s="43">
        <v>34.49</v>
      </c>
      <c r="K213" s="64" t="s">
        <v>62</v>
      </c>
      <c r="L213" s="43">
        <v>5</v>
      </c>
    </row>
    <row r="214" spans="1:12" ht="14.4" x14ac:dyDescent="0.3">
      <c r="A214" s="24"/>
      <c r="B214" s="17"/>
      <c r="C214" s="8"/>
      <c r="D214" s="18" t="s">
        <v>33</v>
      </c>
      <c r="E214" s="9"/>
      <c r="F214" s="19">
        <f>SUM(F205:F213)</f>
        <v>724</v>
      </c>
      <c r="G214" s="19">
        <f t="shared" ref="G214:J214" si="95">SUM(G205:G213)</f>
        <v>44.209999999999994</v>
      </c>
      <c r="H214" s="19">
        <f t="shared" si="95"/>
        <v>35.44</v>
      </c>
      <c r="I214" s="19">
        <f t="shared" si="95"/>
        <v>123.65</v>
      </c>
      <c r="J214" s="19">
        <f t="shared" si="95"/>
        <v>949.61999999999989</v>
      </c>
      <c r="K214" s="25"/>
      <c r="L214" s="19">
        <f t="shared" ref="L214" si="96">SUM(L205:L213)</f>
        <v>105.6</v>
      </c>
    </row>
    <row r="215" spans="1:12" ht="15" thickBot="1" x14ac:dyDescent="0.3">
      <c r="A215" s="29">
        <f>A197</f>
        <v>3</v>
      </c>
      <c r="B215" s="30">
        <f>B197</f>
        <v>1</v>
      </c>
      <c r="C215" s="70" t="s">
        <v>4</v>
      </c>
      <c r="D215" s="71"/>
      <c r="E215" s="31"/>
      <c r="F215" s="32">
        <f>F204+F214</f>
        <v>1179</v>
      </c>
      <c r="G215" s="32">
        <f t="shared" ref="G215:J215" si="97">G204+G214</f>
        <v>66.419999999999987</v>
      </c>
      <c r="H215" s="32">
        <f t="shared" si="97"/>
        <v>47.379999999999995</v>
      </c>
      <c r="I215" s="32">
        <f t="shared" si="97"/>
        <v>235.02</v>
      </c>
      <c r="J215" s="32">
        <f t="shared" si="97"/>
        <v>1583.28</v>
      </c>
      <c r="K215" s="32"/>
      <c r="L215" s="32">
        <f t="shared" ref="L215" si="98">L204+L214</f>
        <v>159.80000000000001</v>
      </c>
    </row>
    <row r="216" spans="1:12" ht="14.4" x14ac:dyDescent="0.3">
      <c r="A216" s="14">
        <v>3</v>
      </c>
      <c r="B216" s="15">
        <v>2</v>
      </c>
      <c r="C216" s="22" t="s">
        <v>20</v>
      </c>
      <c r="D216" s="5" t="s">
        <v>21</v>
      </c>
      <c r="E216" s="55" t="s">
        <v>102</v>
      </c>
      <c r="F216" s="40">
        <v>110</v>
      </c>
      <c r="G216" s="40">
        <v>9.19</v>
      </c>
      <c r="H216" s="40">
        <v>11.26</v>
      </c>
      <c r="I216" s="40">
        <v>6.34</v>
      </c>
      <c r="J216" s="40">
        <v>169.14</v>
      </c>
      <c r="K216" s="41">
        <v>285</v>
      </c>
      <c r="L216" s="40">
        <v>72.900000000000006</v>
      </c>
    </row>
    <row r="217" spans="1:12" ht="14.4" x14ac:dyDescent="0.3">
      <c r="A217" s="14"/>
      <c r="B217" s="15"/>
      <c r="C217" s="11"/>
      <c r="D217" s="65" t="s">
        <v>29</v>
      </c>
      <c r="E217" s="51" t="s">
        <v>40</v>
      </c>
      <c r="F217" s="43">
        <v>150</v>
      </c>
      <c r="G217" s="43">
        <v>3.29</v>
      </c>
      <c r="H217" s="43">
        <v>6.26</v>
      </c>
      <c r="I217" s="43">
        <v>18.670000000000002</v>
      </c>
      <c r="J217" s="43">
        <v>144.74</v>
      </c>
      <c r="K217" s="44">
        <v>127</v>
      </c>
      <c r="L217" s="43">
        <v>29.2</v>
      </c>
    </row>
    <row r="218" spans="1:12" ht="14.4" x14ac:dyDescent="0.3">
      <c r="A218" s="14"/>
      <c r="B218" s="15"/>
      <c r="C218" s="11"/>
      <c r="D218" s="7" t="s">
        <v>22</v>
      </c>
      <c r="E218" s="51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14"/>
      <c r="B219" s="15"/>
      <c r="C219" s="11"/>
      <c r="D219" s="7" t="s">
        <v>23</v>
      </c>
      <c r="E219" s="42" t="s">
        <v>53</v>
      </c>
      <c r="F219" s="43">
        <v>40</v>
      </c>
      <c r="G219" s="43">
        <v>2.98</v>
      </c>
      <c r="H219" s="43">
        <v>0.4</v>
      </c>
      <c r="I219" s="43">
        <v>19.78</v>
      </c>
      <c r="J219" s="43">
        <v>91.78</v>
      </c>
      <c r="K219" s="44" t="s">
        <v>54</v>
      </c>
      <c r="L219" s="43">
        <v>4</v>
      </c>
    </row>
    <row r="220" spans="1:12" ht="14.4" x14ac:dyDescent="0.3">
      <c r="A220" s="14"/>
      <c r="B220" s="15"/>
      <c r="C220" s="11"/>
      <c r="D220" s="7" t="s">
        <v>24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14"/>
      <c r="B221" s="15"/>
      <c r="C221" s="11"/>
      <c r="D221" s="6" t="s">
        <v>30</v>
      </c>
      <c r="E221" s="51" t="s">
        <v>84</v>
      </c>
      <c r="F221" s="43">
        <v>200</v>
      </c>
      <c r="G221" s="43">
        <v>0.1</v>
      </c>
      <c r="H221" s="43">
        <v>0</v>
      </c>
      <c r="I221" s="43">
        <v>91</v>
      </c>
      <c r="J221" s="43">
        <v>364.4</v>
      </c>
      <c r="K221" s="44">
        <v>517</v>
      </c>
      <c r="L221" s="43">
        <v>11.9</v>
      </c>
    </row>
    <row r="222" spans="1:12" ht="14.4" x14ac:dyDescent="0.3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16"/>
      <c r="B223" s="17"/>
      <c r="C223" s="8"/>
      <c r="D223" s="18" t="s">
        <v>33</v>
      </c>
      <c r="E223" s="9"/>
      <c r="F223" s="19">
        <f>SUM(F216:F222)</f>
        <v>500</v>
      </c>
      <c r="G223" s="19">
        <f t="shared" ref="G223:L223" si="99">SUM(G216:G222)</f>
        <v>15.56</v>
      </c>
      <c r="H223" s="19">
        <f t="shared" si="99"/>
        <v>17.919999999999998</v>
      </c>
      <c r="I223" s="19">
        <f t="shared" si="99"/>
        <v>135.79000000000002</v>
      </c>
      <c r="J223" s="19">
        <f t="shared" si="99"/>
        <v>770.06</v>
      </c>
      <c r="K223" s="25"/>
      <c r="L223" s="19">
        <f t="shared" si="99"/>
        <v>118.00000000000001</v>
      </c>
    </row>
    <row r="224" spans="1:12" ht="14.4" x14ac:dyDescent="0.3">
      <c r="A224" s="13"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14"/>
      <c r="B225" s="15"/>
      <c r="C225" s="11"/>
      <c r="D225" s="7" t="s">
        <v>27</v>
      </c>
      <c r="E225" s="51" t="s">
        <v>72</v>
      </c>
      <c r="F225" s="43">
        <v>200</v>
      </c>
      <c r="G225" s="43">
        <v>9.0500000000000007</v>
      </c>
      <c r="H225" s="43">
        <v>6.46</v>
      </c>
      <c r="I225" s="43">
        <v>14.49</v>
      </c>
      <c r="J225" s="43">
        <v>152.47999999999999</v>
      </c>
      <c r="K225" s="44">
        <v>34</v>
      </c>
      <c r="L225" s="43">
        <v>23.4</v>
      </c>
    </row>
    <row r="226" spans="1:12" ht="14.4" x14ac:dyDescent="0.3">
      <c r="A226" s="14"/>
      <c r="B226" s="15"/>
      <c r="C226" s="11"/>
      <c r="D226" s="7" t="s">
        <v>28</v>
      </c>
      <c r="E226" s="51" t="s">
        <v>49</v>
      </c>
      <c r="F226" s="43">
        <v>90</v>
      </c>
      <c r="G226" s="43">
        <v>14.72</v>
      </c>
      <c r="H226" s="43">
        <v>15.58</v>
      </c>
      <c r="I226" s="43">
        <v>4.78</v>
      </c>
      <c r="J226" s="43">
        <v>218.18</v>
      </c>
      <c r="K226" s="44">
        <v>80</v>
      </c>
      <c r="L226" s="43">
        <v>57</v>
      </c>
    </row>
    <row r="227" spans="1:12" ht="14.4" x14ac:dyDescent="0.3">
      <c r="A227" s="14"/>
      <c r="B227" s="15"/>
      <c r="C227" s="11"/>
      <c r="D227" s="7" t="s">
        <v>29</v>
      </c>
      <c r="E227" s="51" t="s">
        <v>86</v>
      </c>
      <c r="F227" s="43">
        <v>150</v>
      </c>
      <c r="G227" s="43">
        <v>5.45</v>
      </c>
      <c r="H227" s="43">
        <v>4.6399999999999997</v>
      </c>
      <c r="I227" s="43">
        <v>34.79</v>
      </c>
      <c r="J227" s="43">
        <v>202.86</v>
      </c>
      <c r="K227" s="44">
        <v>202.1</v>
      </c>
      <c r="L227" s="43">
        <v>19.7</v>
      </c>
    </row>
    <row r="228" spans="1:12" ht="14.4" x14ac:dyDescent="0.3">
      <c r="A228" s="14"/>
      <c r="B228" s="15"/>
      <c r="C228" s="11"/>
      <c r="D228" s="7" t="s">
        <v>30</v>
      </c>
      <c r="E228" s="51" t="s">
        <v>52</v>
      </c>
      <c r="F228" s="43">
        <v>200</v>
      </c>
      <c r="G228" s="43">
        <v>0.05</v>
      </c>
      <c r="H228" s="43">
        <v>0</v>
      </c>
      <c r="I228" s="43">
        <v>17.18</v>
      </c>
      <c r="J228" s="43">
        <v>68.790000000000006</v>
      </c>
      <c r="K228" s="44">
        <v>93</v>
      </c>
      <c r="L228" s="43">
        <v>14.1</v>
      </c>
    </row>
    <row r="229" spans="1:12" ht="14.4" x14ac:dyDescent="0.3">
      <c r="A229" s="14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14"/>
      <c r="B230" s="15"/>
      <c r="C230" s="11"/>
      <c r="D230" s="7" t="s">
        <v>32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6"/>
      <c r="E231" s="51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4"/>
      <c r="B232" s="15"/>
      <c r="C232" s="11"/>
      <c r="D232" s="6" t="s">
        <v>23</v>
      </c>
      <c r="E232" s="42" t="s">
        <v>53</v>
      </c>
      <c r="F232" s="43">
        <v>60</v>
      </c>
      <c r="G232" s="43">
        <v>8.94</v>
      </c>
      <c r="H232" s="43">
        <v>1.2</v>
      </c>
      <c r="I232" s="43">
        <v>59.34</v>
      </c>
      <c r="J232" s="43">
        <v>275.33999999999997</v>
      </c>
      <c r="K232" s="44" t="s">
        <v>54</v>
      </c>
      <c r="L232" s="43">
        <v>6</v>
      </c>
    </row>
    <row r="233" spans="1:12" ht="14.4" x14ac:dyDescent="0.3">
      <c r="A233" s="16"/>
      <c r="B233" s="17"/>
      <c r="C233" s="8"/>
      <c r="D233" s="18" t="s">
        <v>33</v>
      </c>
      <c r="E233" s="9"/>
      <c r="F233" s="19">
        <f>SUM(F224:F232)</f>
        <v>700</v>
      </c>
      <c r="G233" s="19">
        <f t="shared" ref="G233:L233" si="100">SUM(G224:G232)</f>
        <v>38.21</v>
      </c>
      <c r="H233" s="19">
        <f t="shared" si="100"/>
        <v>27.88</v>
      </c>
      <c r="I233" s="19">
        <f t="shared" si="100"/>
        <v>130.58000000000001</v>
      </c>
      <c r="J233" s="19">
        <f t="shared" si="100"/>
        <v>917.64999999999986</v>
      </c>
      <c r="K233" s="25"/>
      <c r="L233" s="19">
        <f t="shared" si="100"/>
        <v>120.2</v>
      </c>
    </row>
    <row r="234" spans="1:12" ht="15" thickBot="1" x14ac:dyDescent="0.3">
      <c r="A234" s="33">
        <f>A216</f>
        <v>3</v>
      </c>
      <c r="B234" s="33">
        <f>B216</f>
        <v>2</v>
      </c>
      <c r="C234" s="70" t="s">
        <v>4</v>
      </c>
      <c r="D234" s="71"/>
      <c r="E234" s="31"/>
      <c r="F234" s="32">
        <f>F223+F233</f>
        <v>1200</v>
      </c>
      <c r="G234" s="32">
        <f t="shared" ref="G234:L234" si="101">G223+G233</f>
        <v>53.77</v>
      </c>
      <c r="H234" s="32">
        <f t="shared" si="101"/>
        <v>45.8</v>
      </c>
      <c r="I234" s="32">
        <f t="shared" si="101"/>
        <v>266.37</v>
      </c>
      <c r="J234" s="32">
        <f t="shared" si="101"/>
        <v>1687.7099999999998</v>
      </c>
      <c r="K234" s="32"/>
      <c r="L234" s="32">
        <f t="shared" si="101"/>
        <v>238.20000000000002</v>
      </c>
    </row>
    <row r="235" spans="1:12" ht="14.4" x14ac:dyDescent="0.3">
      <c r="A235" s="20">
        <v>3</v>
      </c>
      <c r="B235" s="21">
        <v>3</v>
      </c>
      <c r="C235" s="22" t="s">
        <v>20</v>
      </c>
      <c r="D235" s="5" t="s">
        <v>21</v>
      </c>
      <c r="E235" s="51" t="s">
        <v>87</v>
      </c>
      <c r="F235" s="43">
        <v>170</v>
      </c>
      <c r="G235" s="43">
        <v>23.24</v>
      </c>
      <c r="H235" s="43">
        <v>11.25</v>
      </c>
      <c r="I235" s="43">
        <v>32.04</v>
      </c>
      <c r="J235" s="43">
        <v>368.4</v>
      </c>
      <c r="K235" s="44">
        <v>224</v>
      </c>
      <c r="L235" s="40">
        <v>87.8</v>
      </c>
    </row>
    <row r="236" spans="1:12" ht="14.4" x14ac:dyDescent="0.3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22</v>
      </c>
      <c r="E237" s="51" t="s">
        <v>61</v>
      </c>
      <c r="F237" s="43">
        <v>204</v>
      </c>
      <c r="G237" s="43">
        <v>0.22</v>
      </c>
      <c r="H237" s="43">
        <v>0</v>
      </c>
      <c r="I237" s="43">
        <v>8.25</v>
      </c>
      <c r="J237" s="43">
        <v>34.49</v>
      </c>
      <c r="K237" s="64" t="s">
        <v>62</v>
      </c>
      <c r="L237" s="43">
        <v>5</v>
      </c>
    </row>
    <row r="238" spans="1:12" ht="14.4" x14ac:dyDescent="0.3">
      <c r="A238" s="23"/>
      <c r="B238" s="15"/>
      <c r="C238" s="11"/>
      <c r="D238" s="7" t="s">
        <v>23</v>
      </c>
      <c r="E238" s="42" t="s">
        <v>50</v>
      </c>
      <c r="F238" s="43">
        <v>30</v>
      </c>
      <c r="G238" s="43">
        <v>2.2999999999999998</v>
      </c>
      <c r="H238" s="43">
        <v>0.9</v>
      </c>
      <c r="I238" s="43">
        <v>15.36</v>
      </c>
      <c r="J238" s="43">
        <v>78.41</v>
      </c>
      <c r="K238" s="44" t="s">
        <v>60</v>
      </c>
      <c r="L238" s="43">
        <v>5.2</v>
      </c>
    </row>
    <row r="239" spans="1:12" ht="14.4" x14ac:dyDescent="0.3">
      <c r="A239" s="23"/>
      <c r="B239" s="15"/>
      <c r="C239" s="11"/>
      <c r="D239" s="7" t="s">
        <v>24</v>
      </c>
      <c r="E239" s="51" t="s">
        <v>58</v>
      </c>
      <c r="F239" s="43">
        <v>150</v>
      </c>
      <c r="G239" s="43">
        <v>0.6</v>
      </c>
      <c r="H239" s="43">
        <v>0.6</v>
      </c>
      <c r="I239" s="43">
        <v>14.7</v>
      </c>
      <c r="J239" s="43">
        <v>70.5</v>
      </c>
      <c r="K239" s="44" t="s">
        <v>59</v>
      </c>
      <c r="L239" s="43">
        <v>30</v>
      </c>
    </row>
    <row r="240" spans="1:12" ht="14.4" x14ac:dyDescent="0.3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4"/>
      <c r="B242" s="17"/>
      <c r="C242" s="8"/>
      <c r="D242" s="18" t="s">
        <v>33</v>
      </c>
      <c r="E242" s="9"/>
      <c r="F242" s="19">
        <f>SUM(F235:F241)</f>
        <v>554</v>
      </c>
      <c r="G242" s="19">
        <f t="shared" ref="G242:L242" si="102">SUM(G235:G241)</f>
        <v>26.36</v>
      </c>
      <c r="H242" s="19">
        <f t="shared" si="102"/>
        <v>12.75</v>
      </c>
      <c r="I242" s="19">
        <f t="shared" si="102"/>
        <v>70.349999999999994</v>
      </c>
      <c r="J242" s="19">
        <f t="shared" si="102"/>
        <v>551.79999999999995</v>
      </c>
      <c r="K242" s="25"/>
      <c r="L242" s="19">
        <f t="shared" si="102"/>
        <v>128</v>
      </c>
    </row>
    <row r="243" spans="1:12" ht="14.4" x14ac:dyDescent="0.3">
      <c r="A243" s="26">
        <v>3</v>
      </c>
      <c r="B243" s="13">
        <f>B235</f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7" t="s">
        <v>27</v>
      </c>
      <c r="E244" s="51" t="s">
        <v>45</v>
      </c>
      <c r="F244" s="43">
        <v>200</v>
      </c>
      <c r="G244" s="43">
        <v>8.1999999999999993</v>
      </c>
      <c r="H244" s="43">
        <v>8.86</v>
      </c>
      <c r="I244" s="43">
        <v>9.6</v>
      </c>
      <c r="J244" s="43">
        <v>151.05000000000001</v>
      </c>
      <c r="K244" s="44">
        <v>35</v>
      </c>
      <c r="L244" s="43">
        <v>29</v>
      </c>
    </row>
    <row r="245" spans="1:12" ht="14.4" x14ac:dyDescent="0.3">
      <c r="A245" s="23"/>
      <c r="B245" s="15"/>
      <c r="C245" s="11"/>
      <c r="D245" s="7" t="s">
        <v>28</v>
      </c>
      <c r="E245" s="51" t="s">
        <v>70</v>
      </c>
      <c r="F245" s="43">
        <v>90</v>
      </c>
      <c r="G245" s="43">
        <v>14.69</v>
      </c>
      <c r="H245" s="43">
        <v>6.13</v>
      </c>
      <c r="I245" s="43">
        <v>2.89</v>
      </c>
      <c r="J245" s="43">
        <v>125.76</v>
      </c>
      <c r="K245" s="44">
        <v>249</v>
      </c>
      <c r="L245" s="43">
        <v>77</v>
      </c>
    </row>
    <row r="246" spans="1:12" ht="14.4" x14ac:dyDescent="0.3">
      <c r="A246" s="23"/>
      <c r="B246" s="15"/>
      <c r="C246" s="11"/>
      <c r="D246" s="7" t="s">
        <v>29</v>
      </c>
      <c r="E246" s="42" t="s">
        <v>40</v>
      </c>
      <c r="F246" s="43">
        <v>150</v>
      </c>
      <c r="G246" s="43">
        <v>3.29</v>
      </c>
      <c r="H246" s="43">
        <v>6.26</v>
      </c>
      <c r="I246" s="43">
        <v>18.670000000000002</v>
      </c>
      <c r="J246" s="43">
        <v>144.74</v>
      </c>
      <c r="K246" s="44">
        <v>127</v>
      </c>
      <c r="L246" s="43">
        <v>29.2</v>
      </c>
    </row>
    <row r="247" spans="1:12" ht="14.4" x14ac:dyDescent="0.3">
      <c r="A247" s="23"/>
      <c r="B247" s="15"/>
      <c r="C247" s="11"/>
      <c r="D247" s="7" t="s">
        <v>30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31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5" t="s">
        <v>22</v>
      </c>
      <c r="E250" s="42" t="s">
        <v>39</v>
      </c>
      <c r="F250" s="43">
        <v>200</v>
      </c>
      <c r="G250" s="43">
        <v>0.23</v>
      </c>
      <c r="H250" s="43">
        <v>0</v>
      </c>
      <c r="I250" s="43">
        <v>7.27</v>
      </c>
      <c r="J250" s="43">
        <v>29.98</v>
      </c>
      <c r="K250" s="44" t="s">
        <v>64</v>
      </c>
      <c r="L250" s="43">
        <v>2.6</v>
      </c>
    </row>
    <row r="251" spans="1:12" ht="14.4" x14ac:dyDescent="0.3">
      <c r="A251" s="23"/>
      <c r="B251" s="15"/>
      <c r="C251" s="11"/>
      <c r="D251" s="6" t="s">
        <v>23</v>
      </c>
      <c r="E251" s="42" t="s">
        <v>53</v>
      </c>
      <c r="F251" s="43">
        <v>60</v>
      </c>
      <c r="G251" s="43">
        <v>8.94</v>
      </c>
      <c r="H251" s="43">
        <v>1.2</v>
      </c>
      <c r="I251" s="43">
        <v>59.34</v>
      </c>
      <c r="J251" s="43">
        <v>275.33999999999997</v>
      </c>
      <c r="K251" s="44" t="s">
        <v>54</v>
      </c>
      <c r="L251" s="43">
        <v>6</v>
      </c>
    </row>
    <row r="252" spans="1:12" ht="14.4" x14ac:dyDescent="0.3">
      <c r="A252" s="24"/>
      <c r="B252" s="17"/>
      <c r="C252" s="8"/>
      <c r="D252" s="18" t="s">
        <v>33</v>
      </c>
      <c r="E252" s="9"/>
      <c r="F252" s="19">
        <f>SUM(F243:F251)</f>
        <v>700</v>
      </c>
      <c r="G252" s="19">
        <f t="shared" ref="G252:L252" si="103">SUM(G243:G251)</f>
        <v>35.35</v>
      </c>
      <c r="H252" s="19">
        <f t="shared" si="103"/>
        <v>22.45</v>
      </c>
      <c r="I252" s="19">
        <f t="shared" si="103"/>
        <v>97.77000000000001</v>
      </c>
      <c r="J252" s="19">
        <f t="shared" si="103"/>
        <v>726.87</v>
      </c>
      <c r="K252" s="25"/>
      <c r="L252" s="19">
        <f t="shared" si="103"/>
        <v>143.79999999999998</v>
      </c>
    </row>
    <row r="253" spans="1:12" ht="15" thickBot="1" x14ac:dyDescent="0.3">
      <c r="A253" s="29">
        <f>A235</f>
        <v>3</v>
      </c>
      <c r="B253" s="30">
        <f>B235</f>
        <v>3</v>
      </c>
      <c r="C253" s="70" t="s">
        <v>4</v>
      </c>
      <c r="D253" s="71"/>
      <c r="E253" s="31"/>
      <c r="F253" s="32">
        <f>F242+F252</f>
        <v>1254</v>
      </c>
      <c r="G253" s="32">
        <f t="shared" ref="G253:L253" si="104">G242+G252</f>
        <v>61.71</v>
      </c>
      <c r="H253" s="32">
        <f t="shared" si="104"/>
        <v>35.200000000000003</v>
      </c>
      <c r="I253" s="32">
        <f t="shared" si="104"/>
        <v>168.12</v>
      </c>
      <c r="J253" s="32">
        <f t="shared" si="104"/>
        <v>1278.67</v>
      </c>
      <c r="K253" s="32"/>
      <c r="L253" s="32">
        <f t="shared" si="104"/>
        <v>271.79999999999995</v>
      </c>
    </row>
    <row r="254" spans="1:12" ht="14.4" x14ac:dyDescent="0.3">
      <c r="A254" s="20">
        <v>3</v>
      </c>
      <c r="B254" s="21">
        <v>4</v>
      </c>
      <c r="C254" s="22" t="s">
        <v>20</v>
      </c>
      <c r="D254" s="5" t="s">
        <v>21</v>
      </c>
      <c r="E254" s="51" t="s">
        <v>85</v>
      </c>
      <c r="F254" s="43">
        <v>95</v>
      </c>
      <c r="G254" s="43">
        <v>15.14</v>
      </c>
      <c r="H254" s="43">
        <v>11.6</v>
      </c>
      <c r="I254" s="43">
        <v>13.77</v>
      </c>
      <c r="J254" s="43">
        <v>217.11</v>
      </c>
      <c r="K254" s="44">
        <v>39</v>
      </c>
      <c r="L254" s="43">
        <v>53.5</v>
      </c>
    </row>
    <row r="255" spans="1:12" ht="14.4" x14ac:dyDescent="0.3">
      <c r="A255" s="23"/>
      <c r="B255" s="15"/>
      <c r="C255" s="11"/>
      <c r="D255" s="6" t="s">
        <v>29</v>
      </c>
      <c r="E255" s="51" t="s">
        <v>86</v>
      </c>
      <c r="F255" s="43">
        <v>150</v>
      </c>
      <c r="G255" s="43">
        <v>5.45</v>
      </c>
      <c r="H255" s="43">
        <v>4.6399999999999997</v>
      </c>
      <c r="I255" s="43">
        <v>34.79</v>
      </c>
      <c r="J255" s="43">
        <v>202.86</v>
      </c>
      <c r="K255" s="44">
        <v>202.1</v>
      </c>
      <c r="L255" s="43">
        <v>19.7</v>
      </c>
    </row>
    <row r="256" spans="1:12" ht="14.4" x14ac:dyDescent="0.3">
      <c r="A256" s="23"/>
      <c r="B256" s="15"/>
      <c r="C256" s="11"/>
      <c r="D256" s="7" t="s">
        <v>22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23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6" t="s">
        <v>30</v>
      </c>
      <c r="E259" s="42" t="s">
        <v>55</v>
      </c>
      <c r="F259" s="43">
        <v>200</v>
      </c>
      <c r="G259" s="43">
        <v>0</v>
      </c>
      <c r="H259" s="43">
        <v>0</v>
      </c>
      <c r="I259" s="43">
        <v>6.78</v>
      </c>
      <c r="J259" s="43">
        <v>27.09</v>
      </c>
      <c r="K259" s="44" t="s">
        <v>56</v>
      </c>
      <c r="L259" s="43">
        <v>8</v>
      </c>
    </row>
    <row r="260" spans="1:12" ht="14.4" x14ac:dyDescent="0.3">
      <c r="A260" s="23"/>
      <c r="B260" s="15"/>
      <c r="C260" s="11"/>
      <c r="D260" s="6" t="s">
        <v>23</v>
      </c>
      <c r="E260" s="42" t="s">
        <v>53</v>
      </c>
      <c r="F260" s="43">
        <v>60</v>
      </c>
      <c r="G260" s="43">
        <v>3.58</v>
      </c>
      <c r="H260" s="43">
        <v>0.48</v>
      </c>
      <c r="I260" s="43">
        <v>23.74</v>
      </c>
      <c r="J260" s="43">
        <v>110.14</v>
      </c>
      <c r="K260" s="44" t="s">
        <v>54</v>
      </c>
      <c r="L260" s="43">
        <v>6</v>
      </c>
    </row>
    <row r="261" spans="1:12" ht="14.4" x14ac:dyDescent="0.3">
      <c r="A261" s="24"/>
      <c r="B261" s="17"/>
      <c r="C261" s="8"/>
      <c r="D261" s="18" t="s">
        <v>33</v>
      </c>
      <c r="E261" s="9"/>
      <c r="F261" s="19">
        <f>SUM(F254:F260)</f>
        <v>505</v>
      </c>
      <c r="G261" s="19">
        <f t="shared" ref="G261:L261" si="105">SUM(G254:G260)</f>
        <v>24.17</v>
      </c>
      <c r="H261" s="19">
        <f t="shared" si="105"/>
        <v>16.72</v>
      </c>
      <c r="I261" s="19">
        <f t="shared" si="105"/>
        <v>79.08</v>
      </c>
      <c r="J261" s="19">
        <f t="shared" si="105"/>
        <v>557.20000000000005</v>
      </c>
      <c r="K261" s="25"/>
      <c r="L261" s="19">
        <f t="shared" si="105"/>
        <v>87.2</v>
      </c>
    </row>
    <row r="262" spans="1:12" ht="14.4" x14ac:dyDescent="0.3">
      <c r="A262" s="26"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27</v>
      </c>
      <c r="E263" s="42" t="s">
        <v>92</v>
      </c>
      <c r="F263" s="43">
        <v>215</v>
      </c>
      <c r="G263" s="43">
        <v>7.53</v>
      </c>
      <c r="H263" s="43">
        <v>12.69</v>
      </c>
      <c r="I263" s="43">
        <v>19.489999999999998</v>
      </c>
      <c r="J263" s="43">
        <v>225</v>
      </c>
      <c r="K263" s="44">
        <v>236</v>
      </c>
      <c r="L263" s="43">
        <v>46.8</v>
      </c>
    </row>
    <row r="264" spans="1:12" ht="14.4" x14ac:dyDescent="0.3">
      <c r="A264" s="23"/>
      <c r="B264" s="15"/>
      <c r="C264" s="11"/>
      <c r="D264" s="7" t="s">
        <v>28</v>
      </c>
      <c r="E264" s="51" t="s">
        <v>103</v>
      </c>
      <c r="F264" s="43">
        <v>90</v>
      </c>
      <c r="G264" s="43">
        <v>10.51</v>
      </c>
      <c r="H264" s="43">
        <v>27.37</v>
      </c>
      <c r="I264" s="43">
        <v>3.26</v>
      </c>
      <c r="J264" s="43">
        <v>301.99</v>
      </c>
      <c r="K264" s="44">
        <v>260</v>
      </c>
      <c r="L264" s="43">
        <v>61.7</v>
      </c>
    </row>
    <row r="265" spans="1:12" ht="14.4" x14ac:dyDescent="0.3">
      <c r="A265" s="23"/>
      <c r="B265" s="15"/>
      <c r="C265" s="11"/>
      <c r="D265" s="7" t="s">
        <v>29</v>
      </c>
      <c r="E265" s="51" t="s">
        <v>66</v>
      </c>
      <c r="F265" s="43">
        <v>150</v>
      </c>
      <c r="G265" s="43">
        <v>3.66</v>
      </c>
      <c r="H265" s="43">
        <v>6.12</v>
      </c>
      <c r="I265" s="43">
        <v>38.43</v>
      </c>
      <c r="J265" s="43">
        <v>223.47</v>
      </c>
      <c r="K265" s="44">
        <v>325</v>
      </c>
      <c r="L265" s="43">
        <v>21.7</v>
      </c>
    </row>
    <row r="266" spans="1:12" ht="14.4" x14ac:dyDescent="0.3">
      <c r="A266" s="23"/>
      <c r="B266" s="15"/>
      <c r="C266" s="11"/>
      <c r="D266" s="7" t="s">
        <v>30</v>
      </c>
      <c r="E266" s="51" t="s">
        <v>65</v>
      </c>
      <c r="F266" s="43">
        <v>200</v>
      </c>
      <c r="G266" s="43">
        <v>0.66</v>
      </c>
      <c r="H266" s="43">
        <v>0.27</v>
      </c>
      <c r="I266" s="43">
        <v>28.73</v>
      </c>
      <c r="J266" s="43">
        <v>132.5</v>
      </c>
      <c r="K266" s="44">
        <v>441</v>
      </c>
      <c r="L266" s="43">
        <v>13.5</v>
      </c>
    </row>
    <row r="267" spans="1:12" ht="14.4" x14ac:dyDescent="0.3">
      <c r="A267" s="23"/>
      <c r="B267" s="15"/>
      <c r="C267" s="11"/>
      <c r="D267" s="7" t="s">
        <v>31</v>
      </c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 t="s">
        <v>32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 t="s">
        <v>23</v>
      </c>
      <c r="E269" s="42" t="s">
        <v>53</v>
      </c>
      <c r="F269" s="43">
        <v>50</v>
      </c>
      <c r="G269" s="43">
        <v>2.98</v>
      </c>
      <c r="H269" s="43">
        <v>0.4</v>
      </c>
      <c r="I269" s="43">
        <v>19.78</v>
      </c>
      <c r="J269" s="43">
        <v>91.78</v>
      </c>
      <c r="K269" s="44" t="s">
        <v>54</v>
      </c>
      <c r="L269" s="43">
        <v>5</v>
      </c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4"/>
      <c r="B271" s="17"/>
      <c r="C271" s="8"/>
      <c r="D271" s="18" t="s">
        <v>33</v>
      </c>
      <c r="E271" s="9"/>
      <c r="F271" s="19">
        <f>SUM(F262:F270)</f>
        <v>705</v>
      </c>
      <c r="G271" s="19">
        <f t="shared" ref="G271:L271" si="106">SUM(G262:G270)</f>
        <v>25.34</v>
      </c>
      <c r="H271" s="19">
        <f t="shared" si="106"/>
        <v>46.85</v>
      </c>
      <c r="I271" s="19">
        <f t="shared" si="106"/>
        <v>109.69</v>
      </c>
      <c r="J271" s="19">
        <f t="shared" si="106"/>
        <v>974.74</v>
      </c>
      <c r="K271" s="25"/>
      <c r="L271" s="19">
        <f t="shared" si="106"/>
        <v>148.69999999999999</v>
      </c>
    </row>
    <row r="272" spans="1:12" ht="15" thickBot="1" x14ac:dyDescent="0.3">
      <c r="A272" s="29">
        <f>A254</f>
        <v>3</v>
      </c>
      <c r="B272" s="30">
        <f>B254</f>
        <v>4</v>
      </c>
      <c r="C272" s="70" t="s">
        <v>4</v>
      </c>
      <c r="D272" s="71"/>
      <c r="E272" s="31"/>
      <c r="F272" s="32">
        <f>F261+F271</f>
        <v>1210</v>
      </c>
      <c r="G272" s="32">
        <f t="shared" ref="G272:L272" si="107">G261+G271</f>
        <v>49.510000000000005</v>
      </c>
      <c r="H272" s="32">
        <f t="shared" si="107"/>
        <v>63.57</v>
      </c>
      <c r="I272" s="32">
        <f t="shared" si="107"/>
        <v>188.76999999999998</v>
      </c>
      <c r="J272" s="32">
        <f t="shared" si="107"/>
        <v>1531.94</v>
      </c>
      <c r="K272" s="32"/>
      <c r="L272" s="32">
        <f t="shared" si="107"/>
        <v>235.89999999999998</v>
      </c>
    </row>
    <row r="273" spans="1:12" ht="14.4" x14ac:dyDescent="0.3">
      <c r="A273" s="20">
        <v>3</v>
      </c>
      <c r="B273" s="21">
        <v>5</v>
      </c>
      <c r="C273" s="22" t="s">
        <v>20</v>
      </c>
      <c r="D273" s="5" t="s">
        <v>21</v>
      </c>
      <c r="E273" s="55" t="s">
        <v>71</v>
      </c>
      <c r="F273" s="40">
        <v>205</v>
      </c>
      <c r="G273" s="40">
        <v>5.65</v>
      </c>
      <c r="H273" s="40">
        <v>6.6</v>
      </c>
      <c r="I273" s="40">
        <v>30.22</v>
      </c>
      <c r="J273" s="40">
        <v>202.47</v>
      </c>
      <c r="K273" s="41">
        <v>181</v>
      </c>
      <c r="L273" s="40">
        <v>25.5</v>
      </c>
    </row>
    <row r="274" spans="1:12" ht="14.4" x14ac:dyDescent="0.3">
      <c r="A274" s="23"/>
      <c r="B274" s="15"/>
      <c r="C274" s="11"/>
      <c r="D274" s="6"/>
      <c r="E274" s="51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22</v>
      </c>
      <c r="E275" s="42" t="s">
        <v>39</v>
      </c>
      <c r="F275" s="43">
        <v>200</v>
      </c>
      <c r="G275" s="43">
        <v>0.23</v>
      </c>
      <c r="H275" s="43">
        <v>0</v>
      </c>
      <c r="I275" s="43">
        <v>7.27</v>
      </c>
      <c r="J275" s="43">
        <v>29.98</v>
      </c>
      <c r="K275" s="44" t="s">
        <v>64</v>
      </c>
      <c r="L275" s="43">
        <v>2.6</v>
      </c>
    </row>
    <row r="276" spans="1:12" ht="14.4" x14ac:dyDescent="0.3">
      <c r="A276" s="23"/>
      <c r="B276" s="15"/>
      <c r="C276" s="11"/>
      <c r="D276" s="7" t="s">
        <v>23</v>
      </c>
      <c r="E276" s="42" t="s">
        <v>53</v>
      </c>
      <c r="F276" s="43">
        <v>60</v>
      </c>
      <c r="G276" s="43">
        <v>4.47</v>
      </c>
      <c r="H276" s="43">
        <v>0.6</v>
      </c>
      <c r="I276" s="43">
        <v>29.67</v>
      </c>
      <c r="J276" s="43">
        <v>137.66999999999999</v>
      </c>
      <c r="K276" s="44" t="s">
        <v>54</v>
      </c>
      <c r="L276" s="43">
        <v>6</v>
      </c>
    </row>
    <row r="277" spans="1:12" ht="14.4" x14ac:dyDescent="0.3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6" t="s">
        <v>23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6" t="s">
        <v>26</v>
      </c>
      <c r="E279" s="51" t="s">
        <v>94</v>
      </c>
      <c r="F279" s="43">
        <v>70</v>
      </c>
      <c r="G279" s="43">
        <v>2.42</v>
      </c>
      <c r="H279" s="43">
        <v>9.1199999999999992</v>
      </c>
      <c r="I279" s="43">
        <v>35.299999999999997</v>
      </c>
      <c r="J279" s="43">
        <v>233.08</v>
      </c>
      <c r="K279" s="44">
        <v>2</v>
      </c>
      <c r="L279" s="43">
        <v>25.5</v>
      </c>
    </row>
    <row r="280" spans="1:12" ht="14.4" x14ac:dyDescent="0.3">
      <c r="A280" s="24"/>
      <c r="B280" s="17"/>
      <c r="C280" s="8"/>
      <c r="D280" s="18" t="s">
        <v>33</v>
      </c>
      <c r="E280" s="9"/>
      <c r="F280" s="19">
        <f>SUM(F273:F279)</f>
        <v>535</v>
      </c>
      <c r="G280" s="19">
        <f t="shared" ref="G280:L280" si="108">SUM(G273:G279)</f>
        <v>12.770000000000001</v>
      </c>
      <c r="H280" s="19">
        <f t="shared" si="108"/>
        <v>16.32</v>
      </c>
      <c r="I280" s="19">
        <f t="shared" si="108"/>
        <v>102.46</v>
      </c>
      <c r="J280" s="19">
        <f t="shared" si="108"/>
        <v>603.20000000000005</v>
      </c>
      <c r="K280" s="25"/>
      <c r="L280" s="19">
        <f t="shared" si="108"/>
        <v>59.6</v>
      </c>
    </row>
    <row r="281" spans="1:12" ht="14.4" x14ac:dyDescent="0.3">
      <c r="A281" s="26">
        <v>3</v>
      </c>
      <c r="B281" s="13">
        <f>B273</f>
        <v>5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3"/>
      <c r="B282" s="15"/>
      <c r="C282" s="11"/>
      <c r="D282" s="7" t="s">
        <v>27</v>
      </c>
      <c r="E282" s="51" t="s">
        <v>69</v>
      </c>
      <c r="F282" s="43">
        <v>200</v>
      </c>
      <c r="G282" s="43">
        <v>7.81</v>
      </c>
      <c r="H282" s="43">
        <v>10.25</v>
      </c>
      <c r="I282" s="43">
        <v>12.17</v>
      </c>
      <c r="J282" s="43">
        <v>162.82</v>
      </c>
      <c r="K282" s="44">
        <v>31</v>
      </c>
      <c r="L282" s="43">
        <v>32.9</v>
      </c>
    </row>
    <row r="283" spans="1:12" ht="14.4" x14ac:dyDescent="0.3">
      <c r="A283" s="23"/>
      <c r="B283" s="15"/>
      <c r="C283" s="11"/>
      <c r="D283" s="7" t="s">
        <v>28</v>
      </c>
      <c r="E283" s="51" t="s">
        <v>48</v>
      </c>
      <c r="F283" s="43">
        <v>90</v>
      </c>
      <c r="G283" s="43">
        <v>17.190000000000001</v>
      </c>
      <c r="H283" s="43">
        <v>18.059999999999999</v>
      </c>
      <c r="I283" s="43">
        <v>3.47</v>
      </c>
      <c r="J283" s="43">
        <v>248.58</v>
      </c>
      <c r="K283" s="44">
        <v>177</v>
      </c>
      <c r="L283" s="43">
        <v>69.7</v>
      </c>
    </row>
    <row r="284" spans="1:12" ht="14.4" x14ac:dyDescent="0.3">
      <c r="A284" s="23"/>
      <c r="B284" s="15"/>
      <c r="C284" s="11"/>
      <c r="D284" s="7" t="s">
        <v>29</v>
      </c>
      <c r="E284" s="51" t="s">
        <v>40</v>
      </c>
      <c r="F284" s="43">
        <v>150</v>
      </c>
      <c r="G284" s="43">
        <v>3.29</v>
      </c>
      <c r="H284" s="43">
        <v>6.26</v>
      </c>
      <c r="I284" s="43">
        <v>18.670000000000002</v>
      </c>
      <c r="J284" s="43">
        <v>144.74</v>
      </c>
      <c r="K284" s="44">
        <v>127</v>
      </c>
      <c r="L284" s="43">
        <v>29.2</v>
      </c>
    </row>
    <row r="285" spans="1:12" ht="14.4" x14ac:dyDescent="0.3">
      <c r="A285" s="23"/>
      <c r="B285" s="15"/>
      <c r="C285" s="11"/>
      <c r="D285" s="7" t="s">
        <v>30</v>
      </c>
      <c r="E285" s="51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6" t="s">
        <v>23</v>
      </c>
      <c r="E288" s="42" t="s">
        <v>53</v>
      </c>
      <c r="F288" s="43">
        <v>60</v>
      </c>
      <c r="G288" s="43">
        <v>8.94</v>
      </c>
      <c r="H288" s="43">
        <v>1.2</v>
      </c>
      <c r="I288" s="43">
        <v>59.34</v>
      </c>
      <c r="J288" s="43">
        <v>275.33999999999997</v>
      </c>
      <c r="K288" s="44" t="s">
        <v>54</v>
      </c>
      <c r="L288" s="43">
        <v>6</v>
      </c>
    </row>
    <row r="289" spans="1:12" ht="14.4" x14ac:dyDescent="0.3">
      <c r="A289" s="23"/>
      <c r="B289" s="15"/>
      <c r="C289" s="11"/>
      <c r="D289" s="6" t="s">
        <v>22</v>
      </c>
      <c r="E289" s="42" t="s">
        <v>39</v>
      </c>
      <c r="F289" s="43">
        <v>200</v>
      </c>
      <c r="G289" s="43">
        <v>0.23</v>
      </c>
      <c r="H289" s="43">
        <v>0</v>
      </c>
      <c r="I289" s="43">
        <v>7.27</v>
      </c>
      <c r="J289" s="43">
        <v>29.98</v>
      </c>
      <c r="K289" s="44" t="s">
        <v>64</v>
      </c>
      <c r="L289" s="43">
        <v>2.6</v>
      </c>
    </row>
    <row r="290" spans="1:12" ht="14.4" x14ac:dyDescent="0.3">
      <c r="A290" s="24"/>
      <c r="B290" s="17"/>
      <c r="C290" s="8"/>
      <c r="D290" s="18" t="s">
        <v>33</v>
      </c>
      <c r="E290" s="9"/>
      <c r="F290" s="19">
        <f>SUM(F281:F289)</f>
        <v>700</v>
      </c>
      <c r="G290" s="19">
        <f t="shared" ref="G290:L290" si="109">SUM(G281:G289)</f>
        <v>37.459999999999994</v>
      </c>
      <c r="H290" s="19">
        <f t="shared" si="109"/>
        <v>35.770000000000003</v>
      </c>
      <c r="I290" s="19">
        <f t="shared" si="109"/>
        <v>100.92</v>
      </c>
      <c r="J290" s="19">
        <f t="shared" si="109"/>
        <v>861.46</v>
      </c>
      <c r="K290" s="25"/>
      <c r="L290" s="19">
        <f t="shared" si="109"/>
        <v>140.39999999999998</v>
      </c>
    </row>
    <row r="291" spans="1:12" ht="15" thickBot="1" x14ac:dyDescent="0.3">
      <c r="A291" s="29">
        <f>A273</f>
        <v>3</v>
      </c>
      <c r="B291" s="30">
        <f>B273</f>
        <v>5</v>
      </c>
      <c r="C291" s="70" t="s">
        <v>4</v>
      </c>
      <c r="D291" s="71"/>
      <c r="E291" s="31"/>
      <c r="F291" s="32">
        <f>F280+F290</f>
        <v>1235</v>
      </c>
      <c r="G291" s="32">
        <f t="shared" ref="G291:L291" si="110">G280+G290</f>
        <v>50.23</v>
      </c>
      <c r="H291" s="32">
        <f t="shared" si="110"/>
        <v>52.09</v>
      </c>
      <c r="I291" s="32">
        <f t="shared" si="110"/>
        <v>203.38</v>
      </c>
      <c r="J291" s="32">
        <f t="shared" si="110"/>
        <v>1464.66</v>
      </c>
      <c r="K291" s="32"/>
      <c r="L291" s="32">
        <f t="shared" si="110"/>
        <v>199.99999999999997</v>
      </c>
    </row>
    <row r="292" spans="1:12" ht="14.4" x14ac:dyDescent="0.3">
      <c r="A292" s="20">
        <v>4</v>
      </c>
      <c r="B292" s="21">
        <v>1</v>
      </c>
      <c r="C292" s="22" t="s">
        <v>20</v>
      </c>
      <c r="D292" s="5" t="s">
        <v>21</v>
      </c>
      <c r="E292" s="39" t="s">
        <v>77</v>
      </c>
      <c r="F292" s="40">
        <v>205</v>
      </c>
      <c r="G292" s="40">
        <v>5.55</v>
      </c>
      <c r="H292" s="40">
        <v>6.72</v>
      </c>
      <c r="I292" s="40">
        <v>40.07</v>
      </c>
      <c r="J292" s="40">
        <v>243.55</v>
      </c>
      <c r="K292" s="53">
        <v>174</v>
      </c>
      <c r="L292" s="40">
        <v>26.3</v>
      </c>
    </row>
    <row r="293" spans="1:12" ht="14.4" x14ac:dyDescent="0.3">
      <c r="A293" s="23"/>
      <c r="B293" s="15"/>
      <c r="C293" s="11"/>
      <c r="D293" s="6" t="s">
        <v>26</v>
      </c>
      <c r="E293" s="42" t="s">
        <v>104</v>
      </c>
      <c r="F293" s="43">
        <v>90</v>
      </c>
      <c r="G293" s="43">
        <v>4.95</v>
      </c>
      <c r="H293" s="43">
        <v>10.57</v>
      </c>
      <c r="I293" s="43">
        <v>39.22</v>
      </c>
      <c r="J293" s="43">
        <v>279.27999999999997</v>
      </c>
      <c r="K293" s="54">
        <v>81</v>
      </c>
      <c r="L293" s="43">
        <v>35</v>
      </c>
    </row>
    <row r="294" spans="1:12" ht="14.4" x14ac:dyDescent="0.3">
      <c r="A294" s="23"/>
      <c r="B294" s="15"/>
      <c r="C294" s="11"/>
      <c r="D294" s="7" t="s">
        <v>22</v>
      </c>
      <c r="E294" s="51" t="s">
        <v>61</v>
      </c>
      <c r="F294" s="43">
        <v>204</v>
      </c>
      <c r="G294" s="43">
        <v>0.22</v>
      </c>
      <c r="H294" s="43">
        <v>0</v>
      </c>
      <c r="I294" s="43">
        <v>8.25</v>
      </c>
      <c r="J294" s="43">
        <v>34.49</v>
      </c>
      <c r="K294" s="44" t="s">
        <v>78</v>
      </c>
      <c r="L294" s="43">
        <v>5</v>
      </c>
    </row>
    <row r="295" spans="1:12" ht="14.4" x14ac:dyDescent="0.3">
      <c r="A295" s="23"/>
      <c r="B295" s="15"/>
      <c r="C295" s="11"/>
      <c r="D295" s="7" t="s">
        <v>23</v>
      </c>
      <c r="E295" s="42" t="s">
        <v>50</v>
      </c>
      <c r="F295" s="43">
        <v>30</v>
      </c>
      <c r="G295" s="43">
        <v>2.2999999999999998</v>
      </c>
      <c r="H295" s="43">
        <v>0.9</v>
      </c>
      <c r="I295" s="43">
        <v>15.36</v>
      </c>
      <c r="J295" s="43">
        <v>78.41</v>
      </c>
      <c r="K295" s="44" t="s">
        <v>51</v>
      </c>
      <c r="L295" s="43">
        <v>5.2</v>
      </c>
    </row>
    <row r="296" spans="1:12" ht="14.4" x14ac:dyDescent="0.3">
      <c r="A296" s="23"/>
      <c r="B296" s="15"/>
      <c r="C296" s="11"/>
      <c r="D296" s="7" t="s">
        <v>24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4"/>
      <c r="B299" s="17"/>
      <c r="C299" s="8"/>
      <c r="D299" s="18" t="s">
        <v>33</v>
      </c>
      <c r="E299" s="9"/>
      <c r="F299" s="19">
        <f>SUM(F292:F298)</f>
        <v>529</v>
      </c>
      <c r="G299" s="19">
        <f t="shared" ref="G299:J299" si="111">SUM(G292:G298)</f>
        <v>13.02</v>
      </c>
      <c r="H299" s="19">
        <f t="shared" si="111"/>
        <v>18.189999999999998</v>
      </c>
      <c r="I299" s="19">
        <f t="shared" si="111"/>
        <v>102.89999999999999</v>
      </c>
      <c r="J299" s="19">
        <f t="shared" si="111"/>
        <v>635.7299999999999</v>
      </c>
      <c r="K299" s="25"/>
      <c r="L299" s="19">
        <f t="shared" ref="L299" si="112">SUM(L292:L298)</f>
        <v>71.5</v>
      </c>
    </row>
    <row r="300" spans="1:12" ht="14.4" x14ac:dyDescent="0.3">
      <c r="A300" s="26">
        <v>4</v>
      </c>
      <c r="B300" s="13">
        <f>B292</f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7" t="s">
        <v>27</v>
      </c>
      <c r="E301" s="42" t="s">
        <v>67</v>
      </c>
      <c r="F301" s="43">
        <v>225</v>
      </c>
      <c r="G301" s="43">
        <v>6.47</v>
      </c>
      <c r="H301" s="43">
        <v>7.57</v>
      </c>
      <c r="I301" s="43">
        <v>11.41</v>
      </c>
      <c r="J301" s="43">
        <v>142.35</v>
      </c>
      <c r="K301" s="44">
        <v>96</v>
      </c>
      <c r="L301" s="43">
        <v>30</v>
      </c>
    </row>
    <row r="302" spans="1:12" ht="14.4" x14ac:dyDescent="0.3">
      <c r="A302" s="23"/>
      <c r="B302" s="15"/>
      <c r="C302" s="11"/>
      <c r="D302" s="7" t="s">
        <v>28</v>
      </c>
      <c r="E302" s="51" t="s">
        <v>85</v>
      </c>
      <c r="F302" s="43">
        <v>95</v>
      </c>
      <c r="G302" s="43">
        <v>15.14</v>
      </c>
      <c r="H302" s="43">
        <v>11.6</v>
      </c>
      <c r="I302" s="43">
        <v>13.77</v>
      </c>
      <c r="J302" s="43">
        <v>217.11</v>
      </c>
      <c r="K302" s="44">
        <v>39</v>
      </c>
      <c r="L302" s="43">
        <v>53.5</v>
      </c>
    </row>
    <row r="303" spans="1:12" ht="14.4" x14ac:dyDescent="0.3">
      <c r="A303" s="23"/>
      <c r="B303" s="15"/>
      <c r="C303" s="11"/>
      <c r="D303" s="7" t="s">
        <v>29</v>
      </c>
      <c r="E303" s="42" t="s">
        <v>86</v>
      </c>
      <c r="F303" s="43">
        <v>150</v>
      </c>
      <c r="G303" s="43">
        <v>5.45</v>
      </c>
      <c r="H303" s="43">
        <v>4.6399999999999997</v>
      </c>
      <c r="I303" s="43">
        <v>34.79</v>
      </c>
      <c r="J303" s="43">
        <v>202.86</v>
      </c>
      <c r="K303" s="44">
        <v>202.1</v>
      </c>
      <c r="L303" s="43">
        <v>19.7</v>
      </c>
    </row>
    <row r="304" spans="1:12" ht="14.4" x14ac:dyDescent="0.3">
      <c r="A304" s="23"/>
      <c r="B304" s="15"/>
      <c r="C304" s="11"/>
      <c r="D304" s="7" t="s">
        <v>30</v>
      </c>
      <c r="E304" s="51" t="s">
        <v>84</v>
      </c>
      <c r="F304" s="43">
        <v>200</v>
      </c>
      <c r="G304" s="43">
        <v>0.1</v>
      </c>
      <c r="H304" s="43">
        <v>0</v>
      </c>
      <c r="I304" s="43">
        <v>91</v>
      </c>
      <c r="J304" s="43">
        <v>364.4</v>
      </c>
      <c r="K304" s="44">
        <v>517</v>
      </c>
      <c r="L304" s="43">
        <v>11.9</v>
      </c>
    </row>
    <row r="305" spans="1:12" ht="14.4" x14ac:dyDescent="0.3">
      <c r="A305" s="23"/>
      <c r="B305" s="15"/>
      <c r="C305" s="11"/>
      <c r="D305" s="7" t="s">
        <v>31</v>
      </c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32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6" t="s">
        <v>23</v>
      </c>
      <c r="E307" s="42" t="s">
        <v>53</v>
      </c>
      <c r="F307" s="43">
        <v>60</v>
      </c>
      <c r="G307" s="43">
        <v>8.94</v>
      </c>
      <c r="H307" s="43">
        <v>1.2</v>
      </c>
      <c r="I307" s="43">
        <v>59.34</v>
      </c>
      <c r="J307" s="43">
        <v>275.33999999999997</v>
      </c>
      <c r="K307" s="44" t="s">
        <v>54</v>
      </c>
      <c r="L307" s="43">
        <v>6</v>
      </c>
    </row>
    <row r="308" spans="1:12" ht="14.4" x14ac:dyDescent="0.3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4"/>
      <c r="B309" s="17"/>
      <c r="C309" s="8"/>
      <c r="D309" s="18" t="s">
        <v>33</v>
      </c>
      <c r="E309" s="9"/>
      <c r="F309" s="19">
        <f>SUM(F300:F308)</f>
        <v>730</v>
      </c>
      <c r="G309" s="19">
        <f t="shared" ref="G309:J309" si="113">SUM(G300:G308)</f>
        <v>36.1</v>
      </c>
      <c r="H309" s="19">
        <f t="shared" si="113"/>
        <v>25.01</v>
      </c>
      <c r="I309" s="19">
        <f t="shared" si="113"/>
        <v>210.31</v>
      </c>
      <c r="J309" s="19">
        <f t="shared" si="113"/>
        <v>1202.06</v>
      </c>
      <c r="K309" s="25"/>
      <c r="L309" s="19">
        <f t="shared" ref="L309" si="114">SUM(L300:L308)</f>
        <v>121.10000000000001</v>
      </c>
    </row>
    <row r="310" spans="1:12" ht="15" thickBot="1" x14ac:dyDescent="0.3">
      <c r="A310" s="29">
        <f>A292</f>
        <v>4</v>
      </c>
      <c r="B310" s="30">
        <f>B292</f>
        <v>1</v>
      </c>
      <c r="C310" s="70" t="s">
        <v>4</v>
      </c>
      <c r="D310" s="71"/>
      <c r="E310" s="31"/>
      <c r="F310" s="32">
        <f>F299+F309</f>
        <v>1259</v>
      </c>
      <c r="G310" s="32">
        <f t="shared" ref="G310:L310" si="115">G299+G309</f>
        <v>49.120000000000005</v>
      </c>
      <c r="H310" s="32">
        <f t="shared" si="115"/>
        <v>43.2</v>
      </c>
      <c r="I310" s="32">
        <f t="shared" si="115"/>
        <v>313.20999999999998</v>
      </c>
      <c r="J310" s="32">
        <f t="shared" si="115"/>
        <v>1837.79</v>
      </c>
      <c r="K310" s="32"/>
      <c r="L310" s="32">
        <f t="shared" si="115"/>
        <v>192.60000000000002</v>
      </c>
    </row>
    <row r="311" spans="1:12" ht="14.4" x14ac:dyDescent="0.3">
      <c r="A311" s="14">
        <v>4</v>
      </c>
      <c r="B311" s="15">
        <v>2</v>
      </c>
      <c r="C311" s="22" t="s">
        <v>20</v>
      </c>
      <c r="D311" s="5" t="s">
        <v>21</v>
      </c>
      <c r="E311" s="55" t="s">
        <v>105</v>
      </c>
      <c r="F311" s="40">
        <v>90</v>
      </c>
      <c r="G311" s="40">
        <v>12.7</v>
      </c>
      <c r="H311" s="40">
        <v>32.44</v>
      </c>
      <c r="I311" s="40">
        <v>3.79</v>
      </c>
      <c r="J311" s="40">
        <v>367.83</v>
      </c>
      <c r="K311" s="41">
        <v>250</v>
      </c>
      <c r="L311" s="40">
        <v>80</v>
      </c>
    </row>
    <row r="312" spans="1:12" ht="14.4" x14ac:dyDescent="0.3">
      <c r="A312" s="14"/>
      <c r="B312" s="15"/>
      <c r="C312" s="11"/>
      <c r="D312" s="6" t="s">
        <v>29</v>
      </c>
      <c r="E312" s="42" t="s">
        <v>40</v>
      </c>
      <c r="F312" s="43">
        <v>150</v>
      </c>
      <c r="G312" s="43">
        <v>3.29</v>
      </c>
      <c r="H312" s="43">
        <v>6.26</v>
      </c>
      <c r="I312" s="43">
        <v>18.670000000000002</v>
      </c>
      <c r="J312" s="43">
        <v>144.74</v>
      </c>
      <c r="K312" s="44">
        <v>127</v>
      </c>
      <c r="L312" s="43">
        <v>29.2</v>
      </c>
    </row>
    <row r="313" spans="1:12" ht="14.4" x14ac:dyDescent="0.3">
      <c r="A313" s="14"/>
      <c r="B313" s="15"/>
      <c r="C313" s="11"/>
      <c r="D313" s="7" t="s">
        <v>22</v>
      </c>
      <c r="E313" s="51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14"/>
      <c r="B314" s="15"/>
      <c r="C314" s="11"/>
      <c r="D314" s="7" t="s">
        <v>23</v>
      </c>
      <c r="E314" s="42" t="s">
        <v>53</v>
      </c>
      <c r="F314" s="43">
        <v>60</v>
      </c>
      <c r="G314" s="43">
        <v>8.94</v>
      </c>
      <c r="H314" s="43">
        <v>1.2</v>
      </c>
      <c r="I314" s="43">
        <v>59.34</v>
      </c>
      <c r="J314" s="43">
        <v>275.33999999999997</v>
      </c>
      <c r="K314" s="44" t="s">
        <v>54</v>
      </c>
      <c r="L314" s="43">
        <v>6</v>
      </c>
    </row>
    <row r="315" spans="1:12" ht="14.4" x14ac:dyDescent="0.3">
      <c r="A315" s="14"/>
      <c r="B315" s="15"/>
      <c r="C315" s="11"/>
      <c r="D315" s="7" t="s">
        <v>24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14"/>
      <c r="B316" s="15"/>
      <c r="C316" s="11"/>
      <c r="D316" s="6" t="s">
        <v>30</v>
      </c>
      <c r="E316" s="51" t="s">
        <v>84</v>
      </c>
      <c r="F316" s="43">
        <v>200</v>
      </c>
      <c r="G316" s="43">
        <v>0.1</v>
      </c>
      <c r="H316" s="43">
        <v>0</v>
      </c>
      <c r="I316" s="43">
        <v>91</v>
      </c>
      <c r="J316" s="43">
        <v>364.4</v>
      </c>
      <c r="K316" s="44">
        <v>517</v>
      </c>
      <c r="L316" s="43">
        <v>11.9</v>
      </c>
    </row>
    <row r="317" spans="1:12" ht="14.4" x14ac:dyDescent="0.3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16"/>
      <c r="B318" s="17"/>
      <c r="C318" s="8"/>
      <c r="D318" s="18" t="s">
        <v>33</v>
      </c>
      <c r="E318" s="9"/>
      <c r="F318" s="19">
        <f>SUM(F311:F317)</f>
        <v>500</v>
      </c>
      <c r="G318" s="19">
        <f t="shared" ref="G318:J318" si="116">SUM(G311:G317)</f>
        <v>25.03</v>
      </c>
      <c r="H318" s="19">
        <f t="shared" si="116"/>
        <v>39.9</v>
      </c>
      <c r="I318" s="19">
        <f t="shared" si="116"/>
        <v>172.8</v>
      </c>
      <c r="J318" s="19">
        <f t="shared" si="116"/>
        <v>1152.31</v>
      </c>
      <c r="K318" s="25"/>
      <c r="L318" s="19">
        <f t="shared" ref="L318" si="117">SUM(L311:L317)</f>
        <v>127.10000000000001</v>
      </c>
    </row>
    <row r="319" spans="1:12" ht="14.4" x14ac:dyDescent="0.3">
      <c r="A319" s="13">
        <v>4</v>
      </c>
      <c r="B319" s="13">
        <f>B311</f>
        <v>2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14"/>
      <c r="B320" s="15"/>
      <c r="C320" s="11"/>
      <c r="D320" s="7" t="s">
        <v>27</v>
      </c>
      <c r="E320" s="42" t="s">
        <v>63</v>
      </c>
      <c r="F320" s="43">
        <v>200</v>
      </c>
      <c r="G320" s="43">
        <v>5.54</v>
      </c>
      <c r="H320" s="43">
        <v>8.73</v>
      </c>
      <c r="I320" s="43">
        <v>10.16</v>
      </c>
      <c r="J320" s="43">
        <v>133.02000000000001</v>
      </c>
      <c r="K320" s="44">
        <v>32</v>
      </c>
      <c r="L320" s="43">
        <v>40.299999999999997</v>
      </c>
    </row>
    <row r="321" spans="1:12" ht="14.4" x14ac:dyDescent="0.3">
      <c r="A321" s="14"/>
      <c r="B321" s="15"/>
      <c r="C321" s="11"/>
      <c r="D321" s="7" t="s">
        <v>28</v>
      </c>
      <c r="E321" s="42" t="s">
        <v>43</v>
      </c>
      <c r="F321" s="43">
        <v>155</v>
      </c>
      <c r="G321" s="43">
        <v>15.24</v>
      </c>
      <c r="H321" s="43">
        <v>19.86</v>
      </c>
      <c r="I321" s="43">
        <v>28.77</v>
      </c>
      <c r="J321" s="43">
        <v>355.69</v>
      </c>
      <c r="K321" s="44">
        <v>391</v>
      </c>
      <c r="L321" s="43">
        <v>65</v>
      </c>
    </row>
    <row r="322" spans="1:12" ht="14.4" x14ac:dyDescent="0.3">
      <c r="A322" s="14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14"/>
      <c r="B323" s="15"/>
      <c r="C323" s="11"/>
      <c r="D323" s="7" t="s">
        <v>30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14"/>
      <c r="B324" s="15"/>
      <c r="C324" s="11"/>
      <c r="D324" s="7" t="s">
        <v>31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14"/>
      <c r="B325" s="15"/>
      <c r="C325" s="11"/>
      <c r="D325" s="7" t="s">
        <v>32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14"/>
      <c r="B326" s="15"/>
      <c r="C326" s="11"/>
      <c r="D326" s="52" t="s">
        <v>22</v>
      </c>
      <c r="E326" s="51" t="s">
        <v>61</v>
      </c>
      <c r="F326" s="43">
        <v>204</v>
      </c>
      <c r="G326" s="43">
        <v>0.22</v>
      </c>
      <c r="H326" s="43">
        <v>0</v>
      </c>
      <c r="I326" s="43">
        <v>8.25</v>
      </c>
      <c r="J326" s="43">
        <v>34.49</v>
      </c>
      <c r="K326" s="44" t="s">
        <v>62</v>
      </c>
      <c r="L326" s="43">
        <v>5</v>
      </c>
    </row>
    <row r="327" spans="1:12" ht="14.4" x14ac:dyDescent="0.3">
      <c r="A327" s="14"/>
      <c r="B327" s="15"/>
      <c r="C327" s="11"/>
      <c r="D327" s="6" t="s">
        <v>23</v>
      </c>
      <c r="E327" s="42" t="s">
        <v>53</v>
      </c>
      <c r="F327" s="43">
        <v>50</v>
      </c>
      <c r="G327" s="43">
        <v>2.98</v>
      </c>
      <c r="H327" s="43">
        <v>0.4</v>
      </c>
      <c r="I327" s="43">
        <v>19.78</v>
      </c>
      <c r="J327" s="43">
        <v>91.78</v>
      </c>
      <c r="K327" s="44" t="s">
        <v>54</v>
      </c>
      <c r="L327" s="43">
        <v>5</v>
      </c>
    </row>
    <row r="328" spans="1:12" ht="14.4" x14ac:dyDescent="0.3">
      <c r="A328" s="16"/>
      <c r="B328" s="17"/>
      <c r="C328" s="8"/>
      <c r="D328" s="18" t="s">
        <v>33</v>
      </c>
      <c r="E328" s="9"/>
      <c r="F328" s="19">
        <f>SUM(F319:F327)</f>
        <v>609</v>
      </c>
      <c r="G328" s="19">
        <f t="shared" ref="G328:J328" si="118">SUM(G319:G327)</f>
        <v>23.98</v>
      </c>
      <c r="H328" s="19">
        <f t="shared" si="118"/>
        <v>28.99</v>
      </c>
      <c r="I328" s="19">
        <f t="shared" si="118"/>
        <v>66.960000000000008</v>
      </c>
      <c r="J328" s="19">
        <f t="shared" si="118"/>
        <v>614.98</v>
      </c>
      <c r="K328" s="25"/>
      <c r="L328" s="19">
        <f>SUM(L320:L327)</f>
        <v>115.3</v>
      </c>
    </row>
    <row r="329" spans="1:12" ht="15" thickBot="1" x14ac:dyDescent="0.3">
      <c r="A329" s="33">
        <f>A311</f>
        <v>4</v>
      </c>
      <c r="B329" s="33">
        <f>B311</f>
        <v>2</v>
      </c>
      <c r="C329" s="70" t="s">
        <v>4</v>
      </c>
      <c r="D329" s="71"/>
      <c r="E329" s="31"/>
      <c r="F329" s="32">
        <f>F318+F328</f>
        <v>1109</v>
      </c>
      <c r="G329" s="32">
        <f t="shared" ref="G329:L329" si="119">G318+G328</f>
        <v>49.010000000000005</v>
      </c>
      <c r="H329" s="32">
        <f t="shared" si="119"/>
        <v>68.89</v>
      </c>
      <c r="I329" s="32">
        <f t="shared" si="119"/>
        <v>239.76000000000002</v>
      </c>
      <c r="J329" s="32">
        <f t="shared" si="119"/>
        <v>1767.29</v>
      </c>
      <c r="K329" s="32"/>
      <c r="L329" s="32">
        <f t="shared" si="119"/>
        <v>242.4</v>
      </c>
    </row>
    <row r="330" spans="1:12" ht="14.4" x14ac:dyDescent="0.3">
      <c r="A330" s="20">
        <v>4</v>
      </c>
      <c r="B330" s="21">
        <v>3</v>
      </c>
      <c r="C330" s="22" t="s">
        <v>20</v>
      </c>
      <c r="D330" s="5" t="s">
        <v>21</v>
      </c>
      <c r="E330" s="39" t="s">
        <v>106</v>
      </c>
      <c r="F330" s="40">
        <v>205</v>
      </c>
      <c r="G330" s="40">
        <v>42.86</v>
      </c>
      <c r="H330" s="40">
        <v>28.95</v>
      </c>
      <c r="I330" s="40">
        <v>69.180000000000007</v>
      </c>
      <c r="J330" s="40">
        <v>245.46</v>
      </c>
      <c r="K330" s="41">
        <v>395</v>
      </c>
      <c r="L330" s="40">
        <v>83.5</v>
      </c>
    </row>
    <row r="331" spans="1:12" ht="14.4" x14ac:dyDescent="0.3">
      <c r="A331" s="23"/>
      <c r="B331" s="15"/>
      <c r="C331" s="11"/>
      <c r="D331" s="6"/>
      <c r="E331" s="51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22</v>
      </c>
      <c r="E332" s="42" t="s">
        <v>61</v>
      </c>
      <c r="F332" s="43">
        <v>204</v>
      </c>
      <c r="G332" s="43">
        <v>0.22</v>
      </c>
      <c r="H332" s="43">
        <v>0</v>
      </c>
      <c r="I332" s="43">
        <v>8.25</v>
      </c>
      <c r="J332" s="43">
        <v>34.49</v>
      </c>
      <c r="K332" s="44" t="s">
        <v>62</v>
      </c>
      <c r="L332" s="43">
        <v>5</v>
      </c>
    </row>
    <row r="333" spans="1:12" ht="14.4" x14ac:dyDescent="0.3">
      <c r="A333" s="23"/>
      <c r="B333" s="15"/>
      <c r="C333" s="11"/>
      <c r="D333" s="7" t="s">
        <v>23</v>
      </c>
      <c r="E333" s="42" t="s">
        <v>50</v>
      </c>
      <c r="F333" s="43">
        <v>40</v>
      </c>
      <c r="G333" s="43">
        <v>3.07</v>
      </c>
      <c r="H333" s="43">
        <v>1.2</v>
      </c>
      <c r="I333" s="43">
        <v>20.48</v>
      </c>
      <c r="J333" s="43">
        <v>104.55</v>
      </c>
      <c r="K333" s="44" t="s">
        <v>60</v>
      </c>
      <c r="L333" s="43">
        <v>6.9</v>
      </c>
    </row>
    <row r="334" spans="1:12" ht="14.4" x14ac:dyDescent="0.3">
      <c r="A334" s="23"/>
      <c r="B334" s="15"/>
      <c r="C334" s="11"/>
      <c r="D334" s="7" t="s">
        <v>24</v>
      </c>
      <c r="E334" s="51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6" t="s">
        <v>26</v>
      </c>
      <c r="E335" s="42" t="s">
        <v>90</v>
      </c>
      <c r="F335" s="43">
        <v>30</v>
      </c>
      <c r="G335" s="43">
        <v>4.6100000000000003</v>
      </c>
      <c r="H335" s="43">
        <v>4.8600000000000003</v>
      </c>
      <c r="I335" s="43">
        <v>7.71</v>
      </c>
      <c r="J335" s="43">
        <v>93.9</v>
      </c>
      <c r="K335" s="44">
        <v>3</v>
      </c>
      <c r="L335" s="43">
        <v>21.5</v>
      </c>
    </row>
    <row r="336" spans="1:12" ht="14.4" x14ac:dyDescent="0.3">
      <c r="A336" s="23"/>
      <c r="B336" s="15"/>
      <c r="C336" s="11"/>
      <c r="D336" s="6"/>
      <c r="E336" s="51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4"/>
      <c r="B337" s="17"/>
      <c r="C337" s="8"/>
      <c r="D337" s="18" t="s">
        <v>33</v>
      </c>
      <c r="E337" s="9"/>
      <c r="F337" s="19">
        <f>SUM(F330:F336)</f>
        <v>479</v>
      </c>
      <c r="G337" s="19">
        <f t="shared" ref="G337:J337" si="120">SUM(G330:G336)</f>
        <v>50.76</v>
      </c>
      <c r="H337" s="19">
        <f t="shared" si="120"/>
        <v>35.01</v>
      </c>
      <c r="I337" s="19">
        <f t="shared" si="120"/>
        <v>105.62</v>
      </c>
      <c r="J337" s="19">
        <f t="shared" si="120"/>
        <v>478.4</v>
      </c>
      <c r="K337" s="25"/>
      <c r="L337" s="19">
        <f t="shared" ref="L337" si="121">SUM(L330:L336)</f>
        <v>116.9</v>
      </c>
    </row>
    <row r="338" spans="1:12" ht="14.4" x14ac:dyDescent="0.3">
      <c r="A338" s="26">
        <v>4</v>
      </c>
      <c r="B338" s="13">
        <f>B330</f>
        <v>3</v>
      </c>
      <c r="C338" s="10" t="s">
        <v>25</v>
      </c>
      <c r="D338" s="7" t="s">
        <v>26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 t="s">
        <v>27</v>
      </c>
      <c r="E339" s="42" t="s">
        <v>107</v>
      </c>
      <c r="F339" s="43">
        <v>215</v>
      </c>
      <c r="G339" s="43">
        <v>3.31</v>
      </c>
      <c r="H339" s="43">
        <v>4.3600000000000003</v>
      </c>
      <c r="I339" s="43">
        <v>7.19</v>
      </c>
      <c r="J339" s="43">
        <v>84.25</v>
      </c>
      <c r="K339" s="44">
        <v>88</v>
      </c>
      <c r="L339" s="43">
        <v>22</v>
      </c>
    </row>
    <row r="340" spans="1:12" ht="14.4" x14ac:dyDescent="0.3">
      <c r="A340" s="23"/>
      <c r="B340" s="15"/>
      <c r="C340" s="11"/>
      <c r="D340" s="7" t="s">
        <v>28</v>
      </c>
      <c r="E340" s="66" t="s">
        <v>102</v>
      </c>
      <c r="F340" s="67">
        <v>110</v>
      </c>
      <c r="G340" s="67">
        <v>11.28</v>
      </c>
      <c r="H340" s="67">
        <v>13.54</v>
      </c>
      <c r="I340" s="67">
        <v>6.72</v>
      </c>
      <c r="J340" s="67">
        <v>200.7</v>
      </c>
      <c r="K340" s="68">
        <v>285</v>
      </c>
      <c r="L340" s="67">
        <v>72.900000000000006</v>
      </c>
    </row>
    <row r="341" spans="1:12" ht="14.4" x14ac:dyDescent="0.3">
      <c r="A341" s="23"/>
      <c r="B341" s="15"/>
      <c r="C341" s="11"/>
      <c r="D341" s="7" t="s">
        <v>29</v>
      </c>
      <c r="E341" s="51" t="s">
        <v>40</v>
      </c>
      <c r="F341" s="43">
        <v>150</v>
      </c>
      <c r="G341" s="43">
        <v>3.29</v>
      </c>
      <c r="H341" s="43">
        <v>6.26</v>
      </c>
      <c r="I341" s="43">
        <v>18.670000000000002</v>
      </c>
      <c r="J341" s="43">
        <v>144.74</v>
      </c>
      <c r="K341" s="44">
        <v>127</v>
      </c>
      <c r="L341" s="43">
        <v>29.2</v>
      </c>
    </row>
    <row r="342" spans="1:12" ht="14.4" x14ac:dyDescent="0.3">
      <c r="A342" s="23"/>
      <c r="B342" s="15"/>
      <c r="C342" s="11"/>
      <c r="D342" s="7" t="s">
        <v>30</v>
      </c>
      <c r="E342" s="51" t="s">
        <v>52</v>
      </c>
      <c r="F342" s="43">
        <v>200</v>
      </c>
      <c r="G342" s="43">
        <v>0.05</v>
      </c>
      <c r="H342" s="43">
        <v>0</v>
      </c>
      <c r="I342" s="43">
        <v>17.18</v>
      </c>
      <c r="J342" s="43">
        <v>68.790000000000006</v>
      </c>
      <c r="K342" s="44">
        <v>93</v>
      </c>
      <c r="L342" s="43">
        <v>14.1</v>
      </c>
    </row>
    <row r="343" spans="1:12" ht="14.4" x14ac:dyDescent="0.3">
      <c r="A343" s="23"/>
      <c r="B343" s="15"/>
      <c r="C343" s="11"/>
      <c r="D343" s="7" t="s">
        <v>31</v>
      </c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23"/>
      <c r="B344" s="15"/>
      <c r="C344" s="11"/>
      <c r="D344" s="7" t="s">
        <v>32</v>
      </c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6" t="s">
        <v>23</v>
      </c>
      <c r="E345" s="42" t="s">
        <v>53</v>
      </c>
      <c r="F345" s="43">
        <v>50</v>
      </c>
      <c r="G345" s="43">
        <v>2.98</v>
      </c>
      <c r="H345" s="43">
        <v>0.4</v>
      </c>
      <c r="I345" s="43">
        <v>19.78</v>
      </c>
      <c r="J345" s="43">
        <v>91.78</v>
      </c>
      <c r="K345" s="44" t="s">
        <v>54</v>
      </c>
      <c r="L345" s="43">
        <v>5</v>
      </c>
    </row>
    <row r="346" spans="1:12" ht="14.4" x14ac:dyDescent="0.3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4"/>
      <c r="B347" s="17"/>
      <c r="C347" s="8"/>
      <c r="D347" s="18" t="s">
        <v>33</v>
      </c>
      <c r="E347" s="9"/>
      <c r="F347" s="19">
        <f>SUM(F338:F346)</f>
        <v>725</v>
      </c>
      <c r="G347" s="19">
        <f t="shared" ref="G347:J347" si="122">SUM(G338:G346)</f>
        <v>20.91</v>
      </c>
      <c r="H347" s="19">
        <f t="shared" si="122"/>
        <v>24.559999999999995</v>
      </c>
      <c r="I347" s="19">
        <f t="shared" si="122"/>
        <v>69.539999999999992</v>
      </c>
      <c r="J347" s="19">
        <f t="shared" si="122"/>
        <v>590.26</v>
      </c>
      <c r="K347" s="25"/>
      <c r="L347" s="19">
        <f t="shared" ref="L347" si="123">SUM(L338:L346)</f>
        <v>143.20000000000002</v>
      </c>
    </row>
    <row r="348" spans="1:12" ht="15" thickBot="1" x14ac:dyDescent="0.3">
      <c r="A348" s="29">
        <f>A330</f>
        <v>4</v>
      </c>
      <c r="B348" s="30">
        <f>B330</f>
        <v>3</v>
      </c>
      <c r="C348" s="70" t="s">
        <v>4</v>
      </c>
      <c r="D348" s="71"/>
      <c r="E348" s="31"/>
      <c r="F348" s="32">
        <f>F337+F347</f>
        <v>1204</v>
      </c>
      <c r="G348" s="32">
        <f t="shared" ref="G348:L348" si="124">G337+G347</f>
        <v>71.67</v>
      </c>
      <c r="H348" s="32">
        <f t="shared" si="124"/>
        <v>59.569999999999993</v>
      </c>
      <c r="I348" s="32">
        <f t="shared" si="124"/>
        <v>175.16</v>
      </c>
      <c r="J348" s="32">
        <f t="shared" si="124"/>
        <v>1068.6599999999999</v>
      </c>
      <c r="K348" s="32"/>
      <c r="L348" s="32">
        <f t="shared" si="124"/>
        <v>260.10000000000002</v>
      </c>
    </row>
    <row r="349" spans="1:12" ht="14.4" x14ac:dyDescent="0.3">
      <c r="A349" s="20">
        <v>4</v>
      </c>
      <c r="B349" s="21">
        <v>4</v>
      </c>
      <c r="C349" s="22" t="s">
        <v>20</v>
      </c>
      <c r="D349" s="5" t="s">
        <v>21</v>
      </c>
      <c r="E349" s="51" t="s">
        <v>74</v>
      </c>
      <c r="F349" s="43">
        <v>250</v>
      </c>
      <c r="G349" s="43">
        <v>16.77</v>
      </c>
      <c r="H349" s="43">
        <v>42.13</v>
      </c>
      <c r="I349" s="43">
        <v>22.75</v>
      </c>
      <c r="J349" s="43">
        <v>538.21</v>
      </c>
      <c r="K349" s="44">
        <v>260</v>
      </c>
      <c r="L349" s="43">
        <v>107</v>
      </c>
    </row>
    <row r="350" spans="1:12" ht="14.4" x14ac:dyDescent="0.3">
      <c r="A350" s="23"/>
      <c r="B350" s="15"/>
      <c r="C350" s="11"/>
      <c r="D350" s="6"/>
      <c r="E350" s="51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 t="s">
        <v>22</v>
      </c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 t="s">
        <v>23</v>
      </c>
      <c r="E352" s="42" t="s">
        <v>53</v>
      </c>
      <c r="F352" s="43">
        <v>50</v>
      </c>
      <c r="G352" s="43">
        <v>2.98</v>
      </c>
      <c r="H352" s="43">
        <v>0.4</v>
      </c>
      <c r="I352" s="43">
        <v>19.78</v>
      </c>
      <c r="J352" s="43">
        <v>91.78</v>
      </c>
      <c r="K352" s="44" t="s">
        <v>54</v>
      </c>
      <c r="L352" s="43">
        <v>5</v>
      </c>
    </row>
    <row r="353" spans="1:12" ht="14.4" x14ac:dyDescent="0.3">
      <c r="A353" s="23"/>
      <c r="B353" s="15"/>
      <c r="C353" s="11"/>
      <c r="D353" s="7" t="s">
        <v>24</v>
      </c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 t="s">
        <v>30</v>
      </c>
      <c r="E354" s="51" t="s">
        <v>55</v>
      </c>
      <c r="F354" s="43">
        <v>200</v>
      </c>
      <c r="G354" s="43">
        <v>0</v>
      </c>
      <c r="H354" s="43">
        <v>0</v>
      </c>
      <c r="I354" s="43">
        <v>6.78</v>
      </c>
      <c r="J354" s="43">
        <v>27.09</v>
      </c>
      <c r="K354" s="44" t="s">
        <v>56</v>
      </c>
      <c r="L354" s="43">
        <v>8</v>
      </c>
    </row>
    <row r="355" spans="1:12" ht="14.4" x14ac:dyDescent="0.3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4"/>
      <c r="B356" s="17"/>
      <c r="C356" s="8"/>
      <c r="D356" s="18" t="s">
        <v>33</v>
      </c>
      <c r="E356" s="9"/>
      <c r="F356" s="19">
        <f>SUM(F349:F355)</f>
        <v>500</v>
      </c>
      <c r="G356" s="19">
        <f t="shared" ref="G356:J356" si="125">SUM(G349:G355)</f>
        <v>19.75</v>
      </c>
      <c r="H356" s="19">
        <f t="shared" si="125"/>
        <v>42.53</v>
      </c>
      <c r="I356" s="19">
        <f t="shared" si="125"/>
        <v>49.31</v>
      </c>
      <c r="J356" s="19">
        <f t="shared" si="125"/>
        <v>657.08</v>
      </c>
      <c r="K356" s="25"/>
      <c r="L356" s="19">
        <f t="shared" ref="L356" si="126">SUM(L349:L355)</f>
        <v>120</v>
      </c>
    </row>
    <row r="357" spans="1:12" ht="14.4" x14ac:dyDescent="0.3">
      <c r="A357" s="26">
        <v>4</v>
      </c>
      <c r="B357" s="13">
        <f>B349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27</v>
      </c>
      <c r="E358" s="51" t="s">
        <v>75</v>
      </c>
      <c r="F358" s="43">
        <v>200</v>
      </c>
      <c r="G358" s="43">
        <v>5.41</v>
      </c>
      <c r="H358" s="43">
        <v>6.95</v>
      </c>
      <c r="I358" s="43">
        <v>11.86</v>
      </c>
      <c r="J358" s="43">
        <v>136.47999999999999</v>
      </c>
      <c r="K358" s="44">
        <v>236</v>
      </c>
      <c r="L358" s="43">
        <v>28</v>
      </c>
    </row>
    <row r="359" spans="1:12" ht="14.4" x14ac:dyDescent="0.3">
      <c r="A359" s="23"/>
      <c r="B359" s="15"/>
      <c r="C359" s="11"/>
      <c r="D359" s="7" t="s">
        <v>28</v>
      </c>
      <c r="E359" s="42" t="s">
        <v>108</v>
      </c>
      <c r="F359" s="43">
        <v>250</v>
      </c>
      <c r="G359" s="43">
        <v>21.82</v>
      </c>
      <c r="H359" s="43">
        <v>24.88</v>
      </c>
      <c r="I359" s="43">
        <v>22.78</v>
      </c>
      <c r="J359" s="43">
        <v>366.73</v>
      </c>
      <c r="K359" s="44">
        <v>289</v>
      </c>
      <c r="L359" s="43">
        <v>66.7</v>
      </c>
    </row>
    <row r="360" spans="1:12" ht="14.4" x14ac:dyDescent="0.3">
      <c r="A360" s="23"/>
      <c r="B360" s="15"/>
      <c r="C360" s="11"/>
      <c r="D360" s="7" t="s">
        <v>29</v>
      </c>
      <c r="E360" s="51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30</v>
      </c>
      <c r="E361" s="42" t="s">
        <v>55</v>
      </c>
      <c r="F361" s="43">
        <v>200</v>
      </c>
      <c r="G361" s="43">
        <v>0</v>
      </c>
      <c r="H361" s="43">
        <v>0</v>
      </c>
      <c r="I361" s="43">
        <v>6.78</v>
      </c>
      <c r="J361" s="43">
        <v>27.09</v>
      </c>
      <c r="K361" s="44" t="s">
        <v>56</v>
      </c>
      <c r="L361" s="43">
        <v>8</v>
      </c>
    </row>
    <row r="362" spans="1:12" ht="14.4" x14ac:dyDescent="0.3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 t="s">
        <v>23</v>
      </c>
      <c r="E364" s="42" t="s">
        <v>53</v>
      </c>
      <c r="F364" s="43">
        <v>50</v>
      </c>
      <c r="G364" s="43">
        <v>2.98</v>
      </c>
      <c r="H364" s="43">
        <v>0.4</v>
      </c>
      <c r="I364" s="43">
        <v>19.78</v>
      </c>
      <c r="J364" s="43">
        <v>91.78</v>
      </c>
      <c r="K364" s="44" t="s">
        <v>54</v>
      </c>
      <c r="L364" s="43">
        <v>5</v>
      </c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SUM(F357:F365)</f>
        <v>700</v>
      </c>
      <c r="G366" s="19">
        <f t="shared" ref="G366:J366" si="127">SUM(G357:G365)</f>
        <v>30.21</v>
      </c>
      <c r="H366" s="19">
        <f t="shared" si="127"/>
        <v>32.229999999999997</v>
      </c>
      <c r="I366" s="19">
        <f t="shared" si="127"/>
        <v>61.2</v>
      </c>
      <c r="J366" s="19">
        <f t="shared" si="127"/>
        <v>622.08000000000004</v>
      </c>
      <c r="K366" s="25"/>
      <c r="L366" s="19">
        <f t="shared" ref="L366" si="128">SUM(L357:L365)</f>
        <v>107.7</v>
      </c>
    </row>
    <row r="367" spans="1:12" ht="15" thickBot="1" x14ac:dyDescent="0.3">
      <c r="A367" s="29">
        <f>A349</f>
        <v>4</v>
      </c>
      <c r="B367" s="30">
        <f>B349</f>
        <v>4</v>
      </c>
      <c r="C367" s="70" t="s">
        <v>4</v>
      </c>
      <c r="D367" s="71"/>
      <c r="E367" s="31"/>
      <c r="F367" s="32">
        <f>F356+F366</f>
        <v>1200</v>
      </c>
      <c r="G367" s="32">
        <f t="shared" ref="G367:L367" si="129">G356+G366</f>
        <v>49.96</v>
      </c>
      <c r="H367" s="32">
        <f t="shared" si="129"/>
        <v>74.759999999999991</v>
      </c>
      <c r="I367" s="32">
        <f t="shared" si="129"/>
        <v>110.51</v>
      </c>
      <c r="J367" s="32">
        <f t="shared" si="129"/>
        <v>1279.1600000000001</v>
      </c>
      <c r="K367" s="32"/>
      <c r="L367" s="32">
        <f t="shared" si="129"/>
        <v>227.7</v>
      </c>
    </row>
    <row r="368" spans="1:12" ht="14.4" x14ac:dyDescent="0.3">
      <c r="A368" s="20">
        <v>4</v>
      </c>
      <c r="B368" s="21">
        <v>5</v>
      </c>
      <c r="C368" s="22" t="s">
        <v>20</v>
      </c>
      <c r="D368" s="5" t="s">
        <v>21</v>
      </c>
      <c r="E368" s="55" t="s">
        <v>97</v>
      </c>
      <c r="F368" s="40">
        <v>205</v>
      </c>
      <c r="G368" s="40">
        <v>8.02</v>
      </c>
      <c r="H368" s="40">
        <v>7.56</v>
      </c>
      <c r="I368" s="40">
        <v>42.52</v>
      </c>
      <c r="J368" s="40">
        <v>270.85000000000002</v>
      </c>
      <c r="K368" s="41">
        <v>173</v>
      </c>
      <c r="L368" s="40">
        <v>26.8</v>
      </c>
    </row>
    <row r="369" spans="1:12" ht="14.4" x14ac:dyDescent="0.3">
      <c r="A369" s="23"/>
      <c r="B369" s="15"/>
      <c r="C369" s="11"/>
      <c r="D369" s="6" t="s">
        <v>26</v>
      </c>
      <c r="E369" s="42" t="s">
        <v>96</v>
      </c>
      <c r="F369" s="43">
        <v>35</v>
      </c>
      <c r="G369" s="43">
        <v>1.7</v>
      </c>
      <c r="H369" s="43">
        <v>5.09</v>
      </c>
      <c r="I369" s="43">
        <v>19.690000000000001</v>
      </c>
      <c r="J369" s="43">
        <v>132.41</v>
      </c>
      <c r="K369" s="44"/>
      <c r="L369" s="43">
        <v>25</v>
      </c>
    </row>
    <row r="370" spans="1:12" ht="14.4" x14ac:dyDescent="0.3">
      <c r="A370" s="23"/>
      <c r="B370" s="15"/>
      <c r="C370" s="11"/>
      <c r="D370" s="7" t="s">
        <v>22</v>
      </c>
      <c r="E370" s="42" t="s">
        <v>39</v>
      </c>
      <c r="F370" s="43">
        <v>200</v>
      </c>
      <c r="G370" s="43">
        <v>0.23</v>
      </c>
      <c r="H370" s="43">
        <v>0</v>
      </c>
      <c r="I370" s="43">
        <v>7.27</v>
      </c>
      <c r="J370" s="43">
        <v>29.98</v>
      </c>
      <c r="K370" s="44" t="s">
        <v>64</v>
      </c>
      <c r="L370" s="43">
        <v>2.6</v>
      </c>
    </row>
    <row r="371" spans="1:12" ht="14.4" x14ac:dyDescent="0.3">
      <c r="A371" s="23"/>
      <c r="B371" s="15"/>
      <c r="C371" s="11"/>
      <c r="D371" s="7" t="s">
        <v>23</v>
      </c>
      <c r="E371" s="42" t="s">
        <v>50</v>
      </c>
      <c r="F371" s="43">
        <v>40</v>
      </c>
      <c r="G371" s="43">
        <v>3.06</v>
      </c>
      <c r="H371" s="43">
        <v>1.2</v>
      </c>
      <c r="I371" s="43">
        <v>20.48</v>
      </c>
      <c r="J371" s="43">
        <v>104.54</v>
      </c>
      <c r="K371" s="44" t="s">
        <v>60</v>
      </c>
      <c r="L371" s="43">
        <v>6.9</v>
      </c>
    </row>
    <row r="372" spans="1:12" ht="14.4" x14ac:dyDescent="0.3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4"/>
      <c r="B375" s="17"/>
      <c r="C375" s="8"/>
      <c r="D375" s="18" t="s">
        <v>33</v>
      </c>
      <c r="E375" s="9"/>
      <c r="F375" s="19">
        <f>SUM(F368:F374)</f>
        <v>480</v>
      </c>
      <c r="G375" s="19">
        <f t="shared" ref="G375:J375" si="130">SUM(G368:G374)</f>
        <v>13.01</v>
      </c>
      <c r="H375" s="19">
        <f t="shared" si="130"/>
        <v>13.849999999999998</v>
      </c>
      <c r="I375" s="19">
        <f t="shared" si="130"/>
        <v>89.960000000000008</v>
      </c>
      <c r="J375" s="19">
        <f t="shared" si="130"/>
        <v>537.78</v>
      </c>
      <c r="K375" s="25"/>
      <c r="L375" s="19">
        <f t="shared" ref="L375" si="131">SUM(L368:L374)</f>
        <v>61.3</v>
      </c>
    </row>
    <row r="376" spans="1:12" ht="14.4" x14ac:dyDescent="0.3">
      <c r="A376" s="26">
        <v>4</v>
      </c>
      <c r="B376" s="13">
        <f>B368</f>
        <v>5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 t="s">
        <v>27</v>
      </c>
      <c r="E377" s="51" t="s">
        <v>101</v>
      </c>
      <c r="F377" s="43">
        <v>220</v>
      </c>
      <c r="G377" s="43">
        <v>8.9499999999999993</v>
      </c>
      <c r="H377" s="43">
        <v>7.31</v>
      </c>
      <c r="I377" s="43">
        <v>18.93</v>
      </c>
      <c r="J377" s="43">
        <v>177.25</v>
      </c>
      <c r="K377" s="44">
        <v>109</v>
      </c>
      <c r="L377" s="43">
        <v>27.1</v>
      </c>
    </row>
    <row r="378" spans="1:12" ht="14.4" x14ac:dyDescent="0.3">
      <c r="A378" s="23"/>
      <c r="B378" s="15"/>
      <c r="C378" s="11"/>
      <c r="D378" s="7" t="s">
        <v>28</v>
      </c>
      <c r="E378" s="51" t="s">
        <v>57</v>
      </c>
      <c r="F378" s="43">
        <v>90</v>
      </c>
      <c r="G378" s="43">
        <v>8.73</v>
      </c>
      <c r="H378" s="43">
        <v>21.04</v>
      </c>
      <c r="I378" s="43">
        <v>2.62</v>
      </c>
      <c r="J378" s="43">
        <v>234.74</v>
      </c>
      <c r="K378" s="44">
        <v>39</v>
      </c>
      <c r="L378" s="43">
        <v>52</v>
      </c>
    </row>
    <row r="379" spans="1:12" ht="14.4" x14ac:dyDescent="0.3">
      <c r="A379" s="23"/>
      <c r="B379" s="15"/>
      <c r="C379" s="11"/>
      <c r="D379" s="7" t="s">
        <v>29</v>
      </c>
      <c r="E379" s="51" t="s">
        <v>40</v>
      </c>
      <c r="F379" s="43">
        <v>150</v>
      </c>
      <c r="G379" s="43">
        <v>3.29</v>
      </c>
      <c r="H379" s="43">
        <v>6.26</v>
      </c>
      <c r="I379" s="43">
        <v>18.670000000000002</v>
      </c>
      <c r="J379" s="43">
        <v>144.74</v>
      </c>
      <c r="K379" s="44">
        <v>127</v>
      </c>
      <c r="L379" s="43">
        <v>29.2</v>
      </c>
    </row>
    <row r="380" spans="1:12" ht="14.4" x14ac:dyDescent="0.3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6" t="s">
        <v>22</v>
      </c>
      <c r="E383" s="42" t="s">
        <v>39</v>
      </c>
      <c r="F383" s="43">
        <v>200</v>
      </c>
      <c r="G383" s="43">
        <v>0.23</v>
      </c>
      <c r="H383" s="43">
        <v>0</v>
      </c>
      <c r="I383" s="43">
        <v>7.27</v>
      </c>
      <c r="J383" s="43">
        <v>29.98</v>
      </c>
      <c r="K383" s="44" t="s">
        <v>64</v>
      </c>
      <c r="L383" s="43">
        <v>2.6</v>
      </c>
    </row>
    <row r="384" spans="1:12" ht="14.4" x14ac:dyDescent="0.3">
      <c r="A384" s="23"/>
      <c r="B384" s="15"/>
      <c r="C384" s="11"/>
      <c r="D384" s="6" t="s">
        <v>23</v>
      </c>
      <c r="E384" s="42" t="s">
        <v>53</v>
      </c>
      <c r="F384" s="43">
        <v>60</v>
      </c>
      <c r="G384" s="43">
        <v>8.94</v>
      </c>
      <c r="H384" s="43">
        <v>1.2</v>
      </c>
      <c r="I384" s="43">
        <v>59.34</v>
      </c>
      <c r="J384" s="43">
        <v>275.33999999999997</v>
      </c>
      <c r="K384" s="44" t="s">
        <v>54</v>
      </c>
      <c r="L384" s="43">
        <v>6</v>
      </c>
    </row>
    <row r="385" spans="1:12" ht="14.4" x14ac:dyDescent="0.3">
      <c r="A385" s="24"/>
      <c r="B385" s="17"/>
      <c r="C385" s="8"/>
      <c r="D385" s="18" t="s">
        <v>33</v>
      </c>
      <c r="E385" s="9"/>
      <c r="F385" s="19">
        <f>SUM(F376:F384)</f>
        <v>720</v>
      </c>
      <c r="G385" s="19">
        <f t="shared" ref="G385:J385" si="132">SUM(G376:G384)</f>
        <v>30.14</v>
      </c>
      <c r="H385" s="19">
        <f t="shared" si="132"/>
        <v>35.81</v>
      </c>
      <c r="I385" s="19">
        <f t="shared" si="132"/>
        <v>106.83</v>
      </c>
      <c r="J385" s="19">
        <f t="shared" si="132"/>
        <v>862.05</v>
      </c>
      <c r="K385" s="25"/>
      <c r="L385" s="19">
        <f t="shared" ref="L385" si="133">SUM(L376:L384)</f>
        <v>116.89999999999999</v>
      </c>
    </row>
    <row r="386" spans="1:12" ht="15" thickBot="1" x14ac:dyDescent="0.3">
      <c r="A386" s="29">
        <f>A368</f>
        <v>4</v>
      </c>
      <c r="B386" s="30">
        <f>B368</f>
        <v>5</v>
      </c>
      <c r="C386" s="70" t="s">
        <v>4</v>
      </c>
      <c r="D386" s="71"/>
      <c r="E386" s="31"/>
      <c r="F386" s="32">
        <f>F375+F385</f>
        <v>1200</v>
      </c>
      <c r="G386" s="32">
        <f t="shared" ref="G386:L386" si="134">G375+G385</f>
        <v>43.15</v>
      </c>
      <c r="H386" s="32">
        <f t="shared" si="134"/>
        <v>49.66</v>
      </c>
      <c r="I386" s="32">
        <f t="shared" si="134"/>
        <v>196.79000000000002</v>
      </c>
      <c r="J386" s="32">
        <f t="shared" si="134"/>
        <v>1399.83</v>
      </c>
      <c r="K386" s="32"/>
      <c r="L386" s="32">
        <f t="shared" si="134"/>
        <v>178.2</v>
      </c>
    </row>
    <row r="387" spans="1:12" ht="13.8" thickBot="1" x14ac:dyDescent="0.3">
      <c r="A387" s="27"/>
      <c r="B387" s="28"/>
      <c r="C387" s="69" t="s">
        <v>5</v>
      </c>
      <c r="D387" s="69"/>
      <c r="E387" s="69"/>
      <c r="F387" s="34">
        <f>(F215+F234+F253+F272+F291+F310+F329+F348+F367+F386)/(IF(F215=0,0,1)+IF(F234=0,0,1)+IF(F253=0,0,1)+IF(F272=0,0,1)+IF(F291=0,0,1)+IF(F310=0,0,1)+IF(F329=0,0,1)+IF(F348=0,0,1)+IF(F367=0,0,1)+IF(F386=0,0,1))</f>
        <v>1205</v>
      </c>
      <c r="G387" s="34">
        <f t="shared" ref="G387:J387" si="135">(G215+G234+G253+G272+G291+G310+G329+G348+G367+G386)/(IF(G215=0,0,1)+IF(G234=0,0,1)+IF(G253=0,0,1)+IF(G272=0,0,1)+IF(G291=0,0,1)+IF(G310=0,0,1)+IF(G329=0,0,1)+IF(G348=0,0,1)+IF(G367=0,0,1)+IF(G386=0,0,1))</f>
        <v>54.455000000000005</v>
      </c>
      <c r="H387" s="34">
        <f t="shared" si="135"/>
        <v>54.012</v>
      </c>
      <c r="I387" s="34">
        <f t="shared" si="135"/>
        <v>209.709</v>
      </c>
      <c r="J387" s="34">
        <f t="shared" si="135"/>
        <v>1489.8989999999999</v>
      </c>
      <c r="K387" s="34"/>
      <c r="L387" s="34">
        <f t="shared" ref="L387" si="136">(L215+L234+L253+L272+L291+L310+L329+L348+L367+L386)/(IF(L215=0,0,1)+IF(L234=0,0,1)+IF(L253=0,0,1)+IF(L272=0,0,1)+IF(L291=0,0,1)+IF(L310=0,0,1)+IF(L329=0,0,1)+IF(L348=0,0,1)+IF(L367=0,0,1)+IF(L386=0,0,1))</f>
        <v>220.67</v>
      </c>
    </row>
  </sheetData>
  <mergeCells count="2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5:D215"/>
    <mergeCell ref="C234:D234"/>
    <mergeCell ref="C253:D253"/>
    <mergeCell ref="C272:D272"/>
    <mergeCell ref="C291:D291"/>
    <mergeCell ref="C387:E387"/>
    <mergeCell ref="C310:D310"/>
    <mergeCell ref="C329:D329"/>
    <mergeCell ref="C348:D348"/>
    <mergeCell ref="C367:D367"/>
    <mergeCell ref="C386:D38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29-2</cp:lastModifiedBy>
  <cp:lastPrinted>2024-04-22T07:53:38Z</cp:lastPrinted>
  <dcterms:created xsi:type="dcterms:W3CDTF">2022-05-16T14:23:56Z</dcterms:created>
  <dcterms:modified xsi:type="dcterms:W3CDTF">2025-03-10T10:03:40Z</dcterms:modified>
</cp:coreProperties>
</file>