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\Desktop\"/>
    </mc:Choice>
  </mc:AlternateContent>
  <bookViews>
    <workbookView xWindow="0" yWindow="0" windowWidth="20490" windowHeight="765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B395" i="1" l="1"/>
  <c r="A395" i="1"/>
  <c r="L394" i="1"/>
  <c r="J394" i="1"/>
  <c r="I394" i="1"/>
  <c r="H394" i="1"/>
  <c r="G394" i="1"/>
  <c r="F394" i="1"/>
  <c r="B385" i="1"/>
  <c r="A385" i="1"/>
  <c r="L384" i="1"/>
  <c r="L395" i="1" s="1"/>
  <c r="J384" i="1"/>
  <c r="J395" i="1" s="1"/>
  <c r="I384" i="1"/>
  <c r="H384" i="1"/>
  <c r="H395" i="1" s="1"/>
  <c r="G384" i="1"/>
  <c r="F384" i="1"/>
  <c r="F395" i="1" s="1"/>
  <c r="B325" i="1"/>
  <c r="B375" i="1"/>
  <c r="A375" i="1"/>
  <c r="L374" i="1"/>
  <c r="J374" i="1"/>
  <c r="I374" i="1"/>
  <c r="H374" i="1"/>
  <c r="G374" i="1"/>
  <c r="F374" i="1"/>
  <c r="F375" i="1" s="1"/>
  <c r="B365" i="1"/>
  <c r="A365" i="1"/>
  <c r="L364" i="1"/>
  <c r="L375" i="1" s="1"/>
  <c r="J364" i="1"/>
  <c r="I364" i="1"/>
  <c r="I375" i="1" s="1"/>
  <c r="H364" i="1"/>
  <c r="G364" i="1"/>
  <c r="G375" i="1" s="1"/>
  <c r="B355" i="1"/>
  <c r="A355" i="1"/>
  <c r="L354" i="1"/>
  <c r="J354" i="1"/>
  <c r="I354" i="1"/>
  <c r="H354" i="1"/>
  <c r="G354" i="1"/>
  <c r="F354" i="1"/>
  <c r="B345" i="1"/>
  <c r="A345" i="1"/>
  <c r="L344" i="1"/>
  <c r="L355" i="1" s="1"/>
  <c r="J344" i="1"/>
  <c r="J355" i="1" s="1"/>
  <c r="I344" i="1"/>
  <c r="I355" i="1" s="1"/>
  <c r="H344" i="1"/>
  <c r="G344" i="1"/>
  <c r="G355" i="1" s="1"/>
  <c r="F355" i="1"/>
  <c r="B335" i="1"/>
  <c r="A335" i="1"/>
  <c r="L334" i="1"/>
  <c r="J334" i="1"/>
  <c r="I334" i="1"/>
  <c r="H334" i="1"/>
  <c r="G334" i="1"/>
  <c r="F334" i="1"/>
  <c r="A325" i="1"/>
  <c r="L324" i="1"/>
  <c r="J324" i="1"/>
  <c r="I324" i="1"/>
  <c r="H324" i="1"/>
  <c r="G324" i="1"/>
  <c r="F324" i="1"/>
  <c r="B315" i="1"/>
  <c r="A315" i="1"/>
  <c r="L314" i="1"/>
  <c r="J314" i="1"/>
  <c r="I314" i="1"/>
  <c r="H314" i="1"/>
  <c r="G314" i="1"/>
  <c r="F314" i="1"/>
  <c r="B305" i="1"/>
  <c r="A305" i="1"/>
  <c r="L304" i="1"/>
  <c r="L315" i="1" s="1"/>
  <c r="J304" i="1"/>
  <c r="I304" i="1"/>
  <c r="I315" i="1" s="1"/>
  <c r="H304" i="1"/>
  <c r="H315" i="1" s="1"/>
  <c r="G304" i="1"/>
  <c r="G315" i="1" s="1"/>
  <c r="F315" i="1"/>
  <c r="J315" i="1" l="1"/>
  <c r="I395" i="1"/>
  <c r="G395" i="1"/>
  <c r="L335" i="1"/>
  <c r="J375" i="1"/>
  <c r="H375" i="1"/>
  <c r="H355" i="1"/>
  <c r="J335" i="1"/>
  <c r="I335" i="1"/>
  <c r="H335" i="1"/>
  <c r="G335" i="1"/>
  <c r="F335" i="1"/>
  <c r="B295" i="1"/>
  <c r="A295" i="1"/>
  <c r="L294" i="1"/>
  <c r="J294" i="1"/>
  <c r="I294" i="1"/>
  <c r="H294" i="1"/>
  <c r="G294" i="1"/>
  <c r="F294" i="1"/>
  <c r="B285" i="1"/>
  <c r="A285" i="1"/>
  <c r="L284" i="1"/>
  <c r="J284" i="1"/>
  <c r="J295" i="1" s="1"/>
  <c r="I284" i="1"/>
  <c r="H284" i="1"/>
  <c r="H295" i="1" s="1"/>
  <c r="G284" i="1"/>
  <c r="F284" i="1"/>
  <c r="F295" i="1" s="1"/>
  <c r="B275" i="1"/>
  <c r="A275" i="1"/>
  <c r="L274" i="1"/>
  <c r="J274" i="1"/>
  <c r="I274" i="1"/>
  <c r="H274" i="1"/>
  <c r="G274" i="1"/>
  <c r="F274" i="1"/>
  <c r="B265" i="1"/>
  <c r="A265" i="1"/>
  <c r="L264" i="1"/>
  <c r="J264" i="1"/>
  <c r="I264" i="1"/>
  <c r="H264" i="1"/>
  <c r="H275" i="1" s="1"/>
  <c r="G264" i="1"/>
  <c r="F264" i="1"/>
  <c r="F275" i="1" s="1"/>
  <c r="B255" i="1"/>
  <c r="A255" i="1"/>
  <c r="L254" i="1"/>
  <c r="J254" i="1"/>
  <c r="I254" i="1"/>
  <c r="H254" i="1"/>
  <c r="G254" i="1"/>
  <c r="F254" i="1"/>
  <c r="F255" i="1" s="1"/>
  <c r="B245" i="1"/>
  <c r="A245" i="1"/>
  <c r="L244" i="1"/>
  <c r="J244" i="1"/>
  <c r="I244" i="1"/>
  <c r="H244" i="1"/>
  <c r="G244" i="1"/>
  <c r="B235" i="1"/>
  <c r="A235" i="1"/>
  <c r="L234" i="1"/>
  <c r="J234" i="1"/>
  <c r="I234" i="1"/>
  <c r="H234" i="1"/>
  <c r="G234" i="1"/>
  <c r="F234" i="1"/>
  <c r="B225" i="1"/>
  <c r="A225" i="1"/>
  <c r="L224" i="1"/>
  <c r="J224" i="1"/>
  <c r="I224" i="1"/>
  <c r="H224" i="1"/>
  <c r="G224" i="1"/>
  <c r="F224" i="1"/>
  <c r="B215" i="1"/>
  <c r="A215" i="1"/>
  <c r="L214" i="1"/>
  <c r="J214" i="1"/>
  <c r="I214" i="1"/>
  <c r="H214" i="1"/>
  <c r="G214" i="1"/>
  <c r="F214" i="1"/>
  <c r="F215" i="1" s="1"/>
  <c r="B205" i="1"/>
  <c r="A205" i="1"/>
  <c r="L204" i="1"/>
  <c r="J204" i="1"/>
  <c r="I204" i="1"/>
  <c r="H204" i="1"/>
  <c r="G204" i="1"/>
  <c r="H215" i="1" l="1"/>
  <c r="L215" i="1"/>
  <c r="L235" i="1"/>
  <c r="L255" i="1"/>
  <c r="L275" i="1"/>
  <c r="L295" i="1"/>
  <c r="I295" i="1"/>
  <c r="G295" i="1"/>
  <c r="J275" i="1"/>
  <c r="I275" i="1"/>
  <c r="G275" i="1"/>
  <c r="J255" i="1"/>
  <c r="I255" i="1"/>
  <c r="H255" i="1"/>
  <c r="G255" i="1"/>
  <c r="J235" i="1"/>
  <c r="I235" i="1"/>
  <c r="H235" i="1"/>
  <c r="G235" i="1"/>
  <c r="F235" i="1"/>
  <c r="J215" i="1"/>
  <c r="I215" i="1"/>
  <c r="G215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J157" i="1" s="1"/>
  <c r="I146" i="1"/>
  <c r="H146" i="1"/>
  <c r="G146" i="1"/>
  <c r="F157" i="1"/>
  <c r="B138" i="1"/>
  <c r="A138" i="1"/>
  <c r="L137" i="1"/>
  <c r="J137" i="1"/>
  <c r="I137" i="1"/>
  <c r="H137" i="1"/>
  <c r="G137" i="1"/>
  <c r="F137" i="1"/>
  <c r="F138" i="1" s="1"/>
  <c r="A128" i="1"/>
  <c r="L127" i="1"/>
  <c r="J127" i="1"/>
  <c r="I127" i="1"/>
  <c r="H127" i="1"/>
  <c r="H138" i="1" s="1"/>
  <c r="G127" i="1"/>
  <c r="B119" i="1"/>
  <c r="A119" i="1"/>
  <c r="L118" i="1"/>
  <c r="J118" i="1"/>
  <c r="I118" i="1"/>
  <c r="H118" i="1"/>
  <c r="G118" i="1"/>
  <c r="F118" i="1"/>
  <c r="F119" i="1" s="1"/>
  <c r="A109" i="1"/>
  <c r="L108" i="1"/>
  <c r="J108" i="1"/>
  <c r="I108" i="1"/>
  <c r="H108" i="1"/>
  <c r="G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100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6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43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24" i="1"/>
  <c r="L138" i="1" l="1"/>
  <c r="H157" i="1"/>
  <c r="J138" i="1"/>
  <c r="L157" i="1"/>
  <c r="L195" i="1"/>
  <c r="L24" i="1"/>
  <c r="G43" i="1"/>
  <c r="L43" i="1"/>
  <c r="G62" i="1"/>
  <c r="J62" i="1"/>
  <c r="L62" i="1"/>
  <c r="I81" i="1"/>
  <c r="L81" i="1"/>
  <c r="G100" i="1"/>
  <c r="J100" i="1"/>
  <c r="L100" i="1"/>
  <c r="L119" i="1"/>
  <c r="F195" i="1"/>
  <c r="F196" i="1" s="1"/>
  <c r="F216" i="1" s="1"/>
  <c r="F236" i="1" s="1"/>
  <c r="F256" i="1" s="1"/>
  <c r="J195" i="1"/>
  <c r="H195" i="1"/>
  <c r="I195" i="1"/>
  <c r="G195" i="1"/>
  <c r="J176" i="1"/>
  <c r="H176" i="1"/>
  <c r="F176" i="1"/>
  <c r="I176" i="1"/>
  <c r="G176" i="1"/>
  <c r="I157" i="1"/>
  <c r="G157" i="1"/>
  <c r="I138" i="1"/>
  <c r="G138" i="1"/>
  <c r="H119" i="1"/>
  <c r="H196" i="1" s="1"/>
  <c r="H216" i="1" s="1"/>
  <c r="H236" i="1" s="1"/>
  <c r="H256" i="1" s="1"/>
  <c r="H276" i="1" s="1"/>
  <c r="H296" i="1" s="1"/>
  <c r="H316" i="1" s="1"/>
  <c r="H336" i="1" s="1"/>
  <c r="H356" i="1" s="1"/>
  <c r="H376" i="1" s="1"/>
  <c r="H396" i="1" s="1"/>
  <c r="J119" i="1"/>
  <c r="I119" i="1"/>
  <c r="G119" i="1"/>
  <c r="I100" i="1"/>
  <c r="J43" i="1"/>
  <c r="F276" i="1" l="1"/>
  <c r="F296" i="1" s="1"/>
  <c r="F316" i="1" s="1"/>
  <c r="F336" i="1" s="1"/>
  <c r="F356" i="1" s="1"/>
  <c r="F376" i="1" s="1"/>
  <c r="F396" i="1" s="1"/>
  <c r="L196" i="1"/>
  <c r="L216" i="1" s="1"/>
  <c r="L236" i="1" s="1"/>
  <c r="L256" i="1" s="1"/>
  <c r="L276" i="1" s="1"/>
  <c r="L296" i="1" s="1"/>
  <c r="L316" i="1" s="1"/>
  <c r="L336" i="1" s="1"/>
  <c r="L356" i="1" s="1"/>
  <c r="L376" i="1" s="1"/>
  <c r="L396" i="1" s="1"/>
  <c r="I196" i="1"/>
  <c r="I216" i="1" s="1"/>
  <c r="I236" i="1" s="1"/>
  <c r="I256" i="1" s="1"/>
  <c r="I276" i="1" s="1"/>
  <c r="I296" i="1" s="1"/>
  <c r="I316" i="1" s="1"/>
  <c r="I336" i="1" s="1"/>
  <c r="I356" i="1" s="1"/>
  <c r="I376" i="1" s="1"/>
  <c r="I396" i="1" s="1"/>
  <c r="J196" i="1"/>
  <c r="J216" i="1" s="1"/>
  <c r="J236" i="1" s="1"/>
  <c r="J256" i="1" s="1"/>
  <c r="J276" i="1" s="1"/>
  <c r="J296" i="1" s="1"/>
  <c r="J316" i="1" s="1"/>
  <c r="J336" i="1" s="1"/>
  <c r="J356" i="1" s="1"/>
  <c r="J376" i="1" s="1"/>
  <c r="J396" i="1" s="1"/>
  <c r="G196" i="1"/>
  <c r="G216" i="1" s="1"/>
  <c r="G236" i="1" s="1"/>
  <c r="G256" i="1" s="1"/>
  <c r="G276" i="1" s="1"/>
  <c r="G296" i="1" s="1"/>
  <c r="G316" i="1" s="1"/>
  <c r="G336" i="1" s="1"/>
  <c r="G356" i="1" s="1"/>
  <c r="G376" i="1" s="1"/>
  <c r="G396" i="1" s="1"/>
</calcChain>
</file>

<file path=xl/sharedStrings.xml><?xml version="1.0" encoding="utf-8"?>
<sst xmlns="http://schemas.openxmlformats.org/spreadsheetml/2006/main" count="583" uniqueCount="132">
  <si>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</si>
  <si>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</si>
  <si>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</si>
  <si>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</si>
  <si>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</si>
  <si>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</si>
  <si>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</si>
  <si>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</si>
  <si>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</si>
  <si>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</si>
  <si>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</si>
  <si>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</si>
  <si>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</si>
  <si>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</si>
  <si>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</si>
  <si>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</si>
  <si>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</si>
  <si>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</si>
  <si>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</si>
  <si>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</si>
  <si>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</si>
  <si>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</si>
  <si>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</si>
  <si>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</si>
  <si>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</si>
  <si>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</si>
  <si>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</si>
  <si>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</si>
  <si>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</si>
  <si>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</si>
  <si>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</si>
  <si>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</si>
  <si>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</si>
  <si>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</si>
  <si>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</si>
  <si>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</si>
  <si>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</si>
  <si>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</si>
  <si>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</si>
  <si>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</si>
  <si>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200/5</t>
  </si>
  <si>
    <t>Блинчики с шоколадным соусом 2 шт</t>
  </si>
  <si>
    <t>80/10</t>
  </si>
  <si>
    <t>Чай с сахаром и лимоном</t>
  </si>
  <si>
    <t>Хлеб пшеничный витаминный</t>
  </si>
  <si>
    <t>Щи с мясом со сметаной</t>
  </si>
  <si>
    <t>Плов с курицей ( филе,рис)</t>
  </si>
  <si>
    <t>Компот из сухофруктов</t>
  </si>
  <si>
    <t>Хлеб ржаной</t>
  </si>
  <si>
    <t>Курица запеченная</t>
  </si>
  <si>
    <t>Каша гречневая вязкая с маслом</t>
  </si>
  <si>
    <t>Хлеб пшеничный витаминный/ржаной</t>
  </si>
  <si>
    <t>25/20</t>
  </si>
  <si>
    <t>Суп рыбный ( консерва) с крупой</t>
  </si>
  <si>
    <t>Чахохбили</t>
  </si>
  <si>
    <t>Картофель отварной с маслом</t>
  </si>
  <si>
    <t>Компот из вишни</t>
  </si>
  <si>
    <t>Гуляш по-Венгерски</t>
  </si>
  <si>
    <t>Картофельное пюре</t>
  </si>
  <si>
    <t>20/20</t>
  </si>
  <si>
    <t>Свекольник с мясом и сметаной</t>
  </si>
  <si>
    <t>Филе птицы в кисло-сладком соусе</t>
  </si>
  <si>
    <t>Макароны отварные с ммаслом</t>
  </si>
  <si>
    <t>Чай с сахаром</t>
  </si>
  <si>
    <t>Вареники с творогом с маслом сливочным</t>
  </si>
  <si>
    <t>200/10</t>
  </si>
  <si>
    <t>Суп овощной</t>
  </si>
  <si>
    <t>Каша гречневая рассыпчатая с маслом</t>
  </si>
  <si>
    <t>Чай с сахаром с лимоном</t>
  </si>
  <si>
    <t>Филе птицы тушеное в томатном соусе</t>
  </si>
  <si>
    <t>Макароны отварные с маслом</t>
  </si>
  <si>
    <t>Суп картофельный с мясом</t>
  </si>
  <si>
    <t>Филе минтая, тушеное с овощами</t>
  </si>
  <si>
    <t>Рис отварной с маслом</t>
  </si>
  <si>
    <t>Напиток фруктово-ягодный витаминизированный</t>
  </si>
  <si>
    <t>Каша кукурузная молочная с маслом сливочным</t>
  </si>
  <si>
    <t>30/20</t>
  </si>
  <si>
    <t>Сыр порциями</t>
  </si>
  <si>
    <t>35/20</t>
  </si>
  <si>
    <t>Суп куриный с вермишелью</t>
  </si>
  <si>
    <t>Гуляш</t>
  </si>
  <si>
    <t>Печень по-Строгановски</t>
  </si>
  <si>
    <t>Кисель витаминизированный плодово-ягодный</t>
  </si>
  <si>
    <t>Суп рыбный (консерва) с крупой</t>
  </si>
  <si>
    <t>курица запеченная с соусом и зеленью</t>
  </si>
  <si>
    <t>Фрукт ( виноград)</t>
  </si>
  <si>
    <t>Омлет натуральный</t>
  </si>
  <si>
    <t>Бутерброд с сыром</t>
  </si>
  <si>
    <t>Суп гороховый с мясом</t>
  </si>
  <si>
    <t>Жаркое с мясом</t>
  </si>
  <si>
    <t>Борщ с мясом и сметаной</t>
  </si>
  <si>
    <t>Филе минтая запеченное под сырно-овощной шапкой</t>
  </si>
  <si>
    <t>рагу овощное</t>
  </si>
  <si>
    <t>Масло порциями</t>
  </si>
  <si>
    <t>Суп картофельный с фасолью</t>
  </si>
  <si>
    <t>Мясо тушеное</t>
  </si>
  <si>
    <t>Яблоко</t>
  </si>
  <si>
    <t>Курица запеченная с сыром</t>
  </si>
  <si>
    <t>Суп картофельный с макаронами</t>
  </si>
  <si>
    <t>Слива</t>
  </si>
  <si>
    <t>Горячий бутерброд на батоне (помидор, сыр)</t>
  </si>
  <si>
    <t>Биточек из птицы</t>
  </si>
  <si>
    <t>Картофель запеченный</t>
  </si>
  <si>
    <t>Каша овсяная с маслом сливочным</t>
  </si>
  <si>
    <t>Яйцо отварное</t>
  </si>
  <si>
    <t>Филе птицы тушеное с овощами</t>
  </si>
  <si>
    <t>Каша перловая рассыпчатая с маслои</t>
  </si>
  <si>
    <t>Бефстроганов со свинины</t>
  </si>
  <si>
    <t>Суп куриный с томатами, фасолью и овощами</t>
  </si>
  <si>
    <t>Пельмени отварные с маслом</t>
  </si>
  <si>
    <t>Каша пшеничная молочная с маслом сливочным</t>
  </si>
  <si>
    <t>Сыр сливочный в индивидуальной упаковке</t>
  </si>
  <si>
    <t>Батон пшеничный</t>
  </si>
  <si>
    <t>Филе минтая запеченное с сыром</t>
  </si>
  <si>
    <t>Суп из тыквы с гренками</t>
  </si>
  <si>
    <t>47/1</t>
  </si>
  <si>
    <t>Мясо тешеное</t>
  </si>
  <si>
    <t>Суп куриный с рисом и томатом</t>
  </si>
  <si>
    <t>Рагу овощное</t>
  </si>
  <si>
    <t xml:space="preserve">Чай с сахаром </t>
  </si>
  <si>
    <t>Отвар из сухофруктов</t>
  </si>
  <si>
    <t>Каша пшенная молочная с тыквой с маслом</t>
  </si>
  <si>
    <t>Котлета куриная</t>
  </si>
  <si>
    <t>Отвар шиповника</t>
  </si>
  <si>
    <t>Щи  со сметаной</t>
  </si>
  <si>
    <t>Филе минтая, тушеное под сырно-овощной шапкой</t>
  </si>
  <si>
    <t>Кисель плодово-ягодный витаминизированный</t>
  </si>
  <si>
    <t>Напиток витаминизированный фруктово-ягодный</t>
  </si>
  <si>
    <t>Картофельное пюре/картофель в молоке</t>
  </si>
  <si>
    <t>Фрукт</t>
  </si>
  <si>
    <t>Директор</t>
  </si>
  <si>
    <t>Старовойтова А.Л.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</si>
</sst>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35</v>
      </c>
      <c r="D1" s="55"/>
      <c r="E1" s="55"/>
      <c r="F1" s="12" t="s">
        <v>16</v>
      </c>
      <c r="G1" s="2" t="s">
        <v>17</v>
      </c>
      <c r="H1" s="56" t="s">
        <v>130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131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6</v>
      </c>
      <c r="H6" s="40">
        <v>7</v>
      </c>
      <c r="I6" s="40">
        <v>32</v>
      </c>
      <c r="J6" s="40">
        <v>215</v>
      </c>
      <c r="K6" s="41">
        <v>56</v>
      </c>
      <c r="L6" s="40">
        <v>23.9</v>
      </c>
    </row>
    <row r="7" spans="1:12" ht="15" x14ac:dyDescent="0.25">
      <c r="A7" s="23"/>
      <c r="B7" s="15"/>
      <c r="C7" s="11"/>
      <c r="D7" s="6"/>
      <c r="E7" s="42" t="s">
        <v>41</v>
      </c>
      <c r="F7" s="43" t="s">
        <v>42</v>
      </c>
      <c r="G7" s="43">
        <v>5</v>
      </c>
      <c r="H7" s="43">
        <v>9</v>
      </c>
      <c r="I7" s="43">
        <v>32</v>
      </c>
      <c r="J7" s="43">
        <v>233</v>
      </c>
      <c r="K7" s="44">
        <v>300</v>
      </c>
      <c r="L7" s="43">
        <v>34.35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11</v>
      </c>
      <c r="J8" s="43">
        <v>46</v>
      </c>
      <c r="K8" s="44">
        <v>113</v>
      </c>
      <c r="L8" s="43">
        <v>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</v>
      </c>
      <c r="H9" s="43">
        <v>0</v>
      </c>
      <c r="I9" s="43">
        <v>13</v>
      </c>
      <c r="J9" s="43">
        <v>72</v>
      </c>
      <c r="K9" s="44"/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525</v>
      </c>
      <c r="G13" s="19">
        <f t="shared" ref="G13:J13" si="0">SUM(G6:G12)</f>
        <v>12</v>
      </c>
      <c r="H13" s="19">
        <f t="shared" si="0"/>
        <v>16</v>
      </c>
      <c r="I13" s="19">
        <f t="shared" si="0"/>
        <v>88</v>
      </c>
      <c r="J13" s="19">
        <f t="shared" si="0"/>
        <v>566</v>
      </c>
      <c r="K13" s="25"/>
      <c r="L13" s="19">
        <f t="shared" ref="L13" si="1">SUM(L6:L12)</f>
        <v>64.95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6</v>
      </c>
      <c r="H15" s="43">
        <v>6</v>
      </c>
      <c r="I15" s="43">
        <v>7</v>
      </c>
      <c r="J15" s="43">
        <v>110</v>
      </c>
      <c r="K15" s="44">
        <v>30</v>
      </c>
      <c r="L15" s="43">
        <v>22.6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250</v>
      </c>
      <c r="G16" s="43">
        <v>27</v>
      </c>
      <c r="H16" s="43">
        <v>33</v>
      </c>
      <c r="I16" s="43">
        <v>40</v>
      </c>
      <c r="J16" s="43">
        <v>567</v>
      </c>
      <c r="K16" s="44">
        <v>79</v>
      </c>
      <c r="L16" s="43">
        <v>55.9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27</v>
      </c>
      <c r="J18" s="43">
        <v>110</v>
      </c>
      <c r="K18" s="44">
        <v>98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1</v>
      </c>
      <c r="H19" s="43">
        <v>0</v>
      </c>
      <c r="I19" s="43">
        <v>9</v>
      </c>
      <c r="J19" s="43">
        <v>48</v>
      </c>
      <c r="K19" s="44"/>
      <c r="L19" s="43">
        <v>4.3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</v>
      </c>
      <c r="H20" s="43">
        <v>0</v>
      </c>
      <c r="I20" s="43">
        <v>9</v>
      </c>
      <c r="J20" s="43">
        <v>45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35</v>
      </c>
      <c r="H23" s="19">
        <f t="shared" si="2"/>
        <v>39</v>
      </c>
      <c r="I23" s="19">
        <f t="shared" si="2"/>
        <v>92</v>
      </c>
      <c r="J23" s="19">
        <f t="shared" si="2"/>
        <v>880</v>
      </c>
      <c r="K23" s="25"/>
      <c r="L23" s="19">
        <f t="shared" ref="L23" si="3">SUM(L14:L22)</f>
        <v>88.8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1225</v>
      </c>
      <c r="G24" s="32">
        <f t="shared" ref="G24:J24" si="4">G13+G23</f>
        <v>47</v>
      </c>
      <c r="H24" s="32">
        <f t="shared" si="4"/>
        <v>55</v>
      </c>
      <c r="I24" s="32">
        <f t="shared" si="4"/>
        <v>180</v>
      </c>
      <c r="J24" s="32">
        <f t="shared" si="4"/>
        <v>1446</v>
      </c>
      <c r="K24" s="32"/>
      <c r="L24" s="32">
        <f t="shared" ref="L24" si="5">L13+L23</f>
        <v>153.75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22</v>
      </c>
      <c r="H25" s="40">
        <v>15</v>
      </c>
      <c r="I25" s="40">
        <v>1</v>
      </c>
      <c r="J25" s="40">
        <v>230</v>
      </c>
      <c r="K25" s="41">
        <v>81</v>
      </c>
      <c r="L25" s="40">
        <v>34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180</v>
      </c>
      <c r="G26" s="43">
        <v>4</v>
      </c>
      <c r="H26" s="43">
        <v>4</v>
      </c>
      <c r="I26" s="43">
        <v>20</v>
      </c>
      <c r="J26" s="43">
        <v>134</v>
      </c>
      <c r="K26" s="44">
        <v>227</v>
      </c>
      <c r="L26" s="43">
        <v>9.9</v>
      </c>
    </row>
    <row r="27" spans="1:12" ht="15" x14ac:dyDescent="0.25">
      <c r="A27" s="14"/>
      <c r="B27" s="15"/>
      <c r="C27" s="11"/>
      <c r="D27" s="7" t="s">
        <v>22</v>
      </c>
      <c r="E27" s="42" t="s">
        <v>127</v>
      </c>
      <c r="F27" s="43">
        <v>200</v>
      </c>
      <c r="G27" s="43">
        <v>0</v>
      </c>
      <c r="H27" s="43">
        <v>0</v>
      </c>
      <c r="I27" s="43">
        <v>20</v>
      </c>
      <c r="J27" s="43">
        <v>82</v>
      </c>
      <c r="K27" s="44">
        <v>95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 t="s">
        <v>52</v>
      </c>
      <c r="G28" s="43">
        <v>1</v>
      </c>
      <c r="H28" s="43">
        <v>0</v>
      </c>
      <c r="I28" s="43">
        <v>9</v>
      </c>
      <c r="J28" s="43">
        <v>45</v>
      </c>
      <c r="K28" s="44"/>
      <c r="L28" s="43">
        <v>3.85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515</v>
      </c>
      <c r="G32" s="19">
        <f t="shared" ref="G32" si="6">SUM(G25:G31)</f>
        <v>27</v>
      </c>
      <c r="H32" s="19">
        <f t="shared" ref="H32" si="7">SUM(H25:H31)</f>
        <v>19</v>
      </c>
      <c r="I32" s="19">
        <f t="shared" ref="I32" si="8">SUM(I25:I31)</f>
        <v>50</v>
      </c>
      <c r="J32" s="19">
        <f t="shared" ref="J32:L32" si="9">SUM(J25:J31)</f>
        <v>491</v>
      </c>
      <c r="K32" s="25"/>
      <c r="L32" s="19">
        <f t="shared" si="9"/>
        <v>53.75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5</v>
      </c>
      <c r="H34" s="43">
        <v>9</v>
      </c>
      <c r="I34" s="43">
        <v>13</v>
      </c>
      <c r="J34" s="43">
        <v>148</v>
      </c>
      <c r="K34" s="44">
        <v>36</v>
      </c>
      <c r="L34" s="43">
        <v>20.8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20</v>
      </c>
      <c r="H35" s="43">
        <v>16</v>
      </c>
      <c r="I35" s="43">
        <v>2</v>
      </c>
      <c r="J35" s="43">
        <v>230</v>
      </c>
      <c r="K35" s="44">
        <v>150</v>
      </c>
      <c r="L35" s="43">
        <v>33.4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</v>
      </c>
      <c r="H36" s="43">
        <v>4</v>
      </c>
      <c r="I36" s="43">
        <v>26</v>
      </c>
      <c r="J36" s="43">
        <v>151</v>
      </c>
      <c r="K36" s="44">
        <v>51</v>
      </c>
      <c r="L36" s="43">
        <v>20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</v>
      </c>
      <c r="I37" s="43">
        <v>24</v>
      </c>
      <c r="J37" s="43">
        <v>98</v>
      </c>
      <c r="K37" s="44">
        <v>100</v>
      </c>
      <c r="L37" s="43">
        <v>6.8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</v>
      </c>
      <c r="H38" s="43">
        <v>0</v>
      </c>
      <c r="I38" s="43">
        <v>11</v>
      </c>
      <c r="J38" s="43">
        <v>60</v>
      </c>
      <c r="K38" s="44"/>
      <c r="L38" s="43">
        <v>5.0999999999999996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</v>
      </c>
      <c r="H39" s="43">
        <v>0</v>
      </c>
      <c r="I39" s="43">
        <v>7</v>
      </c>
      <c r="J39" s="43">
        <v>36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32</v>
      </c>
      <c r="H42" s="19">
        <f t="shared" ref="H42" si="11">SUM(H33:H41)</f>
        <v>29</v>
      </c>
      <c r="I42" s="19">
        <f t="shared" ref="I42" si="12">SUM(I33:I41)</f>
        <v>83</v>
      </c>
      <c r="J42" s="19">
        <f t="shared" ref="J42:L42" si="13">SUM(J33:J41)</f>
        <v>723</v>
      </c>
      <c r="K42" s="25"/>
      <c r="L42" s="19">
        <f t="shared" si="13"/>
        <v>86.1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1215</v>
      </c>
      <c r="G43" s="32">
        <f t="shared" ref="G43" si="14">G32+G42</f>
        <v>59</v>
      </c>
      <c r="H43" s="32">
        <f t="shared" ref="H43" si="15">H32+H42</f>
        <v>48</v>
      </c>
      <c r="I43" s="32">
        <f t="shared" ref="I43" si="16">I32+I42</f>
        <v>133</v>
      </c>
      <c r="J43" s="32">
        <f t="shared" ref="J43:L43" si="17">J32+J42</f>
        <v>1214</v>
      </c>
      <c r="K43" s="32"/>
      <c r="L43" s="32">
        <f t="shared" si="17"/>
        <v>139.85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90</v>
      </c>
      <c r="G44" s="40">
        <v>14</v>
      </c>
      <c r="H44" s="40">
        <v>14</v>
      </c>
      <c r="I44" s="40">
        <v>4</v>
      </c>
      <c r="J44" s="40">
        <v>198</v>
      </c>
      <c r="K44" s="41">
        <v>285</v>
      </c>
      <c r="L44" s="40">
        <v>35.4</v>
      </c>
    </row>
    <row r="45" spans="1:12" ht="15" x14ac:dyDescent="0.25">
      <c r="A45" s="23"/>
      <c r="B45" s="15"/>
      <c r="C45" s="11"/>
      <c r="D45" s="6"/>
      <c r="E45" s="42" t="s">
        <v>128</v>
      </c>
      <c r="F45" s="43">
        <v>180</v>
      </c>
      <c r="G45" s="43">
        <v>4</v>
      </c>
      <c r="H45" s="43">
        <v>9</v>
      </c>
      <c r="I45" s="43">
        <v>27</v>
      </c>
      <c r="J45" s="43">
        <v>208</v>
      </c>
      <c r="K45" s="44">
        <v>50</v>
      </c>
      <c r="L45" s="43">
        <v>21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</v>
      </c>
      <c r="H46" s="43">
        <v>0</v>
      </c>
      <c r="I46" s="43">
        <v>27</v>
      </c>
      <c r="J46" s="43">
        <v>110</v>
      </c>
      <c r="K46" s="44">
        <v>98</v>
      </c>
      <c r="L46" s="43">
        <v>6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 t="s">
        <v>59</v>
      </c>
      <c r="G47" s="43">
        <v>1</v>
      </c>
      <c r="H47" s="43">
        <v>0</v>
      </c>
      <c r="I47" s="43">
        <v>7</v>
      </c>
      <c r="J47" s="43">
        <v>36</v>
      </c>
      <c r="K47" s="44"/>
      <c r="L47" s="43">
        <v>3.4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510</v>
      </c>
      <c r="G51" s="19">
        <f t="shared" ref="G51" si="18">SUM(G44:G50)</f>
        <v>19</v>
      </c>
      <c r="H51" s="19">
        <f t="shared" ref="H51" si="19">SUM(H44:H50)</f>
        <v>23</v>
      </c>
      <c r="I51" s="19">
        <f t="shared" ref="I51" si="20">SUM(I44:I50)</f>
        <v>65</v>
      </c>
      <c r="J51" s="19">
        <f t="shared" ref="J51:L51" si="21">SUM(J44:J50)</f>
        <v>552</v>
      </c>
      <c r="K51" s="25"/>
      <c r="L51" s="19">
        <f t="shared" si="21"/>
        <v>65.8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200</v>
      </c>
      <c r="G52" s="43">
        <v>6</v>
      </c>
      <c r="H52" s="43">
        <v>9</v>
      </c>
      <c r="I52" s="43">
        <v>10</v>
      </c>
      <c r="J52" s="43">
        <v>142</v>
      </c>
      <c r="K52" s="44">
        <v>32</v>
      </c>
      <c r="L52" s="43">
        <v>24.1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90</v>
      </c>
      <c r="G53" s="43">
        <v>14</v>
      </c>
      <c r="H53" s="43">
        <v>16</v>
      </c>
      <c r="I53" s="43">
        <v>5</v>
      </c>
      <c r="J53" s="43">
        <v>224</v>
      </c>
      <c r="K53" s="44">
        <v>263</v>
      </c>
      <c r="L53" s="43">
        <v>39.1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150</v>
      </c>
      <c r="G54" s="43">
        <v>6</v>
      </c>
      <c r="H54" s="43">
        <v>4</v>
      </c>
      <c r="I54" s="43">
        <v>40</v>
      </c>
      <c r="J54" s="43">
        <v>224</v>
      </c>
      <c r="K54" s="44">
        <v>64</v>
      </c>
      <c r="L54" s="43">
        <v>8.6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200</v>
      </c>
      <c r="G55" s="43">
        <v>0</v>
      </c>
      <c r="H55" s="43">
        <v>0</v>
      </c>
      <c r="I55" s="43">
        <v>11</v>
      </c>
      <c r="J55" s="43">
        <v>45</v>
      </c>
      <c r="K55" s="44">
        <v>114</v>
      </c>
      <c r="L55" s="43">
        <v>2.2999999999999998</v>
      </c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30</v>
      </c>
      <c r="G56" s="43">
        <v>2</v>
      </c>
      <c r="H56" s="43">
        <v>0</v>
      </c>
      <c r="I56" s="43">
        <v>11</v>
      </c>
      <c r="J56" s="43">
        <v>60</v>
      </c>
      <c r="K56" s="44"/>
      <c r="L56" s="43">
        <v>5.0999999999999996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1</v>
      </c>
      <c r="H57" s="43">
        <v>0</v>
      </c>
      <c r="I57" s="43">
        <v>7</v>
      </c>
      <c r="J57" s="43">
        <v>36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29</v>
      </c>
      <c r="H61" s="19">
        <f t="shared" ref="H61" si="23">SUM(H52:H60)</f>
        <v>29</v>
      </c>
      <c r="I61" s="19">
        <f t="shared" ref="I61" si="24">SUM(I52:I60)</f>
        <v>84</v>
      </c>
      <c r="J61" s="19">
        <f t="shared" ref="J61:L61" si="25">SUM(J52:J60)</f>
        <v>731</v>
      </c>
      <c r="K61" s="25"/>
      <c r="L61" s="19">
        <f t="shared" si="25"/>
        <v>79.199999999999989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1210</v>
      </c>
      <c r="G62" s="32">
        <f t="shared" ref="G62" si="26">G51+G61</f>
        <v>48</v>
      </c>
      <c r="H62" s="32">
        <f t="shared" ref="H62" si="27">H51+H61</f>
        <v>52</v>
      </c>
      <c r="I62" s="32">
        <f t="shared" ref="I62" si="28">I51+I61</f>
        <v>149</v>
      </c>
      <c r="J62" s="32">
        <f t="shared" ref="J62:L62" si="29">J51+J61</f>
        <v>1283</v>
      </c>
      <c r="K62" s="32"/>
      <c r="L62" s="32">
        <f t="shared" si="29"/>
        <v>145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 t="s">
        <v>65</v>
      </c>
      <c r="G63" s="40">
        <v>22</v>
      </c>
      <c r="H63" s="40">
        <v>10</v>
      </c>
      <c r="I63" s="40">
        <v>39</v>
      </c>
      <c r="J63" s="40">
        <v>337</v>
      </c>
      <c r="K63" s="41">
        <v>5</v>
      </c>
      <c r="L63" s="40">
        <v>58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11</v>
      </c>
      <c r="J65" s="43">
        <v>46</v>
      </c>
      <c r="K65" s="44">
        <v>133</v>
      </c>
      <c r="L65" s="43">
        <v>4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1</v>
      </c>
      <c r="H66" s="43">
        <v>0</v>
      </c>
      <c r="I66" s="43">
        <v>7</v>
      </c>
      <c r="J66" s="43">
        <v>36</v>
      </c>
      <c r="K66" s="44"/>
      <c r="L66" s="43">
        <v>2.7</v>
      </c>
    </row>
    <row r="67" spans="1:12" ht="15" x14ac:dyDescent="0.25">
      <c r="A67" s="23"/>
      <c r="B67" s="15"/>
      <c r="C67" s="11"/>
      <c r="D67" s="7" t="s">
        <v>24</v>
      </c>
      <c r="E67" s="42" t="s">
        <v>129</v>
      </c>
      <c r="F67" s="43">
        <v>100</v>
      </c>
      <c r="G67" s="43">
        <v>1</v>
      </c>
      <c r="H67" s="43">
        <v>0</v>
      </c>
      <c r="I67" s="43">
        <v>10</v>
      </c>
      <c r="J67" s="43">
        <v>49</v>
      </c>
      <c r="K67" s="44"/>
      <c r="L67" s="43">
        <v>17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540</v>
      </c>
      <c r="G70" s="19">
        <f t="shared" ref="G70" si="30">SUM(G63:G69)</f>
        <v>24</v>
      </c>
      <c r="H70" s="19">
        <f t="shared" ref="H70" si="31">SUM(H63:H69)</f>
        <v>10</v>
      </c>
      <c r="I70" s="19">
        <f t="shared" ref="I70" si="32">SUM(I63:I69)</f>
        <v>67</v>
      </c>
      <c r="J70" s="19">
        <f t="shared" ref="J70:L70" si="33">SUM(J63:J69)</f>
        <v>468</v>
      </c>
      <c r="K70" s="25"/>
      <c r="L70" s="19">
        <f t="shared" si="33"/>
        <v>81.7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</v>
      </c>
      <c r="H72" s="43">
        <v>2</v>
      </c>
      <c r="I72" s="43">
        <v>13</v>
      </c>
      <c r="J72" s="43">
        <v>82</v>
      </c>
      <c r="K72" s="44">
        <v>236</v>
      </c>
      <c r="L72" s="43">
        <v>20.5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90</v>
      </c>
      <c r="G73" s="43">
        <v>14</v>
      </c>
      <c r="H73" s="43">
        <v>14</v>
      </c>
      <c r="I73" s="43">
        <v>5</v>
      </c>
      <c r="J73" s="43">
        <v>198</v>
      </c>
      <c r="K73" s="44">
        <v>285</v>
      </c>
      <c r="L73" s="43">
        <v>35.4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7</v>
      </c>
      <c r="H74" s="43">
        <v>5</v>
      </c>
      <c r="I74" s="43">
        <v>34</v>
      </c>
      <c r="J74" s="43">
        <v>210</v>
      </c>
      <c r="K74" s="44">
        <v>54</v>
      </c>
      <c r="L74" s="43">
        <v>9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</v>
      </c>
      <c r="H75" s="43">
        <v>0</v>
      </c>
      <c r="I75" s="43">
        <v>11</v>
      </c>
      <c r="J75" s="43">
        <v>46</v>
      </c>
      <c r="K75" s="44">
        <v>113</v>
      </c>
      <c r="L75" s="43">
        <v>4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1</v>
      </c>
      <c r="H76" s="43">
        <v>0</v>
      </c>
      <c r="I76" s="43">
        <v>11</v>
      </c>
      <c r="J76" s="43">
        <v>60</v>
      </c>
      <c r="K76" s="44"/>
      <c r="L76" s="43">
        <v>5.0999999999999996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</v>
      </c>
      <c r="H77" s="43">
        <v>0</v>
      </c>
      <c r="I77" s="43">
        <v>7</v>
      </c>
      <c r="J77" s="43">
        <v>36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</v>
      </c>
      <c r="H80" s="19">
        <f t="shared" ref="H80" si="35">SUM(H71:H79)</f>
        <v>21</v>
      </c>
      <c r="I80" s="19">
        <f t="shared" ref="I80" si="36">SUM(I71:I79)</f>
        <v>81</v>
      </c>
      <c r="J80" s="19">
        <f t="shared" ref="J80:L80" si="37">SUM(J71:J79)</f>
        <v>632</v>
      </c>
      <c r="K80" s="25"/>
      <c r="L80" s="19">
        <f t="shared" si="37"/>
        <v>74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1240</v>
      </c>
      <c r="G81" s="32">
        <f t="shared" ref="G81" si="38">G70+G80</f>
        <v>49</v>
      </c>
      <c r="H81" s="32">
        <f t="shared" ref="H81" si="39">H70+H80</f>
        <v>31</v>
      </c>
      <c r="I81" s="32">
        <f t="shared" ref="I81" si="40">I70+I80</f>
        <v>148</v>
      </c>
      <c r="J81" s="32">
        <f t="shared" ref="J81:L81" si="41">J70+J80</f>
        <v>1100</v>
      </c>
      <c r="K81" s="32"/>
      <c r="L81" s="32">
        <f t="shared" si="41"/>
        <v>155.69999999999999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90</v>
      </c>
      <c r="G82" s="40">
        <v>15</v>
      </c>
      <c r="H82" s="40">
        <v>13</v>
      </c>
      <c r="I82" s="40">
        <v>6</v>
      </c>
      <c r="J82" s="40">
        <v>203</v>
      </c>
      <c r="K82" s="41">
        <v>80</v>
      </c>
      <c r="L82" s="40">
        <v>42.7</v>
      </c>
    </row>
    <row r="83" spans="1:12" ht="15" x14ac:dyDescent="0.25">
      <c r="A83" s="23"/>
      <c r="B83" s="15"/>
      <c r="C83" s="11"/>
      <c r="D83" s="6"/>
      <c r="E83" s="42" t="s">
        <v>70</v>
      </c>
      <c r="F83" s="43">
        <v>180</v>
      </c>
      <c r="G83" s="43">
        <v>6</v>
      </c>
      <c r="H83" s="43">
        <v>4</v>
      </c>
      <c r="I83" s="43">
        <v>40</v>
      </c>
      <c r="J83" s="43">
        <v>224</v>
      </c>
      <c r="K83" s="44">
        <v>64</v>
      </c>
      <c r="L83" s="43">
        <v>10.4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</v>
      </c>
      <c r="H84" s="43">
        <v>0</v>
      </c>
      <c r="I84" s="43">
        <v>11</v>
      </c>
      <c r="J84" s="43">
        <v>45</v>
      </c>
      <c r="K84" s="44">
        <v>114</v>
      </c>
      <c r="L84" s="43">
        <v>2.2999999999999998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 t="s">
        <v>59</v>
      </c>
      <c r="G85" s="43">
        <v>1</v>
      </c>
      <c r="H85" s="43">
        <v>0</v>
      </c>
      <c r="I85" s="43">
        <v>7</v>
      </c>
      <c r="J85" s="43">
        <v>36</v>
      </c>
      <c r="K85" s="44"/>
      <c r="L85" s="43">
        <v>3.4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510</v>
      </c>
      <c r="G89" s="19">
        <f t="shared" ref="G89" si="42">SUM(G82:G88)</f>
        <v>22</v>
      </c>
      <c r="H89" s="19">
        <f t="shared" ref="H89" si="43">SUM(H82:H88)</f>
        <v>17</v>
      </c>
      <c r="I89" s="19">
        <f t="shared" ref="I89" si="44">SUM(I82:I88)</f>
        <v>64</v>
      </c>
      <c r="J89" s="19">
        <f t="shared" ref="J89:L89" si="45">SUM(J82:J88)</f>
        <v>508</v>
      </c>
      <c r="K89" s="25"/>
      <c r="L89" s="19">
        <f t="shared" si="45"/>
        <v>58.8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6</v>
      </c>
      <c r="H91" s="43">
        <v>5</v>
      </c>
      <c r="I91" s="43">
        <v>11</v>
      </c>
      <c r="J91" s="43">
        <v>116</v>
      </c>
      <c r="K91" s="44">
        <v>37</v>
      </c>
      <c r="L91" s="43">
        <v>18.2</v>
      </c>
    </row>
    <row r="92" spans="1:12" ht="15" x14ac:dyDescent="0.25">
      <c r="A92" s="23"/>
      <c r="B92" s="15"/>
      <c r="C92" s="11"/>
      <c r="D92" s="7" t="s">
        <v>28</v>
      </c>
      <c r="E92" s="42" t="s">
        <v>125</v>
      </c>
      <c r="F92" s="43">
        <v>90</v>
      </c>
      <c r="G92" s="43">
        <v>12</v>
      </c>
      <c r="H92" s="43">
        <v>3</v>
      </c>
      <c r="I92" s="43">
        <v>5</v>
      </c>
      <c r="J92" s="43">
        <v>94</v>
      </c>
      <c r="K92" s="44">
        <v>148</v>
      </c>
      <c r="L92" s="43">
        <v>55.2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3</v>
      </c>
      <c r="H93" s="43">
        <v>5</v>
      </c>
      <c r="I93" s="43">
        <v>32</v>
      </c>
      <c r="J93" s="43">
        <v>182</v>
      </c>
      <c r="K93" s="44">
        <v>53</v>
      </c>
      <c r="L93" s="43">
        <v>12.4</v>
      </c>
    </row>
    <row r="94" spans="1:12" ht="15" x14ac:dyDescent="0.25">
      <c r="A94" s="23"/>
      <c r="B94" s="15"/>
      <c r="C94" s="11"/>
      <c r="D94" s="7" t="s">
        <v>30</v>
      </c>
      <c r="E94" s="42" t="s">
        <v>126</v>
      </c>
      <c r="F94" s="43">
        <v>200</v>
      </c>
      <c r="G94" s="43">
        <v>0</v>
      </c>
      <c r="H94" s="43">
        <v>0</v>
      </c>
      <c r="I94" s="43">
        <v>20</v>
      </c>
      <c r="J94" s="43">
        <v>82</v>
      </c>
      <c r="K94" s="44">
        <v>95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</v>
      </c>
      <c r="H95" s="43">
        <v>0</v>
      </c>
      <c r="I95" s="43">
        <v>11</v>
      </c>
      <c r="J95" s="43">
        <v>60</v>
      </c>
      <c r="K95" s="44"/>
      <c r="L95" s="43">
        <v>5.0999999999999996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</v>
      </c>
      <c r="H96" s="43">
        <v>0</v>
      </c>
      <c r="I96" s="43">
        <v>7</v>
      </c>
      <c r="J96" s="43">
        <v>36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24</v>
      </c>
      <c r="H99" s="19">
        <f t="shared" ref="H99" si="47">SUM(H90:H98)</f>
        <v>13</v>
      </c>
      <c r="I99" s="19">
        <f t="shared" ref="I99" si="48">SUM(I90:I98)</f>
        <v>86</v>
      </c>
      <c r="J99" s="19">
        <f t="shared" ref="J99:L99" si="49">SUM(J90:J98)</f>
        <v>570</v>
      </c>
      <c r="K99" s="25"/>
      <c r="L99" s="19">
        <f t="shared" si="49"/>
        <v>96.9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1210</v>
      </c>
      <c r="G100" s="32">
        <f t="shared" ref="G100" si="50">G89+G99</f>
        <v>46</v>
      </c>
      <c r="H100" s="32">
        <f t="shared" ref="H100" si="51">H89+H99</f>
        <v>30</v>
      </c>
      <c r="I100" s="32">
        <f t="shared" ref="I100" si="52">I89+I99</f>
        <v>150</v>
      </c>
      <c r="J100" s="32">
        <f t="shared" ref="J100:L100" si="53">J89+J99</f>
        <v>1078</v>
      </c>
      <c r="K100" s="32"/>
      <c r="L100" s="32">
        <f t="shared" si="53"/>
        <v>155.69999999999999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75</v>
      </c>
      <c r="F101" s="40" t="s">
        <v>40</v>
      </c>
      <c r="G101" s="40">
        <v>7</v>
      </c>
      <c r="H101" s="40">
        <v>7</v>
      </c>
      <c r="I101" s="40">
        <v>35</v>
      </c>
      <c r="J101" s="40">
        <v>235</v>
      </c>
      <c r="K101" s="41">
        <v>123</v>
      </c>
      <c r="L101" s="40">
        <v>22.5</v>
      </c>
    </row>
    <row r="102" spans="1:12" ht="15" x14ac:dyDescent="0.25">
      <c r="A102" s="23"/>
      <c r="B102" s="15"/>
      <c r="C102" s="11"/>
      <c r="D102" s="6"/>
      <c r="E102" s="42" t="s">
        <v>104</v>
      </c>
      <c r="F102" s="43">
        <v>40</v>
      </c>
      <c r="G102" s="43">
        <v>5</v>
      </c>
      <c r="H102" s="43">
        <v>5</v>
      </c>
      <c r="I102" s="43">
        <v>0</v>
      </c>
      <c r="J102" s="43">
        <v>53</v>
      </c>
      <c r="K102" s="44">
        <v>3</v>
      </c>
      <c r="L102" s="43">
        <v>9.5</v>
      </c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</v>
      </c>
      <c r="H103" s="43">
        <v>11</v>
      </c>
      <c r="I103" s="43">
        <v>45</v>
      </c>
      <c r="J103" s="43">
        <v>114</v>
      </c>
      <c r="K103" s="44"/>
      <c r="L103" s="43">
        <v>2.2999999999999998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 t="s">
        <v>76</v>
      </c>
      <c r="G104" s="43">
        <v>1</v>
      </c>
      <c r="H104" s="43">
        <v>0</v>
      </c>
      <c r="I104" s="43">
        <v>9</v>
      </c>
      <c r="J104" s="43">
        <v>48</v>
      </c>
      <c r="K104" s="44"/>
      <c r="L104" s="43">
        <v>4.3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77</v>
      </c>
      <c r="F106" s="43">
        <v>15</v>
      </c>
      <c r="G106" s="43">
        <v>4</v>
      </c>
      <c r="H106" s="43">
        <v>4</v>
      </c>
      <c r="I106" s="43">
        <v>0</v>
      </c>
      <c r="J106" s="43">
        <v>47</v>
      </c>
      <c r="K106" s="44">
        <v>1</v>
      </c>
      <c r="L106" s="43">
        <v>11.5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510</v>
      </c>
      <c r="G108" s="19">
        <f t="shared" ref="G108:J108" si="54">SUM(G101:G107)</f>
        <v>17</v>
      </c>
      <c r="H108" s="19">
        <f t="shared" si="54"/>
        <v>27</v>
      </c>
      <c r="I108" s="19">
        <f t="shared" si="54"/>
        <v>89</v>
      </c>
      <c r="J108" s="19">
        <f t="shared" si="54"/>
        <v>497</v>
      </c>
      <c r="K108" s="25"/>
      <c r="L108" s="19">
        <f t="shared" ref="L108" si="55">SUM(L101:L107)</f>
        <v>50.099999999999994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5</v>
      </c>
      <c r="H110" s="43">
        <v>8</v>
      </c>
      <c r="I110" s="43">
        <v>9</v>
      </c>
      <c r="J110" s="43">
        <v>124</v>
      </c>
      <c r="K110" s="44">
        <v>35</v>
      </c>
      <c r="L110" s="43">
        <v>15.1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18</v>
      </c>
      <c r="H111" s="43">
        <v>17</v>
      </c>
      <c r="I111" s="43">
        <v>4</v>
      </c>
      <c r="J111" s="43">
        <v>241</v>
      </c>
      <c r="K111" s="44">
        <v>89</v>
      </c>
      <c r="L111" s="43">
        <v>45</v>
      </c>
    </row>
    <row r="112" spans="1:12" ht="15" x14ac:dyDescent="0.25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3</v>
      </c>
      <c r="H112" s="43">
        <v>5</v>
      </c>
      <c r="I112" s="43">
        <v>32</v>
      </c>
      <c r="J112" s="43">
        <v>182</v>
      </c>
      <c r="K112" s="44">
        <v>53</v>
      </c>
      <c r="L112" s="43">
        <v>12.4</v>
      </c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1</v>
      </c>
      <c r="H113" s="43">
        <v>0</v>
      </c>
      <c r="I113" s="43">
        <v>24</v>
      </c>
      <c r="J113" s="43">
        <v>98</v>
      </c>
      <c r="K113" s="44">
        <v>100</v>
      </c>
      <c r="L113" s="43">
        <v>6.8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</v>
      </c>
      <c r="H114" s="43">
        <v>0</v>
      </c>
      <c r="I114" s="43">
        <v>11</v>
      </c>
      <c r="J114" s="43">
        <v>60</v>
      </c>
      <c r="K114" s="44"/>
      <c r="L114" s="43">
        <v>5.0999999999999996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</v>
      </c>
      <c r="I115" s="43">
        <v>11</v>
      </c>
      <c r="J115" s="43">
        <v>60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31</v>
      </c>
      <c r="H118" s="19">
        <f t="shared" si="56"/>
        <v>30</v>
      </c>
      <c r="I118" s="19">
        <f t="shared" si="56"/>
        <v>91</v>
      </c>
      <c r="J118" s="19">
        <f t="shared" si="56"/>
        <v>765</v>
      </c>
      <c r="K118" s="25"/>
      <c r="L118" s="19">
        <f t="shared" ref="L118" si="57">SUM(L109:L117)</f>
        <v>84.399999999999991</v>
      </c>
    </row>
    <row r="119" spans="1:12" ht="15.75" thickBot="1" x14ac:dyDescent="0.25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1210</v>
      </c>
      <c r="G119" s="32">
        <f t="shared" ref="G119" si="58">G108+G118</f>
        <v>48</v>
      </c>
      <c r="H119" s="32">
        <f t="shared" ref="H119" si="59">H108+H118</f>
        <v>57</v>
      </c>
      <c r="I119" s="32">
        <f t="shared" ref="I119" si="60">I108+I118</f>
        <v>180</v>
      </c>
      <c r="J119" s="32">
        <f t="shared" ref="J119:L119" si="61">J108+J118</f>
        <v>1262</v>
      </c>
      <c r="K119" s="32"/>
      <c r="L119" s="32">
        <f t="shared" si="61"/>
        <v>134.5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80</v>
      </c>
      <c r="F120" s="40">
        <v>90</v>
      </c>
      <c r="G120" s="40">
        <v>18</v>
      </c>
      <c r="H120" s="40">
        <v>17</v>
      </c>
      <c r="I120" s="40">
        <v>4</v>
      </c>
      <c r="J120" s="40">
        <v>241</v>
      </c>
      <c r="K120" s="41">
        <v>89</v>
      </c>
      <c r="L120" s="40">
        <v>45</v>
      </c>
    </row>
    <row r="121" spans="1:12" ht="15" x14ac:dyDescent="0.25">
      <c r="A121" s="14"/>
      <c r="B121" s="15"/>
      <c r="C121" s="11"/>
      <c r="D121" s="6"/>
      <c r="E121" s="42" t="s">
        <v>73</v>
      </c>
      <c r="F121" s="43">
        <v>180</v>
      </c>
      <c r="G121" s="43">
        <v>3</v>
      </c>
      <c r="H121" s="43">
        <v>5</v>
      </c>
      <c r="I121" s="43">
        <v>32</v>
      </c>
      <c r="J121" s="43">
        <v>182</v>
      </c>
      <c r="K121" s="44">
        <v>53</v>
      </c>
      <c r="L121" s="43">
        <v>14.9</v>
      </c>
    </row>
    <row r="122" spans="1:12" ht="15" x14ac:dyDescent="0.25">
      <c r="A122" s="14"/>
      <c r="B122" s="15"/>
      <c r="C122" s="11"/>
      <c r="D122" s="7" t="s">
        <v>22</v>
      </c>
      <c r="E122" s="42" t="s">
        <v>123</v>
      </c>
      <c r="F122" s="43">
        <v>200</v>
      </c>
      <c r="G122" s="43">
        <v>0</v>
      </c>
      <c r="H122" s="43">
        <v>0</v>
      </c>
      <c r="I122" s="43">
        <v>17</v>
      </c>
      <c r="J122" s="43">
        <v>73</v>
      </c>
      <c r="K122" s="44">
        <v>101</v>
      </c>
      <c r="L122" s="43">
        <v>8.9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 t="s">
        <v>52</v>
      </c>
      <c r="G123" s="43">
        <v>1</v>
      </c>
      <c r="H123" s="43">
        <v>0</v>
      </c>
      <c r="I123" s="43">
        <v>7</v>
      </c>
      <c r="J123" s="43">
        <v>36</v>
      </c>
      <c r="K123" s="44"/>
      <c r="L123" s="43">
        <v>3.85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510</v>
      </c>
      <c r="G127" s="19">
        <f t="shared" ref="G127:J127" si="62">SUM(G120:G126)</f>
        <v>22</v>
      </c>
      <c r="H127" s="19">
        <f t="shared" si="62"/>
        <v>22</v>
      </c>
      <c r="I127" s="19">
        <f t="shared" si="62"/>
        <v>60</v>
      </c>
      <c r="J127" s="19">
        <f t="shared" si="62"/>
        <v>532</v>
      </c>
      <c r="K127" s="25"/>
      <c r="L127" s="19">
        <f t="shared" ref="L127" si="63">SUM(L120:L126)</f>
        <v>72.649999999999991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124</v>
      </c>
      <c r="F129" s="43">
        <v>200</v>
      </c>
      <c r="G129" s="43">
        <v>2</v>
      </c>
      <c r="H129" s="43">
        <v>5</v>
      </c>
      <c r="I129" s="43">
        <v>7</v>
      </c>
      <c r="J129" s="43">
        <v>85</v>
      </c>
      <c r="K129" s="44">
        <v>212</v>
      </c>
      <c r="L129" s="43">
        <v>18.7</v>
      </c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14</v>
      </c>
      <c r="H130" s="43">
        <v>8</v>
      </c>
      <c r="I130" s="43">
        <v>7</v>
      </c>
      <c r="J130" s="43">
        <v>154</v>
      </c>
      <c r="K130" s="44">
        <v>85</v>
      </c>
      <c r="L130" s="43">
        <v>32</v>
      </c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150</v>
      </c>
      <c r="G131" s="43">
        <v>3</v>
      </c>
      <c r="H131" s="43">
        <v>8</v>
      </c>
      <c r="I131" s="43">
        <v>22</v>
      </c>
      <c r="J131" s="43">
        <v>173</v>
      </c>
      <c r="K131" s="44">
        <v>50</v>
      </c>
      <c r="L131" s="43">
        <v>17.5</v>
      </c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</v>
      </c>
      <c r="H132" s="43">
        <v>0</v>
      </c>
      <c r="I132" s="43">
        <v>20</v>
      </c>
      <c r="J132" s="43">
        <v>82</v>
      </c>
      <c r="K132" s="44">
        <v>95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</v>
      </c>
      <c r="H133" s="43">
        <v>0</v>
      </c>
      <c r="I133" s="43">
        <v>11</v>
      </c>
      <c r="J133" s="43">
        <v>60</v>
      </c>
      <c r="K133" s="44"/>
      <c r="L133" s="43">
        <v>5.0999999999999996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11</v>
      </c>
      <c r="J134" s="43">
        <v>60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</v>
      </c>
      <c r="H137" s="19">
        <f t="shared" si="64"/>
        <v>21</v>
      </c>
      <c r="I137" s="19">
        <f t="shared" si="64"/>
        <v>78</v>
      </c>
      <c r="J137" s="19">
        <f t="shared" si="64"/>
        <v>614</v>
      </c>
      <c r="K137" s="25"/>
      <c r="L137" s="19">
        <f t="shared" ref="L137" si="65">SUM(L128:L136)</f>
        <v>79.3</v>
      </c>
    </row>
    <row r="138" spans="1:12" ht="15.75" thickBot="1" x14ac:dyDescent="0.25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1210</v>
      </c>
      <c r="G138" s="32">
        <f t="shared" ref="G138" si="66">G127+G137</f>
        <v>45</v>
      </c>
      <c r="H138" s="32">
        <f t="shared" ref="H138" si="67">H127+H137</f>
        <v>43</v>
      </c>
      <c r="I138" s="32">
        <f t="shared" ref="I138" si="68">I127+I137</f>
        <v>138</v>
      </c>
      <c r="J138" s="32">
        <f t="shared" ref="J138:L138" si="69">J127+J137</f>
        <v>1146</v>
      </c>
      <c r="K138" s="32"/>
      <c r="L138" s="32">
        <f t="shared" si="69"/>
        <v>151.94999999999999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72</v>
      </c>
      <c r="F139" s="40">
        <v>90</v>
      </c>
      <c r="G139" s="40">
        <v>12</v>
      </c>
      <c r="H139" s="40">
        <v>3</v>
      </c>
      <c r="I139" s="40">
        <v>5</v>
      </c>
      <c r="J139" s="40">
        <v>94</v>
      </c>
      <c r="K139" s="41">
        <v>75</v>
      </c>
      <c r="L139" s="40">
        <v>38.299999999999997</v>
      </c>
    </row>
    <row r="140" spans="1:12" ht="15" x14ac:dyDescent="0.25">
      <c r="A140" s="23"/>
      <c r="B140" s="15"/>
      <c r="C140" s="11"/>
      <c r="D140" s="6"/>
      <c r="E140" s="42" t="s">
        <v>58</v>
      </c>
      <c r="F140" s="43">
        <v>180</v>
      </c>
      <c r="G140" s="43">
        <v>4</v>
      </c>
      <c r="H140" s="43">
        <v>9</v>
      </c>
      <c r="I140" s="43">
        <v>27</v>
      </c>
      <c r="J140" s="43">
        <v>208</v>
      </c>
      <c r="K140" s="44">
        <v>50</v>
      </c>
      <c r="L140" s="43">
        <v>21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</v>
      </c>
      <c r="H141" s="43">
        <v>0</v>
      </c>
      <c r="I141" s="43">
        <v>27</v>
      </c>
      <c r="J141" s="43">
        <v>110</v>
      </c>
      <c r="K141" s="44">
        <v>98</v>
      </c>
      <c r="L141" s="43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 t="s">
        <v>78</v>
      </c>
      <c r="G142" s="43">
        <v>1</v>
      </c>
      <c r="H142" s="43">
        <v>0</v>
      </c>
      <c r="I142" s="43">
        <v>9</v>
      </c>
      <c r="J142" s="43">
        <v>48</v>
      </c>
      <c r="K142" s="44"/>
      <c r="L142" s="43">
        <v>4.75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525</v>
      </c>
      <c r="G146" s="19">
        <f t="shared" ref="G146:J146" si="70">SUM(G139:G145)</f>
        <v>17</v>
      </c>
      <c r="H146" s="19">
        <f t="shared" si="70"/>
        <v>12</v>
      </c>
      <c r="I146" s="19">
        <f t="shared" si="70"/>
        <v>68</v>
      </c>
      <c r="J146" s="19">
        <f t="shared" si="70"/>
        <v>460</v>
      </c>
      <c r="K146" s="25"/>
      <c r="L146" s="19">
        <f t="shared" ref="L146" si="71">SUM(L139:L145)</f>
        <v>70.05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5</v>
      </c>
      <c r="H148" s="43">
        <v>9</v>
      </c>
      <c r="I148" s="43">
        <v>13</v>
      </c>
      <c r="J148" s="43">
        <v>148</v>
      </c>
      <c r="K148" s="44">
        <v>36</v>
      </c>
      <c r="L148" s="43">
        <v>20.8</v>
      </c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90</v>
      </c>
      <c r="G149" s="43">
        <v>24</v>
      </c>
      <c r="H149" s="43">
        <v>20</v>
      </c>
      <c r="I149" s="43">
        <v>2</v>
      </c>
      <c r="J149" s="43">
        <v>279</v>
      </c>
      <c r="K149" s="44">
        <v>270</v>
      </c>
      <c r="L149" s="43">
        <v>33.9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7</v>
      </c>
      <c r="H150" s="43">
        <v>5</v>
      </c>
      <c r="I150" s="43">
        <v>34</v>
      </c>
      <c r="J150" s="43">
        <v>210</v>
      </c>
      <c r="K150" s="44">
        <v>54</v>
      </c>
      <c r="L150" s="43">
        <v>9</v>
      </c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</v>
      </c>
      <c r="H151" s="43">
        <v>0</v>
      </c>
      <c r="I151" s="43">
        <v>11</v>
      </c>
      <c r="J151" s="43">
        <v>46</v>
      </c>
      <c r="K151" s="44">
        <v>113</v>
      </c>
      <c r="L151" s="43">
        <v>4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</v>
      </c>
      <c r="H152" s="43">
        <v>0</v>
      </c>
      <c r="I152" s="43">
        <v>11</v>
      </c>
      <c r="J152" s="43">
        <v>60</v>
      </c>
      <c r="K152" s="44"/>
      <c r="L152" s="43">
        <v>5.0999999999999996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11</v>
      </c>
      <c r="J153" s="43">
        <v>60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40</v>
      </c>
      <c r="H156" s="19">
        <f t="shared" si="72"/>
        <v>34</v>
      </c>
      <c r="I156" s="19">
        <f t="shared" si="72"/>
        <v>82</v>
      </c>
      <c r="J156" s="19">
        <f t="shared" si="72"/>
        <v>803</v>
      </c>
      <c r="K156" s="25"/>
      <c r="L156" s="19">
        <f t="shared" ref="L156" si="73">SUM(L147:L155)</f>
        <v>72.8</v>
      </c>
    </row>
    <row r="157" spans="1:12" ht="15" x14ac:dyDescent="0.2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1225</v>
      </c>
      <c r="G157" s="32">
        <f t="shared" ref="G157" si="74">G146+G156</f>
        <v>57</v>
      </c>
      <c r="H157" s="32">
        <f t="shared" ref="H157" si="75">H146+H156</f>
        <v>46</v>
      </c>
      <c r="I157" s="32">
        <f t="shared" ref="I157" si="76">I146+I156</f>
        <v>150</v>
      </c>
      <c r="J157" s="32">
        <f t="shared" ref="J157:L157" si="77">J146+J156</f>
        <v>1263</v>
      </c>
      <c r="K157" s="32"/>
      <c r="L157" s="32">
        <f t="shared" si="77"/>
        <v>142.85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16</v>
      </c>
      <c r="H158" s="40">
        <v>16</v>
      </c>
      <c r="I158" s="40">
        <v>3</v>
      </c>
      <c r="J158" s="40">
        <v>220</v>
      </c>
      <c r="K158" s="41">
        <v>66</v>
      </c>
      <c r="L158" s="40">
        <v>36.5</v>
      </c>
    </row>
    <row r="159" spans="1:12" ht="15" x14ac:dyDescent="0.25">
      <c r="A159" s="23"/>
      <c r="B159" s="15"/>
      <c r="C159" s="11"/>
      <c r="D159" s="6"/>
      <c r="E159" s="42" t="s">
        <v>87</v>
      </c>
      <c r="F159" s="43">
        <v>35</v>
      </c>
      <c r="G159" s="43">
        <v>5</v>
      </c>
      <c r="H159" s="43">
        <v>5</v>
      </c>
      <c r="I159" s="43">
        <v>10</v>
      </c>
      <c r="J159" s="43">
        <v>107</v>
      </c>
      <c r="K159" s="44">
        <v>290</v>
      </c>
      <c r="L159" s="43">
        <v>14.4</v>
      </c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1</v>
      </c>
      <c r="H160" s="43">
        <v>0</v>
      </c>
      <c r="I160" s="43">
        <v>24</v>
      </c>
      <c r="J160" s="43">
        <v>98</v>
      </c>
      <c r="K160" s="44">
        <v>100</v>
      </c>
      <c r="L160" s="43">
        <v>6.8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</v>
      </c>
      <c r="H161" s="43">
        <v>0</v>
      </c>
      <c r="I161" s="43">
        <v>7</v>
      </c>
      <c r="J161" s="43">
        <v>36</v>
      </c>
      <c r="K161" s="44"/>
      <c r="L161" s="43">
        <v>1.6</v>
      </c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100</v>
      </c>
      <c r="G162" s="43">
        <v>1</v>
      </c>
      <c r="H162" s="43">
        <v>1</v>
      </c>
      <c r="I162" s="43">
        <v>15</v>
      </c>
      <c r="J162" s="43">
        <v>72</v>
      </c>
      <c r="K162" s="44"/>
      <c r="L162" s="43">
        <v>18.7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24</v>
      </c>
      <c r="H165" s="19">
        <f t="shared" si="78"/>
        <v>22</v>
      </c>
      <c r="I165" s="19">
        <f t="shared" si="78"/>
        <v>59</v>
      </c>
      <c r="J165" s="19">
        <f t="shared" si="78"/>
        <v>533</v>
      </c>
      <c r="K165" s="25"/>
      <c r="L165" s="19">
        <f t="shared" ref="L165" si="79">SUM(L158:L164)</f>
        <v>78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9</v>
      </c>
      <c r="H167" s="43">
        <v>6</v>
      </c>
      <c r="I167" s="43">
        <v>14</v>
      </c>
      <c r="J167" s="43">
        <v>141</v>
      </c>
      <c r="K167" s="44">
        <v>34</v>
      </c>
      <c r="L167" s="43">
        <v>15.8</v>
      </c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240</v>
      </c>
      <c r="G168" s="43">
        <v>3</v>
      </c>
      <c r="H168" s="43">
        <v>9</v>
      </c>
      <c r="I168" s="43">
        <v>24</v>
      </c>
      <c r="J168" s="43">
        <v>429</v>
      </c>
      <c r="K168" s="44">
        <v>86</v>
      </c>
      <c r="L168" s="43">
        <v>57.5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</v>
      </c>
      <c r="H170" s="43">
        <v>0</v>
      </c>
      <c r="I170" s="43">
        <v>27</v>
      </c>
      <c r="J170" s="43">
        <v>110</v>
      </c>
      <c r="K170" s="44">
        <v>98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</v>
      </c>
      <c r="H171" s="43">
        <v>0</v>
      </c>
      <c r="I171" s="43">
        <v>11</v>
      </c>
      <c r="J171" s="43">
        <v>60</v>
      </c>
      <c r="K171" s="44"/>
      <c r="L171" s="43">
        <v>5.0999999999999996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11</v>
      </c>
      <c r="J172" s="43">
        <v>60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16</v>
      </c>
      <c r="H175" s="19">
        <f t="shared" si="80"/>
        <v>15</v>
      </c>
      <c r="I175" s="19">
        <f t="shared" si="80"/>
        <v>87</v>
      </c>
      <c r="J175" s="19">
        <f t="shared" si="80"/>
        <v>800</v>
      </c>
      <c r="K175" s="25"/>
      <c r="L175" s="19">
        <f t="shared" ref="L175" si="81">SUM(L166:L174)</f>
        <v>84.399999999999991</v>
      </c>
    </row>
    <row r="176" spans="1:12" ht="15" x14ac:dyDescent="0.2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1205</v>
      </c>
      <c r="G176" s="32">
        <f t="shared" ref="G176" si="82">G165+G175</f>
        <v>40</v>
      </c>
      <c r="H176" s="32">
        <f t="shared" ref="H176" si="83">H165+H175</f>
        <v>37</v>
      </c>
      <c r="I176" s="32">
        <f t="shared" ref="I176" si="84">I165+I175</f>
        <v>146</v>
      </c>
      <c r="J176" s="32">
        <f t="shared" ref="J176:L176" si="85">J165+J175</f>
        <v>1333</v>
      </c>
      <c r="K176" s="32"/>
      <c r="L176" s="32">
        <f t="shared" si="85"/>
        <v>162.39999999999998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122</v>
      </c>
      <c r="F177" s="40">
        <v>90</v>
      </c>
      <c r="G177" s="40">
        <v>17</v>
      </c>
      <c r="H177" s="40">
        <v>14</v>
      </c>
      <c r="I177" s="40">
        <v>12</v>
      </c>
      <c r="J177" s="40">
        <v>241</v>
      </c>
      <c r="K177" s="41">
        <v>84</v>
      </c>
      <c r="L177" s="40">
        <v>34</v>
      </c>
    </row>
    <row r="178" spans="1:12" ht="15" x14ac:dyDescent="0.25">
      <c r="A178" s="23"/>
      <c r="B178" s="15"/>
      <c r="C178" s="11"/>
      <c r="D178" s="6"/>
      <c r="E178" s="42" t="s">
        <v>67</v>
      </c>
      <c r="F178" s="43">
        <v>180</v>
      </c>
      <c r="G178" s="43">
        <v>9</v>
      </c>
      <c r="H178" s="43">
        <v>6</v>
      </c>
      <c r="I178" s="43">
        <v>41</v>
      </c>
      <c r="J178" s="43">
        <v>252</v>
      </c>
      <c r="K178" s="44">
        <v>54</v>
      </c>
      <c r="L178" s="43">
        <v>10.8</v>
      </c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0</v>
      </c>
      <c r="H179" s="43">
        <v>0</v>
      </c>
      <c r="I179" s="43">
        <v>20</v>
      </c>
      <c r="J179" s="43">
        <v>82</v>
      </c>
      <c r="K179" s="44">
        <v>95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</v>
      </c>
      <c r="H180" s="43">
        <v>0</v>
      </c>
      <c r="I180" s="43">
        <v>7</v>
      </c>
      <c r="J180" s="43">
        <v>36</v>
      </c>
      <c r="K180" s="44"/>
      <c r="L180" s="43">
        <v>3.4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48</v>
      </c>
      <c r="F182" s="43">
        <v>20</v>
      </c>
      <c r="G182" s="43">
        <v>1</v>
      </c>
      <c r="H182" s="43">
        <v>0</v>
      </c>
      <c r="I182" s="43">
        <v>7</v>
      </c>
      <c r="J182" s="43">
        <v>36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28</v>
      </c>
      <c r="H184" s="19">
        <f t="shared" si="86"/>
        <v>20</v>
      </c>
      <c r="I184" s="19">
        <f t="shared" si="86"/>
        <v>87</v>
      </c>
      <c r="J184" s="19">
        <f t="shared" si="86"/>
        <v>647</v>
      </c>
      <c r="K184" s="25"/>
      <c r="L184" s="19">
        <f t="shared" ref="L184" si="87">SUM(L177:L183)</f>
        <v>54.199999999999996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200</v>
      </c>
      <c r="G186" s="43">
        <v>6</v>
      </c>
      <c r="H186" s="43">
        <v>9</v>
      </c>
      <c r="I186" s="43">
        <v>9</v>
      </c>
      <c r="J186" s="43">
        <v>138</v>
      </c>
      <c r="K186" s="44">
        <v>31</v>
      </c>
      <c r="L186" s="43">
        <v>23.3</v>
      </c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90</v>
      </c>
      <c r="G187" s="43">
        <v>20</v>
      </c>
      <c r="H187" s="43">
        <v>16</v>
      </c>
      <c r="I187" s="43">
        <v>6</v>
      </c>
      <c r="J187" s="43">
        <v>245</v>
      </c>
      <c r="K187" s="44">
        <v>148</v>
      </c>
      <c r="L187" s="43">
        <v>55.2</v>
      </c>
    </row>
    <row r="188" spans="1:12" ht="15" x14ac:dyDescent="0.25">
      <c r="A188" s="23"/>
      <c r="B188" s="15"/>
      <c r="C188" s="11"/>
      <c r="D188" s="7" t="s">
        <v>29</v>
      </c>
      <c r="E188" s="42" t="s">
        <v>92</v>
      </c>
      <c r="F188" s="43">
        <v>150</v>
      </c>
      <c r="G188" s="43">
        <v>2</v>
      </c>
      <c r="H188" s="43">
        <v>7</v>
      </c>
      <c r="I188" s="43">
        <v>14</v>
      </c>
      <c r="J188" s="43">
        <v>129</v>
      </c>
      <c r="K188" s="44">
        <v>22</v>
      </c>
      <c r="L188" s="43">
        <v>18.2</v>
      </c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</v>
      </c>
      <c r="H189" s="43">
        <v>0</v>
      </c>
      <c r="I189" s="43">
        <v>11</v>
      </c>
      <c r="J189" s="43">
        <v>45</v>
      </c>
      <c r="K189" s="44">
        <v>114</v>
      </c>
      <c r="L189" s="43">
        <v>2.2999999999999998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</v>
      </c>
      <c r="H190" s="43">
        <v>0</v>
      </c>
      <c r="I190" s="43">
        <v>11</v>
      </c>
      <c r="J190" s="43">
        <v>60</v>
      </c>
      <c r="K190" s="44"/>
      <c r="L190" s="43">
        <v>5.0999999999999996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11</v>
      </c>
      <c r="J191" s="43">
        <v>60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32</v>
      </c>
      <c r="H194" s="19">
        <f t="shared" si="88"/>
        <v>32</v>
      </c>
      <c r="I194" s="19">
        <f t="shared" si="88"/>
        <v>62</v>
      </c>
      <c r="J194" s="19">
        <f t="shared" si="88"/>
        <v>677</v>
      </c>
      <c r="K194" s="25"/>
      <c r="L194" s="19">
        <f t="shared" ref="L194" si="89">SUM(L185:L193)</f>
        <v>104.1</v>
      </c>
    </row>
    <row r="195" spans="1:12" ht="15" x14ac:dyDescent="0.2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1210</v>
      </c>
      <c r="G195" s="32">
        <f t="shared" ref="G195" si="90">G184+G194</f>
        <v>60</v>
      </c>
      <c r="H195" s="32">
        <f t="shared" ref="H195" si="91">H184+H194</f>
        <v>52</v>
      </c>
      <c r="I195" s="32">
        <f t="shared" ref="I195" si="92">I184+I194</f>
        <v>149</v>
      </c>
      <c r="J195" s="32">
        <f t="shared" ref="J195:L195" si="93">J184+J194</f>
        <v>1324</v>
      </c>
      <c r="K195" s="32"/>
      <c r="L195" s="32">
        <f t="shared" si="93"/>
        <v>158.29999999999998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</v>
      </c>
      <c r="H196" s="34">
        <f t="shared" si="94"/>
        <v>45.1</v>
      </c>
      <c r="I196" s="34">
        <f t="shared" si="94"/>
        <v>152.30000000000001</v>
      </c>
      <c r="J196" s="34">
        <f t="shared" si="94"/>
        <v>1244.9000000000001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149.99999999999997</v>
      </c>
    </row>
    <row r="197" spans="1:12" ht="15" x14ac:dyDescent="0.25">
      <c r="A197" s="20">
        <v>3</v>
      </c>
      <c r="B197" s="21">
        <v>11</v>
      </c>
      <c r="C197" s="22" t="s">
        <v>20</v>
      </c>
      <c r="D197" s="5" t="s">
        <v>21</v>
      </c>
      <c r="E197" s="39" t="s">
        <v>121</v>
      </c>
      <c r="F197" s="40" t="s">
        <v>40</v>
      </c>
      <c r="G197" s="40">
        <v>7</v>
      </c>
      <c r="H197" s="40">
        <v>6</v>
      </c>
      <c r="I197" s="40">
        <v>35</v>
      </c>
      <c r="J197" s="40">
        <v>225</v>
      </c>
      <c r="K197" s="41">
        <v>168</v>
      </c>
      <c r="L197" s="40">
        <v>21.95</v>
      </c>
    </row>
    <row r="198" spans="1:12" ht="15" x14ac:dyDescent="0.25">
      <c r="A198" s="23"/>
      <c r="B198" s="15"/>
      <c r="C198" s="11"/>
      <c r="D198" s="6"/>
      <c r="E198" s="42" t="s">
        <v>93</v>
      </c>
      <c r="F198" s="43">
        <v>15</v>
      </c>
      <c r="G198" s="43">
        <v>1</v>
      </c>
      <c r="H198" s="43">
        <v>1</v>
      </c>
      <c r="I198" s="43">
        <v>15</v>
      </c>
      <c r="J198" s="43">
        <v>72</v>
      </c>
      <c r="K198" s="44">
        <v>2</v>
      </c>
      <c r="L198" s="43">
        <v>7.5</v>
      </c>
    </row>
    <row r="199" spans="1:12" ht="15" x14ac:dyDescent="0.25">
      <c r="A199" s="23"/>
      <c r="B199" s="15"/>
      <c r="C199" s="11"/>
      <c r="D199" s="7" t="s">
        <v>22</v>
      </c>
      <c r="E199" s="42" t="s">
        <v>63</v>
      </c>
      <c r="F199" s="43">
        <v>200</v>
      </c>
      <c r="G199" s="43">
        <v>0</v>
      </c>
      <c r="H199" s="43">
        <v>0</v>
      </c>
      <c r="I199" s="43">
        <v>11</v>
      </c>
      <c r="J199" s="43">
        <v>45</v>
      </c>
      <c r="K199" s="44">
        <v>114</v>
      </c>
      <c r="L199" s="43">
        <v>2.2999999999999998</v>
      </c>
    </row>
    <row r="200" spans="1:12" ht="15" x14ac:dyDescent="0.25">
      <c r="A200" s="23"/>
      <c r="B200" s="15"/>
      <c r="C200" s="11"/>
      <c r="D200" s="7" t="s">
        <v>23</v>
      </c>
      <c r="E200" s="42" t="s">
        <v>44</v>
      </c>
      <c r="F200" s="43">
        <v>30</v>
      </c>
      <c r="G200" s="43">
        <v>1</v>
      </c>
      <c r="H200" s="43">
        <v>0</v>
      </c>
      <c r="I200" s="43">
        <v>7</v>
      </c>
      <c r="J200" s="43">
        <v>36</v>
      </c>
      <c r="K200" s="44"/>
      <c r="L200" s="43">
        <v>5.0999999999999996</v>
      </c>
    </row>
    <row r="201" spans="1:12" ht="15" x14ac:dyDescent="0.25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 t="s">
        <v>77</v>
      </c>
      <c r="F202" s="43">
        <v>20</v>
      </c>
      <c r="G202" s="43">
        <v>4</v>
      </c>
      <c r="H202" s="43">
        <v>4</v>
      </c>
      <c r="I202" s="43">
        <v>0</v>
      </c>
      <c r="J202" s="43">
        <v>47</v>
      </c>
      <c r="K202" s="44">
        <v>1</v>
      </c>
      <c r="L202" s="43">
        <v>15.3</v>
      </c>
    </row>
    <row r="203" spans="1:12" ht="15" x14ac:dyDescent="0.25">
      <c r="A203" s="23"/>
      <c r="B203" s="15"/>
      <c r="C203" s="11"/>
      <c r="D203" s="6"/>
      <c r="E203" s="42" t="s">
        <v>48</v>
      </c>
      <c r="F203" s="43">
        <v>30</v>
      </c>
      <c r="G203" s="43">
        <v>1</v>
      </c>
      <c r="H203" s="43">
        <v>0</v>
      </c>
      <c r="I203" s="43">
        <v>7</v>
      </c>
      <c r="J203" s="43">
        <v>36</v>
      </c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v>500</v>
      </c>
      <c r="G204" s="19">
        <f t="shared" ref="G204:J204" si="96">SUM(G197:G203)</f>
        <v>14</v>
      </c>
      <c r="H204" s="19">
        <f t="shared" si="96"/>
        <v>11</v>
      </c>
      <c r="I204" s="19">
        <f t="shared" si="96"/>
        <v>75</v>
      </c>
      <c r="J204" s="19">
        <f t="shared" si="96"/>
        <v>461</v>
      </c>
      <c r="K204" s="25"/>
      <c r="L204" s="19">
        <f t="shared" ref="L204" si="97">SUM(L197:L203)</f>
        <v>52.150000000000006</v>
      </c>
    </row>
    <row r="205" spans="1:12" ht="15" x14ac:dyDescent="0.25">
      <c r="A205" s="26">
        <f>A197</f>
        <v>3</v>
      </c>
      <c r="B205" s="13">
        <f>B197</f>
        <v>11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 t="s">
        <v>94</v>
      </c>
      <c r="F206" s="43">
        <v>200</v>
      </c>
      <c r="G206" s="43">
        <v>7</v>
      </c>
      <c r="H206" s="43">
        <v>6</v>
      </c>
      <c r="I206" s="43">
        <v>9</v>
      </c>
      <c r="J206" s="43">
        <v>112</v>
      </c>
      <c r="K206" s="44">
        <v>41</v>
      </c>
      <c r="L206" s="43">
        <v>16.399999999999999</v>
      </c>
    </row>
    <row r="207" spans="1:12" ht="15" x14ac:dyDescent="0.25">
      <c r="A207" s="23"/>
      <c r="B207" s="15"/>
      <c r="C207" s="11"/>
      <c r="D207" s="7" t="s">
        <v>28</v>
      </c>
      <c r="E207" s="42" t="s">
        <v>95</v>
      </c>
      <c r="F207" s="43">
        <v>90</v>
      </c>
      <c r="G207" s="43">
        <v>18</v>
      </c>
      <c r="H207" s="43">
        <v>17</v>
      </c>
      <c r="I207" s="43">
        <v>3</v>
      </c>
      <c r="J207" s="43">
        <v>233</v>
      </c>
      <c r="K207" s="44">
        <v>88</v>
      </c>
      <c r="L207" s="43">
        <v>43.5</v>
      </c>
    </row>
    <row r="208" spans="1:12" ht="15" x14ac:dyDescent="0.25">
      <c r="A208" s="23"/>
      <c r="B208" s="15"/>
      <c r="C208" s="11"/>
      <c r="D208" s="7" t="s">
        <v>29</v>
      </c>
      <c r="E208" s="42" t="s">
        <v>67</v>
      </c>
      <c r="F208" s="43">
        <v>150</v>
      </c>
      <c r="G208" s="43">
        <v>7</v>
      </c>
      <c r="H208" s="43">
        <v>5</v>
      </c>
      <c r="I208" s="43">
        <v>34</v>
      </c>
      <c r="J208" s="43">
        <v>210</v>
      </c>
      <c r="K208" s="44">
        <v>54</v>
      </c>
      <c r="L208" s="43">
        <v>9</v>
      </c>
    </row>
    <row r="209" spans="1:12" ht="15" x14ac:dyDescent="0.25">
      <c r="A209" s="23"/>
      <c r="B209" s="15"/>
      <c r="C209" s="11"/>
      <c r="D209" s="7" t="s">
        <v>30</v>
      </c>
      <c r="E209" s="42" t="s">
        <v>47</v>
      </c>
      <c r="F209" s="43">
        <v>200</v>
      </c>
      <c r="G209" s="43">
        <v>0</v>
      </c>
      <c r="H209" s="43">
        <v>0</v>
      </c>
      <c r="I209" s="43">
        <v>27</v>
      </c>
      <c r="J209" s="43">
        <v>110</v>
      </c>
      <c r="K209" s="44">
        <v>98</v>
      </c>
      <c r="L209" s="43">
        <v>6</v>
      </c>
    </row>
    <row r="210" spans="1:12" ht="15" x14ac:dyDescent="0.25">
      <c r="A210" s="23"/>
      <c r="B210" s="15"/>
      <c r="C210" s="11"/>
      <c r="D210" s="7" t="s">
        <v>31</v>
      </c>
      <c r="E210" s="42" t="s">
        <v>44</v>
      </c>
      <c r="F210" s="43">
        <v>30</v>
      </c>
      <c r="G210" s="43">
        <v>1</v>
      </c>
      <c r="H210" s="43">
        <v>0</v>
      </c>
      <c r="I210" s="43">
        <v>7</v>
      </c>
      <c r="J210" s="43">
        <v>36</v>
      </c>
      <c r="K210" s="44"/>
      <c r="L210" s="43">
        <v>5.0999999999999996</v>
      </c>
    </row>
    <row r="211" spans="1:12" ht="15" x14ac:dyDescent="0.25">
      <c r="A211" s="23"/>
      <c r="B211" s="15"/>
      <c r="C211" s="11"/>
      <c r="D211" s="7" t="s">
        <v>32</v>
      </c>
      <c r="E211" s="42" t="s">
        <v>48</v>
      </c>
      <c r="F211" s="43">
        <v>30</v>
      </c>
      <c r="G211" s="43">
        <v>1</v>
      </c>
      <c r="H211" s="43">
        <v>0</v>
      </c>
      <c r="I211" s="43">
        <v>7</v>
      </c>
      <c r="J211" s="43">
        <v>36</v>
      </c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700</v>
      </c>
      <c r="G214" s="19">
        <f t="shared" ref="G214:J214" si="98">SUM(G205:G213)</f>
        <v>34</v>
      </c>
      <c r="H214" s="19">
        <f t="shared" si="98"/>
        <v>28</v>
      </c>
      <c r="I214" s="19">
        <f t="shared" si="98"/>
        <v>87</v>
      </c>
      <c r="J214" s="19">
        <f t="shared" si="98"/>
        <v>737</v>
      </c>
      <c r="K214" s="25"/>
      <c r="L214" s="19">
        <f t="shared" ref="L214" si="99">SUM(L205:L213)</f>
        <v>80</v>
      </c>
    </row>
    <row r="215" spans="1:12" ht="15.75" thickBot="1" x14ac:dyDescent="0.25">
      <c r="A215" s="29">
        <f>A197</f>
        <v>3</v>
      </c>
      <c r="B215" s="30">
        <f>B197</f>
        <v>11</v>
      </c>
      <c r="C215" s="51" t="s">
        <v>4</v>
      </c>
      <c r="D215" s="52"/>
      <c r="E215" s="31"/>
      <c r="F215" s="32">
        <f>F204+F214</f>
        <v>1200</v>
      </c>
      <c r="G215" s="32">
        <f t="shared" ref="G215:J215" si="100">G204+G214</f>
        <v>48</v>
      </c>
      <c r="H215" s="32">
        <f t="shared" si="100"/>
        <v>39</v>
      </c>
      <c r="I215" s="32">
        <f t="shared" si="100"/>
        <v>162</v>
      </c>
      <c r="J215" s="32">
        <f t="shared" si="100"/>
        <v>1198</v>
      </c>
      <c r="K215" s="32"/>
      <c r="L215" s="32">
        <f t="shared" ref="L215" si="101">L204+L214</f>
        <v>132.15</v>
      </c>
    </row>
    <row r="216" spans="1:12" ht="13.5" thickBot="1" x14ac:dyDescent="0.25">
      <c r="A216" s="27"/>
      <c r="B216" s="28"/>
      <c r="C216" s="53" t="s">
        <v>5</v>
      </c>
      <c r="D216" s="53"/>
      <c r="E216" s="53"/>
      <c r="F216" s="34" t="e">
        <f>(F44+F63+F82+F101+F120+F139+F158+F177+F196+F215)/(IF(F44=0,0,1)+IF(F63=0,0,1)+IF(F82=0,0,1)+IF(F101=0,0,1)+IF(F120=0,0,1)+IF(F139=0,0,1)+IF(F158=0,0,1)+IF(F177=0,0,1)+IF(F196=0,0,1)+IF(F215=0,0,1))</f>
        <v>#VALUE!</v>
      </c>
      <c r="G216" s="34">
        <f t="shared" ref="G216:J216" si="102">(G44+G63+G82+G101+G120+G139+G158+G177+G196+G215)/(IF(G44=0,0,1)+IF(G63=0,0,1)+IF(G82=0,0,1)+IF(G101=0,0,1)+IF(G120=0,0,1)+IF(G139=0,0,1)+IF(G158=0,0,1)+IF(G177=0,0,1)+IF(G196=0,0,1)+IF(G215=0,0,1))</f>
        <v>21.89</v>
      </c>
      <c r="H216" s="34">
        <f t="shared" si="102"/>
        <v>17.809999999999999</v>
      </c>
      <c r="I216" s="34">
        <f t="shared" si="102"/>
        <v>42.230000000000004</v>
      </c>
      <c r="J216" s="34">
        <f t="shared" si="102"/>
        <v>421.18999999999994</v>
      </c>
      <c r="K216" s="34"/>
      <c r="L216" s="34">
        <f t="shared" ref="L216" si="103">(L44+L63+L82+L101+L120+L139+L158+L177+L196+L215)/(IF(L44=0,0,1)+IF(L63=0,0,1)+IF(L82=0,0,1)+IF(L101=0,0,1)+IF(L120=0,0,1)+IF(L139=0,0,1)+IF(L158=0,0,1)+IF(L177=0,0,1)+IF(L196=0,0,1)+IF(L215=0,0,1))</f>
        <v>59.454999999999998</v>
      </c>
    </row>
    <row r="217" spans="1:12" ht="15" x14ac:dyDescent="0.25">
      <c r="A217" s="20">
        <v>3</v>
      </c>
      <c r="B217" s="21">
        <v>12</v>
      </c>
      <c r="C217" s="22" t="s">
        <v>20</v>
      </c>
      <c r="D217" s="5" t="s">
        <v>21</v>
      </c>
      <c r="E217" s="39" t="s">
        <v>95</v>
      </c>
      <c r="F217" s="40">
        <v>90</v>
      </c>
      <c r="G217" s="40">
        <v>18</v>
      </c>
      <c r="H217" s="40">
        <v>17</v>
      </c>
      <c r="I217" s="40">
        <v>2</v>
      </c>
      <c r="J217" s="40">
        <v>233</v>
      </c>
      <c r="K217" s="41">
        <v>88</v>
      </c>
      <c r="L217" s="40">
        <v>43.5</v>
      </c>
    </row>
    <row r="218" spans="1:12" ht="15" x14ac:dyDescent="0.25">
      <c r="A218" s="23"/>
      <c r="B218" s="15"/>
      <c r="C218" s="11"/>
      <c r="D218" s="6"/>
      <c r="E218" s="42" t="s">
        <v>58</v>
      </c>
      <c r="F218" s="43">
        <v>180</v>
      </c>
      <c r="G218" s="43">
        <v>4</v>
      </c>
      <c r="H218" s="43">
        <v>9</v>
      </c>
      <c r="I218" s="43">
        <v>27</v>
      </c>
      <c r="J218" s="43">
        <v>208</v>
      </c>
      <c r="K218" s="44">
        <v>50</v>
      </c>
      <c r="L218" s="43">
        <v>21</v>
      </c>
    </row>
    <row r="219" spans="1:12" ht="15" x14ac:dyDescent="0.25">
      <c r="A219" s="23"/>
      <c r="B219" s="15"/>
      <c r="C219" s="11"/>
      <c r="D219" s="7" t="s">
        <v>22</v>
      </c>
      <c r="E219" s="42" t="s">
        <v>82</v>
      </c>
      <c r="F219" s="43">
        <v>200</v>
      </c>
      <c r="G219" s="43">
        <v>0</v>
      </c>
      <c r="H219" s="43">
        <v>0</v>
      </c>
      <c r="I219" s="43">
        <v>20</v>
      </c>
      <c r="J219" s="43">
        <v>82</v>
      </c>
      <c r="K219" s="44">
        <v>95</v>
      </c>
      <c r="L219" s="43">
        <v>6</v>
      </c>
    </row>
    <row r="220" spans="1:12" ht="15" x14ac:dyDescent="0.25">
      <c r="A220" s="23"/>
      <c r="B220" s="15"/>
      <c r="C220" s="11"/>
      <c r="D220" s="7" t="s">
        <v>23</v>
      </c>
      <c r="E220" s="42" t="s">
        <v>44</v>
      </c>
      <c r="F220" s="43">
        <v>30</v>
      </c>
      <c r="G220" s="43">
        <v>1</v>
      </c>
      <c r="H220" s="43">
        <v>0</v>
      </c>
      <c r="I220" s="43">
        <v>10</v>
      </c>
      <c r="J220" s="43">
        <v>45</v>
      </c>
      <c r="K220" s="44"/>
      <c r="L220" s="43">
        <v>4.3</v>
      </c>
    </row>
    <row r="221" spans="1:12" ht="15" x14ac:dyDescent="0.25">
      <c r="A221" s="23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 t="s">
        <v>48</v>
      </c>
      <c r="F222" s="43">
        <v>20</v>
      </c>
      <c r="G222" s="43">
        <v>1</v>
      </c>
      <c r="H222" s="43">
        <v>0</v>
      </c>
      <c r="I222" s="43">
        <v>10</v>
      </c>
      <c r="J222" s="43">
        <v>45</v>
      </c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33</v>
      </c>
      <c r="E224" s="9"/>
      <c r="F224" s="19">
        <f>SUM(F217:F223)</f>
        <v>520</v>
      </c>
      <c r="G224" s="19">
        <f t="shared" ref="G224:J224" si="104">SUM(G217:G223)</f>
        <v>24</v>
      </c>
      <c r="H224" s="19">
        <f t="shared" si="104"/>
        <v>26</v>
      </c>
      <c r="I224" s="19">
        <f t="shared" si="104"/>
        <v>69</v>
      </c>
      <c r="J224" s="19">
        <f t="shared" si="104"/>
        <v>613</v>
      </c>
      <c r="K224" s="25"/>
      <c r="L224" s="19">
        <f t="shared" ref="L224" si="105">SUM(L217:L223)</f>
        <v>74.8</v>
      </c>
    </row>
    <row r="225" spans="1:12" ht="15" x14ac:dyDescent="0.25">
      <c r="A225" s="26">
        <f>A217</f>
        <v>3</v>
      </c>
      <c r="B225" s="13">
        <f>B217</f>
        <v>12</v>
      </c>
      <c r="C225" s="10" t="s">
        <v>25</v>
      </c>
      <c r="D225" s="7" t="s">
        <v>26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27</v>
      </c>
      <c r="E226" s="42" t="s">
        <v>90</v>
      </c>
      <c r="F226" s="43">
        <v>200</v>
      </c>
      <c r="G226" s="43">
        <v>6</v>
      </c>
      <c r="H226" s="43">
        <v>9</v>
      </c>
      <c r="I226" s="43">
        <v>9</v>
      </c>
      <c r="J226" s="43">
        <v>138</v>
      </c>
      <c r="K226" s="44">
        <v>31</v>
      </c>
      <c r="L226" s="43">
        <v>23.3</v>
      </c>
    </row>
    <row r="227" spans="1:12" ht="15" x14ac:dyDescent="0.25">
      <c r="A227" s="23"/>
      <c r="B227" s="15"/>
      <c r="C227" s="11"/>
      <c r="D227" s="7" t="s">
        <v>28</v>
      </c>
      <c r="E227" s="42" t="s">
        <v>97</v>
      </c>
      <c r="F227" s="43">
        <v>95</v>
      </c>
      <c r="G227" s="43">
        <v>23</v>
      </c>
      <c r="H227" s="43">
        <v>16</v>
      </c>
      <c r="I227" s="43">
        <v>1</v>
      </c>
      <c r="J227" s="43">
        <v>244</v>
      </c>
      <c r="K227" s="44">
        <v>82</v>
      </c>
      <c r="L227" s="43">
        <v>36.6</v>
      </c>
    </row>
    <row r="228" spans="1:12" ht="15" x14ac:dyDescent="0.25">
      <c r="A228" s="23"/>
      <c r="B228" s="15"/>
      <c r="C228" s="11"/>
      <c r="D228" s="7" t="s">
        <v>29</v>
      </c>
      <c r="E228" s="42" t="s">
        <v>70</v>
      </c>
      <c r="F228" s="43">
        <v>150</v>
      </c>
      <c r="G228" s="43">
        <v>6</v>
      </c>
      <c r="H228" s="43">
        <v>4</v>
      </c>
      <c r="I228" s="43">
        <v>40</v>
      </c>
      <c r="J228" s="43">
        <v>224</v>
      </c>
      <c r="K228" s="44">
        <v>64</v>
      </c>
      <c r="L228" s="43">
        <v>8.6</v>
      </c>
    </row>
    <row r="229" spans="1:12" ht="15" x14ac:dyDescent="0.25">
      <c r="A229" s="23"/>
      <c r="B229" s="15"/>
      <c r="C229" s="11"/>
      <c r="D229" s="7" t="s">
        <v>30</v>
      </c>
      <c r="E229" s="42" t="s">
        <v>56</v>
      </c>
      <c r="F229" s="43">
        <v>200</v>
      </c>
      <c r="G229" s="43">
        <v>1</v>
      </c>
      <c r="H229" s="43">
        <v>0</v>
      </c>
      <c r="I229" s="43">
        <v>24</v>
      </c>
      <c r="J229" s="43">
        <v>98</v>
      </c>
      <c r="K229" s="44">
        <v>100</v>
      </c>
      <c r="L229" s="43">
        <v>6.8</v>
      </c>
    </row>
    <row r="230" spans="1:12" ht="15" x14ac:dyDescent="0.25">
      <c r="A230" s="23"/>
      <c r="B230" s="15"/>
      <c r="C230" s="11"/>
      <c r="D230" s="7" t="s">
        <v>31</v>
      </c>
      <c r="E230" s="42" t="s">
        <v>44</v>
      </c>
      <c r="F230" s="43">
        <v>30</v>
      </c>
      <c r="G230" s="43">
        <v>1</v>
      </c>
      <c r="H230" s="43">
        <v>0</v>
      </c>
      <c r="I230" s="43">
        <v>7</v>
      </c>
      <c r="J230" s="43">
        <v>36</v>
      </c>
      <c r="K230" s="44"/>
      <c r="L230" s="43">
        <v>5.0999999999999996</v>
      </c>
    </row>
    <row r="231" spans="1:12" ht="15" x14ac:dyDescent="0.25">
      <c r="A231" s="23"/>
      <c r="B231" s="15"/>
      <c r="C231" s="11"/>
      <c r="D231" s="7" t="s">
        <v>32</v>
      </c>
      <c r="E231" s="42" t="s">
        <v>48</v>
      </c>
      <c r="F231" s="43">
        <v>30</v>
      </c>
      <c r="G231" s="43">
        <v>1</v>
      </c>
      <c r="H231" s="43">
        <v>0</v>
      </c>
      <c r="I231" s="43">
        <v>7</v>
      </c>
      <c r="J231" s="43">
        <v>36</v>
      </c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SUM(F225:F233)</f>
        <v>705</v>
      </c>
      <c r="G234" s="19">
        <f t="shared" ref="G234:J234" si="106">SUM(G225:G233)</f>
        <v>38</v>
      </c>
      <c r="H234" s="19">
        <f t="shared" si="106"/>
        <v>29</v>
      </c>
      <c r="I234" s="19">
        <f t="shared" si="106"/>
        <v>88</v>
      </c>
      <c r="J234" s="19">
        <f t="shared" si="106"/>
        <v>776</v>
      </c>
      <c r="K234" s="25"/>
      <c r="L234" s="19">
        <f t="shared" ref="L234" si="107">SUM(L225:L233)</f>
        <v>80.399999999999991</v>
      </c>
    </row>
    <row r="235" spans="1:12" ht="15.75" thickBot="1" x14ac:dyDescent="0.25">
      <c r="A235" s="29">
        <f>A217</f>
        <v>3</v>
      </c>
      <c r="B235" s="30">
        <f>B217</f>
        <v>12</v>
      </c>
      <c r="C235" s="51" t="s">
        <v>4</v>
      </c>
      <c r="D235" s="52"/>
      <c r="E235" s="31"/>
      <c r="F235" s="32">
        <f>F224+F234</f>
        <v>1225</v>
      </c>
      <c r="G235" s="32">
        <f t="shared" ref="G235:J235" si="108">G224+G234</f>
        <v>62</v>
      </c>
      <c r="H235" s="32">
        <f t="shared" si="108"/>
        <v>55</v>
      </c>
      <c r="I235" s="32">
        <f t="shared" si="108"/>
        <v>157</v>
      </c>
      <c r="J235" s="32">
        <f t="shared" si="108"/>
        <v>1389</v>
      </c>
      <c r="K235" s="32"/>
      <c r="L235" s="32">
        <f t="shared" ref="L235" si="109">L224+L234</f>
        <v>155.19999999999999</v>
      </c>
    </row>
    <row r="236" spans="1:12" ht="13.5" thickBot="1" x14ac:dyDescent="0.25">
      <c r="A236" s="27"/>
      <c r="B236" s="28"/>
      <c r="C236" s="53" t="s">
        <v>5</v>
      </c>
      <c r="D236" s="53"/>
      <c r="E236" s="53"/>
      <c r="F236" s="34" t="e">
        <f>(F64+F83+F102+F121+F140+F159+F178+F197+F216+F235)/(IF(F64=0,0,1)+IF(F83=0,0,1)+IF(F102=0,0,1)+IF(F121=0,0,1)+IF(F140=0,0,1)+IF(F159=0,0,1)+IF(F178=0,0,1)+IF(F197=0,0,1)+IF(F216=0,0,1)+IF(F235=0,0,1))</f>
        <v>#VALUE!</v>
      </c>
      <c r="G236" s="34">
        <f t="shared" ref="G236:J236" si="110">(G64+G83+G102+G121+G140+G159+G178+G197+G216+G235)/(IF(G64=0,0,1)+IF(G83=0,0,1)+IF(G102=0,0,1)+IF(G121=0,0,1)+IF(G140=0,0,1)+IF(G159=0,0,1)+IF(G178=0,0,1)+IF(G197=0,0,1)+IF(G216=0,0,1)+IF(G235=0,0,1))</f>
        <v>13.654444444444444</v>
      </c>
      <c r="H236" s="34">
        <f t="shared" si="110"/>
        <v>12.534444444444444</v>
      </c>
      <c r="I236" s="34">
        <f t="shared" si="110"/>
        <v>48.028750000000002</v>
      </c>
      <c r="J236" s="34">
        <f t="shared" si="110"/>
        <v>340.13222222222225</v>
      </c>
      <c r="K236" s="34"/>
      <c r="L236" s="34">
        <f t="shared" ref="L236" si="111">(L64+L83+L102+L121+L140+L159+L178+L197+L216+L235)/(IF(L64=0,0,1)+IF(L83=0,0,1)+IF(L102=0,0,1)+IF(L121=0,0,1)+IF(L140=0,0,1)+IF(L159=0,0,1)+IF(L178=0,0,1)+IF(L197=0,0,1)+IF(L216=0,0,1)+IF(L235=0,0,1))</f>
        <v>35.289444444444449</v>
      </c>
    </row>
    <row r="237" spans="1:12" ht="15" x14ac:dyDescent="0.25">
      <c r="A237" s="20">
        <v>3</v>
      </c>
      <c r="B237" s="21">
        <v>13</v>
      </c>
      <c r="C237" s="22" t="s">
        <v>20</v>
      </c>
      <c r="D237" s="5" t="s">
        <v>21</v>
      </c>
      <c r="E237" s="39" t="s">
        <v>64</v>
      </c>
      <c r="F237" s="40" t="s">
        <v>65</v>
      </c>
      <c r="G237" s="40">
        <v>22</v>
      </c>
      <c r="H237" s="40">
        <v>10</v>
      </c>
      <c r="I237" s="40">
        <v>39</v>
      </c>
      <c r="J237" s="40">
        <v>337</v>
      </c>
      <c r="K237" s="41">
        <v>5</v>
      </c>
      <c r="L237" s="40">
        <v>54.1</v>
      </c>
    </row>
    <row r="238" spans="1:12" ht="15" x14ac:dyDescent="0.25">
      <c r="A238" s="23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 t="s">
        <v>22</v>
      </c>
      <c r="E239" s="42" t="s">
        <v>43</v>
      </c>
      <c r="F239" s="43">
        <v>200</v>
      </c>
      <c r="G239" s="43">
        <v>0</v>
      </c>
      <c r="H239" s="43">
        <v>0</v>
      </c>
      <c r="I239" s="43">
        <v>11</v>
      </c>
      <c r="J239" s="43">
        <v>46</v>
      </c>
      <c r="K239" s="44">
        <v>113</v>
      </c>
      <c r="L239" s="43">
        <v>4</v>
      </c>
    </row>
    <row r="240" spans="1:12" ht="15" x14ac:dyDescent="0.25">
      <c r="A240" s="23"/>
      <c r="B240" s="15"/>
      <c r="C240" s="11"/>
      <c r="D240" s="7" t="s">
        <v>23</v>
      </c>
      <c r="E240" s="42" t="s">
        <v>44</v>
      </c>
      <c r="F240" s="43">
        <v>30</v>
      </c>
      <c r="G240" s="43">
        <v>1</v>
      </c>
      <c r="H240" s="43">
        <v>0</v>
      </c>
      <c r="I240" s="43">
        <v>7</v>
      </c>
      <c r="J240" s="43">
        <v>36</v>
      </c>
      <c r="K240" s="44"/>
      <c r="L240" s="43">
        <v>2.7</v>
      </c>
    </row>
    <row r="241" spans="1:12" ht="15" x14ac:dyDescent="0.25">
      <c r="A241" s="23"/>
      <c r="B241" s="15"/>
      <c r="C241" s="11"/>
      <c r="D241" s="7" t="s">
        <v>24</v>
      </c>
      <c r="E241" s="42" t="s">
        <v>96</v>
      </c>
      <c r="F241" s="43">
        <v>150</v>
      </c>
      <c r="G241" s="43">
        <v>1</v>
      </c>
      <c r="H241" s="43">
        <v>0</v>
      </c>
      <c r="I241" s="43">
        <v>17</v>
      </c>
      <c r="J241" s="43">
        <v>69</v>
      </c>
      <c r="K241" s="44"/>
      <c r="L241" s="43">
        <v>19.5</v>
      </c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4"/>
      <c r="B244" s="17"/>
      <c r="C244" s="8"/>
      <c r="D244" s="18" t="s">
        <v>33</v>
      </c>
      <c r="E244" s="9"/>
      <c r="F244" s="19">
        <v>540</v>
      </c>
      <c r="G244" s="19">
        <f t="shared" ref="G244:J244" si="112">SUM(G237:G243)</f>
        <v>24</v>
      </c>
      <c r="H244" s="19">
        <f t="shared" si="112"/>
        <v>10</v>
      </c>
      <c r="I244" s="19">
        <f t="shared" si="112"/>
        <v>74</v>
      </c>
      <c r="J244" s="19">
        <f t="shared" si="112"/>
        <v>488</v>
      </c>
      <c r="K244" s="25"/>
      <c r="L244" s="19">
        <f t="shared" ref="L244" si="113">SUM(L237:L243)</f>
        <v>80.300000000000011</v>
      </c>
    </row>
    <row r="245" spans="1:12" ht="15" x14ac:dyDescent="0.25">
      <c r="A245" s="26">
        <f>A237</f>
        <v>3</v>
      </c>
      <c r="B245" s="13">
        <f>B237</f>
        <v>13</v>
      </c>
      <c r="C245" s="10" t="s">
        <v>25</v>
      </c>
      <c r="D245" s="7" t="s">
        <v>26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27</v>
      </c>
      <c r="E246" s="42" t="s">
        <v>45</v>
      </c>
      <c r="F246" s="43">
        <v>200</v>
      </c>
      <c r="G246" s="43">
        <v>6</v>
      </c>
      <c r="H246" s="43">
        <v>6</v>
      </c>
      <c r="I246" s="43">
        <v>7</v>
      </c>
      <c r="J246" s="43">
        <v>110</v>
      </c>
      <c r="K246" s="44">
        <v>30</v>
      </c>
      <c r="L246" s="43">
        <v>22.6</v>
      </c>
    </row>
    <row r="247" spans="1:12" ht="15" x14ac:dyDescent="0.25">
      <c r="A247" s="23"/>
      <c r="B247" s="15"/>
      <c r="C247" s="11"/>
      <c r="D247" s="7" t="s">
        <v>28</v>
      </c>
      <c r="E247" s="42" t="s">
        <v>91</v>
      </c>
      <c r="F247" s="43">
        <v>90</v>
      </c>
      <c r="G247" s="43">
        <v>20</v>
      </c>
      <c r="H247" s="43">
        <v>16</v>
      </c>
      <c r="I247" s="43">
        <v>6</v>
      </c>
      <c r="J247" s="43">
        <v>245</v>
      </c>
      <c r="K247" s="44">
        <v>148</v>
      </c>
      <c r="L247" s="43">
        <v>55.2</v>
      </c>
    </row>
    <row r="248" spans="1:12" ht="15" x14ac:dyDescent="0.25">
      <c r="A248" s="23"/>
      <c r="B248" s="15"/>
      <c r="C248" s="11"/>
      <c r="D248" s="7" t="s">
        <v>29</v>
      </c>
      <c r="E248" s="42" t="s">
        <v>58</v>
      </c>
      <c r="F248" s="43">
        <v>150</v>
      </c>
      <c r="G248" s="43">
        <v>3</v>
      </c>
      <c r="H248" s="43">
        <v>8</v>
      </c>
      <c r="I248" s="43">
        <v>22</v>
      </c>
      <c r="J248" s="43">
        <v>173</v>
      </c>
      <c r="K248" s="44">
        <v>50</v>
      </c>
      <c r="L248" s="43">
        <v>17.5</v>
      </c>
    </row>
    <row r="249" spans="1:12" ht="15" x14ac:dyDescent="0.25">
      <c r="A249" s="23"/>
      <c r="B249" s="15"/>
      <c r="C249" s="11"/>
      <c r="D249" s="7" t="s">
        <v>30</v>
      </c>
      <c r="E249" s="42" t="s">
        <v>68</v>
      </c>
      <c r="F249" s="43">
        <v>200</v>
      </c>
      <c r="G249" s="43">
        <v>0</v>
      </c>
      <c r="H249" s="43">
        <v>0</v>
      </c>
      <c r="I249" s="43">
        <v>11</v>
      </c>
      <c r="J249" s="43">
        <v>46</v>
      </c>
      <c r="K249" s="44">
        <v>113</v>
      </c>
      <c r="L249" s="43">
        <v>4</v>
      </c>
    </row>
    <row r="250" spans="1:12" ht="15" x14ac:dyDescent="0.25">
      <c r="A250" s="23"/>
      <c r="B250" s="15"/>
      <c r="C250" s="11"/>
      <c r="D250" s="7" t="s">
        <v>31</v>
      </c>
      <c r="E250" s="42" t="s">
        <v>44</v>
      </c>
      <c r="F250" s="43">
        <v>30</v>
      </c>
      <c r="G250" s="43">
        <v>1</v>
      </c>
      <c r="H250" s="43">
        <v>0</v>
      </c>
      <c r="I250" s="43">
        <v>7</v>
      </c>
      <c r="J250" s="43">
        <v>36</v>
      </c>
      <c r="K250" s="44"/>
      <c r="L250" s="43">
        <v>5.0999999999999996</v>
      </c>
    </row>
    <row r="251" spans="1:12" ht="15" x14ac:dyDescent="0.25">
      <c r="A251" s="23"/>
      <c r="B251" s="15"/>
      <c r="C251" s="11"/>
      <c r="D251" s="7" t="s">
        <v>32</v>
      </c>
      <c r="E251" s="42" t="s">
        <v>48</v>
      </c>
      <c r="F251" s="43">
        <v>30</v>
      </c>
      <c r="G251" s="43">
        <v>1</v>
      </c>
      <c r="H251" s="43">
        <v>0</v>
      </c>
      <c r="I251" s="43">
        <v>7</v>
      </c>
      <c r="J251" s="43">
        <v>36</v>
      </c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700</v>
      </c>
      <c r="G254" s="19">
        <f t="shared" ref="G254:J254" si="114">SUM(G245:G253)</f>
        <v>31</v>
      </c>
      <c r="H254" s="19">
        <f t="shared" si="114"/>
        <v>30</v>
      </c>
      <c r="I254" s="19">
        <f t="shared" si="114"/>
        <v>60</v>
      </c>
      <c r="J254" s="19">
        <f t="shared" si="114"/>
        <v>646</v>
      </c>
      <c r="K254" s="25"/>
      <c r="L254" s="19">
        <f t="shared" ref="L254" si="115">SUM(L245:L253)</f>
        <v>104.4</v>
      </c>
    </row>
    <row r="255" spans="1:12" ht="15.75" thickBot="1" x14ac:dyDescent="0.25">
      <c r="A255" s="29">
        <f>A237</f>
        <v>3</v>
      </c>
      <c r="B255" s="30">
        <f>B237</f>
        <v>13</v>
      </c>
      <c r="C255" s="51" t="s">
        <v>4</v>
      </c>
      <c r="D255" s="52"/>
      <c r="E255" s="31"/>
      <c r="F255" s="32">
        <f>F244+F254</f>
        <v>1240</v>
      </c>
      <c r="G255" s="32">
        <f t="shared" ref="G255:J255" si="116">G244+G254</f>
        <v>55</v>
      </c>
      <c r="H255" s="32">
        <f t="shared" si="116"/>
        <v>40</v>
      </c>
      <c r="I255" s="32">
        <f t="shared" si="116"/>
        <v>134</v>
      </c>
      <c r="J255" s="32">
        <f t="shared" si="116"/>
        <v>1134</v>
      </c>
      <c r="K255" s="32"/>
      <c r="L255" s="32">
        <f t="shared" ref="L255" si="117">L244+L254</f>
        <v>184.70000000000002</v>
      </c>
    </row>
    <row r="256" spans="1:12" ht="13.5" thickBot="1" x14ac:dyDescent="0.25">
      <c r="A256" s="27"/>
      <c r="B256" s="28"/>
      <c r="C256" s="53" t="s">
        <v>5</v>
      </c>
      <c r="D256" s="53"/>
      <c r="E256" s="53"/>
      <c r="F256" s="34" t="e">
        <f>(F84+F103+F122+F141+F160+F179+F198+F217+F236+F255)/(IF(F84=0,0,1)+IF(F103=0,0,1)+IF(F122=0,0,1)+IF(F141=0,0,1)+IF(F160=0,0,1)+IF(F179=0,0,1)+IF(F198=0,0,1)+IF(F217=0,0,1)+IF(F236=0,0,1)+IF(F255=0,0,1))</f>
        <v>#VALUE!</v>
      </c>
      <c r="G256" s="34">
        <f t="shared" ref="G256:J256" si="118">(G84+G103+G122+G141+G160+G179+G198+G217+G236+G255)/(IF(G84=0,0,1)+IF(G103=0,0,1)+IF(G122=0,0,1)+IF(G141=0,0,1)+IF(G160=0,0,1)+IF(G179=0,0,1)+IF(G198=0,0,1)+IF(G217=0,0,1)+IF(G236=0,0,1)+IF(G255=0,0,1))</f>
        <v>17.730888888888888</v>
      </c>
      <c r="H256" s="34">
        <f t="shared" si="118"/>
        <v>16.306888888888889</v>
      </c>
      <c r="I256" s="34">
        <f t="shared" si="118"/>
        <v>34.302875</v>
      </c>
      <c r="J256" s="34">
        <f t="shared" si="118"/>
        <v>230.11322222222225</v>
      </c>
      <c r="K256" s="34"/>
      <c r="L256" s="34">
        <f t="shared" ref="L256" si="119">(L84+L103+L122+L141+L160+L179+L198+L217+L236+L255)/(IF(L84=0,0,1)+IF(L103=0,0,1)+IF(L122=0,0,1)+IF(L141=0,0,1)+IF(L160=0,0,1)+IF(L179=0,0,1)+IF(L198=0,0,1)+IF(L217=0,0,1)+IF(L236=0,0,1)+IF(L255=0,0,1))</f>
        <v>30.328944444444449</v>
      </c>
    </row>
    <row r="257" spans="1:12" ht="15" x14ac:dyDescent="0.25">
      <c r="A257" s="20">
        <v>3</v>
      </c>
      <c r="B257" s="21">
        <v>14</v>
      </c>
      <c r="C257" s="22" t="s">
        <v>20</v>
      </c>
      <c r="D257" s="5" t="s">
        <v>21</v>
      </c>
      <c r="E257" s="42" t="s">
        <v>54</v>
      </c>
      <c r="F257" s="43">
        <v>90</v>
      </c>
      <c r="G257" s="43">
        <v>20</v>
      </c>
      <c r="H257" s="43">
        <v>16</v>
      </c>
      <c r="I257" s="43">
        <v>2</v>
      </c>
      <c r="J257" s="43">
        <v>230</v>
      </c>
      <c r="K257" s="44">
        <v>150</v>
      </c>
      <c r="L257" s="40">
        <v>33.4</v>
      </c>
    </row>
    <row r="258" spans="1:12" ht="15" x14ac:dyDescent="0.25">
      <c r="A258" s="23"/>
      <c r="B258" s="15"/>
      <c r="C258" s="11"/>
      <c r="D258" s="6"/>
      <c r="E258" s="42" t="s">
        <v>70</v>
      </c>
      <c r="F258" s="43">
        <v>180</v>
      </c>
      <c r="G258" s="43">
        <v>6</v>
      </c>
      <c r="H258" s="43">
        <v>4</v>
      </c>
      <c r="I258" s="43">
        <v>40</v>
      </c>
      <c r="J258" s="43">
        <v>224</v>
      </c>
      <c r="K258" s="44">
        <v>64</v>
      </c>
      <c r="L258" s="43">
        <v>10.4</v>
      </c>
    </row>
    <row r="259" spans="1:12" ht="15" x14ac:dyDescent="0.25">
      <c r="A259" s="23"/>
      <c r="B259" s="15"/>
      <c r="C259" s="11"/>
      <c r="D259" s="7" t="s">
        <v>22</v>
      </c>
      <c r="E259" s="42" t="s">
        <v>47</v>
      </c>
      <c r="F259" s="43">
        <v>200</v>
      </c>
      <c r="G259" s="43">
        <v>0</v>
      </c>
      <c r="H259" s="43">
        <v>0</v>
      </c>
      <c r="I259" s="43">
        <v>27</v>
      </c>
      <c r="J259" s="43">
        <v>110</v>
      </c>
      <c r="K259" s="44">
        <v>98</v>
      </c>
      <c r="L259" s="43">
        <v>6</v>
      </c>
    </row>
    <row r="260" spans="1:12" ht="15" x14ac:dyDescent="0.25">
      <c r="A260" s="23"/>
      <c r="B260" s="15"/>
      <c r="C260" s="11"/>
      <c r="D260" s="7" t="s">
        <v>23</v>
      </c>
      <c r="E260" s="42" t="s">
        <v>44</v>
      </c>
      <c r="F260" s="43">
        <v>25</v>
      </c>
      <c r="G260" s="43">
        <v>1</v>
      </c>
      <c r="H260" s="43">
        <v>0</v>
      </c>
      <c r="I260" s="43">
        <v>9</v>
      </c>
      <c r="J260" s="43">
        <v>45</v>
      </c>
      <c r="K260" s="44"/>
      <c r="L260" s="43">
        <v>3.85</v>
      </c>
    </row>
    <row r="261" spans="1:12" ht="15" x14ac:dyDescent="0.25">
      <c r="A261" s="23"/>
      <c r="B261" s="15"/>
      <c r="C261" s="11"/>
      <c r="D261" s="7" t="s">
        <v>24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6"/>
      <c r="E262" s="42" t="s">
        <v>48</v>
      </c>
      <c r="F262" s="43">
        <v>20</v>
      </c>
      <c r="G262" s="43">
        <v>1</v>
      </c>
      <c r="H262" s="43">
        <v>0</v>
      </c>
      <c r="I262" s="43">
        <v>9</v>
      </c>
      <c r="J262" s="43">
        <v>45</v>
      </c>
      <c r="K262" s="44"/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4"/>
      <c r="B264" s="17"/>
      <c r="C264" s="8"/>
      <c r="D264" s="18" t="s">
        <v>33</v>
      </c>
      <c r="E264" s="9"/>
      <c r="F264" s="19">
        <f>SUM(F257:F263)</f>
        <v>515</v>
      </c>
      <c r="G264" s="19">
        <f t="shared" ref="G264:J264" si="120">SUM(G257:G263)</f>
        <v>28</v>
      </c>
      <c r="H264" s="19">
        <f t="shared" si="120"/>
        <v>20</v>
      </c>
      <c r="I264" s="19">
        <f t="shared" si="120"/>
        <v>87</v>
      </c>
      <c r="J264" s="19">
        <f t="shared" si="120"/>
        <v>654</v>
      </c>
      <c r="K264" s="25"/>
      <c r="L264" s="19">
        <f t="shared" ref="L264" si="121">SUM(L257:L263)</f>
        <v>53.65</v>
      </c>
    </row>
    <row r="265" spans="1:12" ht="15" x14ac:dyDescent="0.25">
      <c r="A265" s="26">
        <f>A257</f>
        <v>3</v>
      </c>
      <c r="B265" s="13">
        <f>B257</f>
        <v>14</v>
      </c>
      <c r="C265" s="10" t="s">
        <v>25</v>
      </c>
      <c r="D265" s="7" t="s">
        <v>26</v>
      </c>
      <c r="E265" s="42"/>
      <c r="F265" s="43"/>
      <c r="G265" s="43"/>
      <c r="H265" s="43"/>
      <c r="I265" s="43"/>
      <c r="J265" s="43"/>
      <c r="K265" s="44"/>
      <c r="L265" s="43"/>
    </row>
    <row r="266" spans="1:12" ht="15.75" thickBot="1" x14ac:dyDescent="0.3">
      <c r="A266" s="23"/>
      <c r="B266" s="15"/>
      <c r="C266" s="11"/>
      <c r="D266" s="7" t="s">
        <v>27</v>
      </c>
      <c r="E266" s="42" t="s">
        <v>98</v>
      </c>
      <c r="F266" s="43">
        <v>200</v>
      </c>
      <c r="G266" s="43">
        <v>6</v>
      </c>
      <c r="H266" s="43">
        <v>5</v>
      </c>
      <c r="I266" s="43">
        <v>14</v>
      </c>
      <c r="J266" s="43">
        <v>123</v>
      </c>
      <c r="K266" s="44">
        <v>272</v>
      </c>
      <c r="L266" s="43">
        <v>19.899999999999999</v>
      </c>
    </row>
    <row r="267" spans="1:12" ht="15" x14ac:dyDescent="0.25">
      <c r="A267" s="23"/>
      <c r="B267" s="15"/>
      <c r="C267" s="11"/>
      <c r="D267" s="7" t="s">
        <v>28</v>
      </c>
      <c r="E267" s="39" t="s">
        <v>57</v>
      </c>
      <c r="F267" s="40">
        <v>90</v>
      </c>
      <c r="G267" s="40">
        <v>14</v>
      </c>
      <c r="H267" s="40">
        <v>14</v>
      </c>
      <c r="I267" s="40">
        <v>4</v>
      </c>
      <c r="J267" s="40">
        <v>198</v>
      </c>
      <c r="K267" s="41">
        <v>285</v>
      </c>
      <c r="L267" s="43">
        <v>35.700000000000003</v>
      </c>
    </row>
    <row r="268" spans="1:12" ht="15" x14ac:dyDescent="0.25">
      <c r="A268" s="23"/>
      <c r="B268" s="15"/>
      <c r="C268" s="11"/>
      <c r="D268" s="7" t="s">
        <v>29</v>
      </c>
      <c r="E268" s="42" t="s">
        <v>73</v>
      </c>
      <c r="F268" s="43">
        <v>150</v>
      </c>
      <c r="G268" s="43">
        <v>3</v>
      </c>
      <c r="H268" s="43">
        <v>5</v>
      </c>
      <c r="I268" s="43">
        <v>32</v>
      </c>
      <c r="J268" s="43">
        <v>182</v>
      </c>
      <c r="K268" s="44">
        <v>53</v>
      </c>
      <c r="L268" s="43">
        <v>12.4</v>
      </c>
    </row>
    <row r="269" spans="1:12" ht="15" x14ac:dyDescent="0.25">
      <c r="A269" s="23"/>
      <c r="B269" s="15"/>
      <c r="C269" s="11"/>
      <c r="D269" s="7" t="s">
        <v>30</v>
      </c>
      <c r="E269" s="42" t="s">
        <v>120</v>
      </c>
      <c r="F269" s="43">
        <v>200</v>
      </c>
      <c r="G269" s="43">
        <v>0</v>
      </c>
      <c r="H269" s="43">
        <v>0</v>
      </c>
      <c r="I269" s="43">
        <v>27</v>
      </c>
      <c r="J269" s="43">
        <v>110</v>
      </c>
      <c r="K269" s="44">
        <v>98</v>
      </c>
      <c r="L269" s="43">
        <v>6</v>
      </c>
    </row>
    <row r="270" spans="1:12" ht="15" x14ac:dyDescent="0.25">
      <c r="A270" s="23"/>
      <c r="B270" s="15"/>
      <c r="C270" s="11"/>
      <c r="D270" s="7" t="s">
        <v>31</v>
      </c>
      <c r="E270" s="42" t="s">
        <v>44</v>
      </c>
      <c r="F270" s="43">
        <v>30</v>
      </c>
      <c r="G270" s="43">
        <v>1</v>
      </c>
      <c r="H270" s="43">
        <v>0</v>
      </c>
      <c r="I270" s="43">
        <v>7</v>
      </c>
      <c r="J270" s="43">
        <v>36</v>
      </c>
      <c r="K270" s="44"/>
      <c r="L270" s="43">
        <v>5.0999999999999996</v>
      </c>
    </row>
    <row r="271" spans="1:12" ht="15" x14ac:dyDescent="0.25">
      <c r="A271" s="23"/>
      <c r="B271" s="15"/>
      <c r="C271" s="11"/>
      <c r="D271" s="7" t="s">
        <v>32</v>
      </c>
      <c r="E271" s="42" t="s">
        <v>48</v>
      </c>
      <c r="F271" s="43">
        <v>30</v>
      </c>
      <c r="G271" s="43">
        <v>1</v>
      </c>
      <c r="H271" s="43">
        <v>0</v>
      </c>
      <c r="I271" s="43">
        <v>7</v>
      </c>
      <c r="J271" s="43">
        <v>36</v>
      </c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4"/>
      <c r="B274" s="17"/>
      <c r="C274" s="8"/>
      <c r="D274" s="18" t="s">
        <v>33</v>
      </c>
      <c r="E274" s="9"/>
      <c r="F274" s="19">
        <f>SUM(F265:F273)</f>
        <v>700</v>
      </c>
      <c r="G274" s="19">
        <f t="shared" ref="G274:J274" si="122">SUM(G265:G273)</f>
        <v>25</v>
      </c>
      <c r="H274" s="19">
        <f t="shared" si="122"/>
        <v>24</v>
      </c>
      <c r="I274" s="19">
        <f t="shared" si="122"/>
        <v>91</v>
      </c>
      <c r="J274" s="19">
        <f t="shared" si="122"/>
        <v>685</v>
      </c>
      <c r="K274" s="25"/>
      <c r="L274" s="19">
        <f t="shared" ref="L274" si="123">SUM(L265:L273)</f>
        <v>79.099999999999994</v>
      </c>
    </row>
    <row r="275" spans="1:12" ht="15.75" thickBot="1" x14ac:dyDescent="0.25">
      <c r="A275" s="29">
        <f>A257</f>
        <v>3</v>
      </c>
      <c r="B275" s="30">
        <f>B257</f>
        <v>14</v>
      </c>
      <c r="C275" s="51" t="s">
        <v>4</v>
      </c>
      <c r="D275" s="52"/>
      <c r="E275" s="31"/>
      <c r="F275" s="32">
        <f>F264+F274</f>
        <v>1215</v>
      </c>
      <c r="G275" s="32">
        <f t="shared" ref="G275:J275" si="124">G264+G274</f>
        <v>53</v>
      </c>
      <c r="H275" s="32">
        <f t="shared" si="124"/>
        <v>44</v>
      </c>
      <c r="I275" s="32">
        <f t="shared" si="124"/>
        <v>178</v>
      </c>
      <c r="J275" s="32">
        <f t="shared" si="124"/>
        <v>1339</v>
      </c>
      <c r="K275" s="32"/>
      <c r="L275" s="32">
        <f t="shared" ref="L275" si="125">L264+L274</f>
        <v>132.75</v>
      </c>
    </row>
    <row r="276" spans="1:12" ht="13.5" thickBot="1" x14ac:dyDescent="0.25">
      <c r="A276" s="27"/>
      <c r="B276" s="28"/>
      <c r="C276" s="53" t="s">
        <v>5</v>
      </c>
      <c r="D276" s="53"/>
      <c r="E276" s="53"/>
      <c r="F276" s="34" t="e">
        <f t="shared" ref="F276:J276" si="126">(F104+F123+F142+F161+F180+F199+F218+F237+F256+F275)/(IF(F104=0,0,1)+IF(F123=0,0,1)+IF(F142=0,0,1)+IF(F161=0,0,1)+IF(F180=0,0,1)+IF(F199=0,0,1)+IF(F218=0,0,1)+IF(F237=0,0,1)+IF(F256=0,0,1)+IF(F275=0,0,1))</f>
        <v>#VALUE!</v>
      </c>
      <c r="G276" s="34">
        <f t="shared" si="126"/>
        <v>11.303432098765432</v>
      </c>
      <c r="H276" s="34">
        <f t="shared" si="126"/>
        <v>19.826722222222223</v>
      </c>
      <c r="I276" s="34">
        <f t="shared" si="126"/>
        <v>32.830287499999997</v>
      </c>
      <c r="J276" s="34">
        <f t="shared" si="126"/>
        <v>236.31132222222223</v>
      </c>
      <c r="K276" s="34"/>
      <c r="L276" s="34">
        <f t="shared" ref="L276" si="127">(L104+L123+L142+L161+L180+L199+L218+L237+L256+L275)/(IF(L104=0,0,1)+IF(L123=0,0,1)+IF(L142=0,0,1)+IF(L161=0,0,1)+IF(L180=0,0,1)+IF(L199=0,0,1)+IF(L218=0,0,1)+IF(L237=0,0,1)+IF(L256=0,0,1)+IF(L275=0,0,1))</f>
        <v>25.837894444444448</v>
      </c>
    </row>
    <row r="277" spans="1:12" ht="15" x14ac:dyDescent="0.25">
      <c r="A277" s="20">
        <v>3</v>
      </c>
      <c r="B277" s="21">
        <v>15</v>
      </c>
      <c r="C277" s="22" t="s">
        <v>20</v>
      </c>
      <c r="D277" s="5" t="s">
        <v>21</v>
      </c>
      <c r="E277" s="39" t="s">
        <v>86</v>
      </c>
      <c r="F277" s="40">
        <v>150</v>
      </c>
      <c r="G277" s="40">
        <v>16</v>
      </c>
      <c r="H277" s="40">
        <v>16</v>
      </c>
      <c r="I277" s="40">
        <v>3</v>
      </c>
      <c r="J277" s="40">
        <v>220</v>
      </c>
      <c r="K277" s="41">
        <v>66</v>
      </c>
      <c r="L277" s="40">
        <v>30</v>
      </c>
    </row>
    <row r="278" spans="1:12" ht="15" x14ac:dyDescent="0.25">
      <c r="A278" s="23"/>
      <c r="B278" s="15"/>
      <c r="C278" s="11"/>
      <c r="D278" s="6"/>
      <c r="E278" s="42" t="s">
        <v>100</v>
      </c>
      <c r="F278" s="43">
        <v>50</v>
      </c>
      <c r="G278" s="43">
        <v>5</v>
      </c>
      <c r="H278" s="43">
        <v>4</v>
      </c>
      <c r="I278" s="43">
        <v>10</v>
      </c>
      <c r="J278" s="43">
        <v>100</v>
      </c>
      <c r="K278" s="44">
        <v>197</v>
      </c>
      <c r="L278" s="43">
        <v>16</v>
      </c>
    </row>
    <row r="279" spans="1:12" ht="15" x14ac:dyDescent="0.25">
      <c r="A279" s="23"/>
      <c r="B279" s="15"/>
      <c r="C279" s="11"/>
      <c r="D279" s="7" t="s">
        <v>22</v>
      </c>
      <c r="E279" s="42" t="s">
        <v>119</v>
      </c>
      <c r="F279" s="43">
        <v>200</v>
      </c>
      <c r="G279" s="43">
        <v>0</v>
      </c>
      <c r="H279" s="43">
        <v>0</v>
      </c>
      <c r="I279" s="43">
        <v>11</v>
      </c>
      <c r="J279" s="43">
        <v>45</v>
      </c>
      <c r="K279" s="44">
        <v>114</v>
      </c>
      <c r="L279" s="43">
        <v>2.2999999999999998</v>
      </c>
    </row>
    <row r="280" spans="1:12" ht="15" x14ac:dyDescent="0.25">
      <c r="A280" s="23"/>
      <c r="B280" s="15"/>
      <c r="C280" s="11"/>
      <c r="D280" s="7" t="s">
        <v>23</v>
      </c>
      <c r="E280" s="42" t="s">
        <v>48</v>
      </c>
      <c r="F280" s="43">
        <v>20</v>
      </c>
      <c r="G280" s="43">
        <v>1</v>
      </c>
      <c r="H280" s="43">
        <v>0</v>
      </c>
      <c r="I280" s="43">
        <v>7</v>
      </c>
      <c r="J280" s="43">
        <v>36</v>
      </c>
      <c r="K280" s="44"/>
      <c r="L280" s="43">
        <v>1.6</v>
      </c>
    </row>
    <row r="281" spans="1:12" ht="15" x14ac:dyDescent="0.25">
      <c r="A281" s="23"/>
      <c r="B281" s="15"/>
      <c r="C281" s="11"/>
      <c r="D281" s="7" t="s">
        <v>24</v>
      </c>
      <c r="E281" s="42" t="s">
        <v>99</v>
      </c>
      <c r="F281" s="43">
        <v>100</v>
      </c>
      <c r="G281" s="43">
        <v>1</v>
      </c>
      <c r="H281" s="43">
        <v>0</v>
      </c>
      <c r="I281" s="43">
        <v>10</v>
      </c>
      <c r="J281" s="43">
        <v>49</v>
      </c>
      <c r="K281" s="44"/>
      <c r="L281" s="43">
        <v>14.2</v>
      </c>
    </row>
    <row r="282" spans="1:12" ht="15" x14ac:dyDescent="0.25">
      <c r="A282" s="23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4"/>
      <c r="B284" s="17"/>
      <c r="C284" s="8"/>
      <c r="D284" s="18" t="s">
        <v>33</v>
      </c>
      <c r="E284" s="9"/>
      <c r="F284" s="19">
        <f>SUM(F277:F283)</f>
        <v>520</v>
      </c>
      <c r="G284" s="19">
        <f t="shared" ref="G284:J284" si="128">SUM(G277:G283)</f>
        <v>23</v>
      </c>
      <c r="H284" s="19">
        <f t="shared" si="128"/>
        <v>20</v>
      </c>
      <c r="I284" s="19">
        <f t="shared" si="128"/>
        <v>41</v>
      </c>
      <c r="J284" s="19">
        <f t="shared" si="128"/>
        <v>450</v>
      </c>
      <c r="K284" s="25"/>
      <c r="L284" s="19">
        <f t="shared" ref="L284" si="129">SUM(L277:L283)</f>
        <v>64.099999999999994</v>
      </c>
    </row>
    <row r="285" spans="1:12" ht="15" x14ac:dyDescent="0.25">
      <c r="A285" s="26">
        <f>A277</f>
        <v>3</v>
      </c>
      <c r="B285" s="13">
        <f>B277</f>
        <v>15</v>
      </c>
      <c r="C285" s="10" t="s">
        <v>25</v>
      </c>
      <c r="D285" s="7" t="s">
        <v>26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27</v>
      </c>
      <c r="E286" s="42" t="s">
        <v>88</v>
      </c>
      <c r="F286" s="43">
        <v>200</v>
      </c>
      <c r="G286" s="43">
        <v>9</v>
      </c>
      <c r="H286" s="43">
        <v>6</v>
      </c>
      <c r="I286" s="43">
        <v>14</v>
      </c>
      <c r="J286" s="43">
        <v>141</v>
      </c>
      <c r="K286" s="44">
        <v>34</v>
      </c>
      <c r="L286" s="43">
        <v>15.9</v>
      </c>
    </row>
    <row r="287" spans="1:12" ht="15" x14ac:dyDescent="0.25">
      <c r="A287" s="23"/>
      <c r="B287" s="15"/>
      <c r="C287" s="11"/>
      <c r="D287" s="7" t="s">
        <v>28</v>
      </c>
      <c r="E287" s="42" t="s">
        <v>101</v>
      </c>
      <c r="F287" s="43">
        <v>90</v>
      </c>
      <c r="G287" s="43">
        <v>17</v>
      </c>
      <c r="H287" s="43">
        <v>14</v>
      </c>
      <c r="I287" s="43">
        <v>12</v>
      </c>
      <c r="J287" s="43">
        <v>241</v>
      </c>
      <c r="K287" s="44">
        <v>194</v>
      </c>
      <c r="L287" s="43">
        <v>41.2</v>
      </c>
    </row>
    <row r="288" spans="1:12" ht="15" x14ac:dyDescent="0.25">
      <c r="A288" s="23"/>
      <c r="B288" s="15"/>
      <c r="C288" s="11"/>
      <c r="D288" s="7" t="s">
        <v>29</v>
      </c>
      <c r="E288" s="42" t="s">
        <v>102</v>
      </c>
      <c r="F288" s="43">
        <v>150</v>
      </c>
      <c r="G288" s="43">
        <v>3</v>
      </c>
      <c r="H288" s="43">
        <v>5</v>
      </c>
      <c r="I288" s="43">
        <v>18</v>
      </c>
      <c r="J288" s="43">
        <v>123</v>
      </c>
      <c r="K288" s="44">
        <v>52</v>
      </c>
      <c r="L288" s="43">
        <v>16.600000000000001</v>
      </c>
    </row>
    <row r="289" spans="1:12" ht="15" x14ac:dyDescent="0.25">
      <c r="A289" s="23"/>
      <c r="B289" s="15"/>
      <c r="C289" s="11"/>
      <c r="D289" s="7" t="s">
        <v>30</v>
      </c>
      <c r="E289" s="42" t="s">
        <v>63</v>
      </c>
      <c r="F289" s="43">
        <v>200</v>
      </c>
      <c r="G289" s="43">
        <v>0</v>
      </c>
      <c r="H289" s="43">
        <v>0</v>
      </c>
      <c r="I289" s="43">
        <v>11</v>
      </c>
      <c r="J289" s="43">
        <v>45</v>
      </c>
      <c r="K289" s="44">
        <v>114</v>
      </c>
      <c r="L289" s="43">
        <v>2.2999999999999998</v>
      </c>
    </row>
    <row r="290" spans="1:12" ht="15" x14ac:dyDescent="0.25">
      <c r="A290" s="23"/>
      <c r="B290" s="15"/>
      <c r="C290" s="11"/>
      <c r="D290" s="7" t="s">
        <v>31</v>
      </c>
      <c r="E290" s="42" t="s">
        <v>44</v>
      </c>
      <c r="F290" s="43">
        <v>30</v>
      </c>
      <c r="G290" s="43">
        <v>1</v>
      </c>
      <c r="H290" s="43">
        <v>0</v>
      </c>
      <c r="I290" s="43">
        <v>7</v>
      </c>
      <c r="J290" s="43">
        <v>36</v>
      </c>
      <c r="K290" s="44"/>
      <c r="L290" s="43">
        <v>5.0999999999999996</v>
      </c>
    </row>
    <row r="291" spans="1:12" ht="15" x14ac:dyDescent="0.25">
      <c r="A291" s="23"/>
      <c r="B291" s="15"/>
      <c r="C291" s="11"/>
      <c r="D291" s="7" t="s">
        <v>32</v>
      </c>
      <c r="E291" s="42" t="s">
        <v>48</v>
      </c>
      <c r="F291" s="43">
        <v>30</v>
      </c>
      <c r="G291" s="43">
        <v>1</v>
      </c>
      <c r="H291" s="43">
        <v>0</v>
      </c>
      <c r="I291" s="43">
        <v>7</v>
      </c>
      <c r="J291" s="43">
        <v>36</v>
      </c>
      <c r="K291" s="44"/>
      <c r="L291" s="43"/>
    </row>
    <row r="292" spans="1:12" ht="15" x14ac:dyDescent="0.2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4"/>
      <c r="B294" s="17"/>
      <c r="C294" s="8"/>
      <c r="D294" s="18" t="s">
        <v>33</v>
      </c>
      <c r="E294" s="9"/>
      <c r="F294" s="19">
        <f>SUM(F285:F293)</f>
        <v>700</v>
      </c>
      <c r="G294" s="19">
        <f t="shared" ref="G294:J294" si="130">SUM(G285:G293)</f>
        <v>31</v>
      </c>
      <c r="H294" s="19">
        <f t="shared" si="130"/>
        <v>25</v>
      </c>
      <c r="I294" s="19">
        <f t="shared" si="130"/>
        <v>69</v>
      </c>
      <c r="J294" s="19">
        <f t="shared" si="130"/>
        <v>622</v>
      </c>
      <c r="K294" s="25"/>
      <c r="L294" s="19">
        <f t="shared" ref="L294" si="131">SUM(L285:L293)</f>
        <v>81.099999999999994</v>
      </c>
    </row>
    <row r="295" spans="1:12" ht="15.75" thickBot="1" x14ac:dyDescent="0.25">
      <c r="A295" s="29">
        <f>A277</f>
        <v>3</v>
      </c>
      <c r="B295" s="30">
        <f>B277</f>
        <v>15</v>
      </c>
      <c r="C295" s="51" t="s">
        <v>4</v>
      </c>
      <c r="D295" s="52"/>
      <c r="E295" s="31"/>
      <c r="F295" s="32">
        <f>F284+F294</f>
        <v>1220</v>
      </c>
      <c r="G295" s="32">
        <f t="shared" ref="G295:J295" si="132">G284+G294</f>
        <v>54</v>
      </c>
      <c r="H295" s="32">
        <f t="shared" si="132"/>
        <v>45</v>
      </c>
      <c r="I295" s="32">
        <f t="shared" si="132"/>
        <v>110</v>
      </c>
      <c r="J295" s="32">
        <f t="shared" si="132"/>
        <v>1072</v>
      </c>
      <c r="K295" s="32"/>
      <c r="L295" s="32">
        <f t="shared" ref="L295" si="133">L284+L294</f>
        <v>145.19999999999999</v>
      </c>
    </row>
    <row r="296" spans="1:12" ht="13.5" thickBot="1" x14ac:dyDescent="0.25">
      <c r="A296" s="27"/>
      <c r="B296" s="28"/>
      <c r="C296" s="53" t="s">
        <v>5</v>
      </c>
      <c r="D296" s="53"/>
      <c r="E296" s="53"/>
      <c r="F296" s="34" t="e">
        <f>(F124+F143+F162+F181+F200+F219+F238+F257+F276+F295)/(IF(F124=0,0,1)+IF(F143=0,0,1)+IF(F162=0,0,1)+IF(F181=0,0,1)+IF(F200=0,0,1)+IF(F219=0,0,1)+IF(F238=0,0,1)+IF(F257=0,0,1)+IF(F276=0,0,1)+IF(F295=0,0,1))</f>
        <v>#VALUE!</v>
      </c>
      <c r="G296" s="34">
        <f t="shared" ref="G296:J296" si="134">(G124+G143+G162+G181+G200+G219+G238+G257+G276+G295)/(IF(G124=0,0,1)+IF(G143=0,0,1)+IF(G162=0,0,1)+IF(G181=0,0,1)+IF(G200=0,0,1)+IF(G219=0,0,1)+IF(G238=0,0,1)+IF(G257=0,0,1)+IF(G276=0,0,1)+IF(G295=0,0,1))</f>
        <v>17.460686419753085</v>
      </c>
      <c r="H296" s="34">
        <f t="shared" si="134"/>
        <v>20.456680555555558</v>
      </c>
      <c r="I296" s="34">
        <f t="shared" si="134"/>
        <v>31.138381249999998</v>
      </c>
      <c r="J296" s="34">
        <f t="shared" si="134"/>
        <v>288.05188703703703</v>
      </c>
      <c r="K296" s="34"/>
      <c r="L296" s="34">
        <f t="shared" ref="L296" si="135">(L124+L143+L162+L181+L200+L219+L238+L257+L276+L295)/(IF(L124=0,0,1)+IF(L143=0,0,1)+IF(L162=0,0,1)+IF(L181=0,0,1)+IF(L200=0,0,1)+IF(L219=0,0,1)+IF(L238=0,0,1)+IF(L257=0,0,1)+IF(L276=0,0,1)+IF(L295=0,0,1))</f>
        <v>39.03964907407407</v>
      </c>
    </row>
    <row r="297" spans="1:12" ht="15" x14ac:dyDescent="0.25">
      <c r="A297" s="20">
        <v>4</v>
      </c>
      <c r="B297" s="21">
        <v>16</v>
      </c>
      <c r="C297" s="22" t="s">
        <v>20</v>
      </c>
      <c r="D297" s="5" t="s">
        <v>21</v>
      </c>
      <c r="E297" s="39" t="s">
        <v>103</v>
      </c>
      <c r="F297" s="40" t="s">
        <v>40</v>
      </c>
      <c r="G297" s="40">
        <v>8</v>
      </c>
      <c r="H297" s="40">
        <v>12</v>
      </c>
      <c r="I297" s="40">
        <v>27</v>
      </c>
      <c r="J297" s="40">
        <v>245</v>
      </c>
      <c r="K297" s="41">
        <v>59</v>
      </c>
      <c r="L297" s="40"/>
    </row>
    <row r="298" spans="1:12" ht="15" x14ac:dyDescent="0.25">
      <c r="A298" s="23"/>
      <c r="B298" s="15"/>
      <c r="C298" s="11"/>
      <c r="D298" s="6"/>
      <c r="E298" s="42" t="s">
        <v>77</v>
      </c>
      <c r="F298" s="43">
        <v>15</v>
      </c>
      <c r="G298" s="43">
        <v>4</v>
      </c>
      <c r="H298" s="43">
        <v>4</v>
      </c>
      <c r="I298" s="43">
        <v>0</v>
      </c>
      <c r="J298" s="43">
        <v>47</v>
      </c>
      <c r="K298" s="44">
        <v>1</v>
      </c>
      <c r="L298" s="43"/>
    </row>
    <row r="299" spans="1:12" ht="15" x14ac:dyDescent="0.25">
      <c r="A299" s="23"/>
      <c r="B299" s="15"/>
      <c r="C299" s="11"/>
      <c r="D299" s="7" t="s">
        <v>22</v>
      </c>
      <c r="E299" s="42" t="s">
        <v>63</v>
      </c>
      <c r="F299" s="43">
        <v>200</v>
      </c>
      <c r="G299" s="43">
        <v>0</v>
      </c>
      <c r="H299" s="43">
        <v>0</v>
      </c>
      <c r="I299" s="43">
        <v>11</v>
      </c>
      <c r="J299" s="43">
        <v>45</v>
      </c>
      <c r="K299" s="44">
        <v>114</v>
      </c>
      <c r="L299" s="43"/>
    </row>
    <row r="300" spans="1:12" ht="15" x14ac:dyDescent="0.25">
      <c r="A300" s="23"/>
      <c r="B300" s="15"/>
      <c r="C300" s="11"/>
      <c r="D300" s="7" t="s">
        <v>23</v>
      </c>
      <c r="E300" s="42" t="s">
        <v>44</v>
      </c>
      <c r="F300" s="43">
        <v>20</v>
      </c>
      <c r="G300" s="43">
        <v>1</v>
      </c>
      <c r="H300" s="43">
        <v>0</v>
      </c>
      <c r="I300" s="43">
        <v>7</v>
      </c>
      <c r="J300" s="43">
        <v>36</v>
      </c>
      <c r="K300" s="44"/>
      <c r="L300" s="43"/>
    </row>
    <row r="301" spans="1:12" ht="15" x14ac:dyDescent="0.25">
      <c r="A301" s="23"/>
      <c r="B301" s="15"/>
      <c r="C301" s="11"/>
      <c r="D301" s="7" t="s">
        <v>24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 t="s">
        <v>104</v>
      </c>
      <c r="F302" s="43">
        <v>40</v>
      </c>
      <c r="G302" s="43">
        <v>5</v>
      </c>
      <c r="H302" s="43">
        <v>5</v>
      </c>
      <c r="I302" s="43">
        <v>0</v>
      </c>
      <c r="J302" s="43">
        <v>53</v>
      </c>
      <c r="K302" s="44">
        <v>3</v>
      </c>
      <c r="L302" s="43"/>
    </row>
    <row r="303" spans="1:12" ht="15" x14ac:dyDescent="0.25">
      <c r="A303" s="23"/>
      <c r="B303" s="15"/>
      <c r="C303" s="11"/>
      <c r="D303" s="6"/>
      <c r="E303" s="42" t="s">
        <v>48</v>
      </c>
      <c r="F303" s="43">
        <v>20</v>
      </c>
      <c r="G303" s="43">
        <v>1</v>
      </c>
      <c r="H303" s="43">
        <v>0</v>
      </c>
      <c r="I303" s="43">
        <v>7</v>
      </c>
      <c r="J303" s="43">
        <v>36</v>
      </c>
      <c r="K303" s="44"/>
      <c r="L303" s="43"/>
    </row>
    <row r="304" spans="1:12" ht="15" x14ac:dyDescent="0.25">
      <c r="A304" s="24"/>
      <c r="B304" s="17"/>
      <c r="C304" s="8"/>
      <c r="D304" s="18" t="s">
        <v>33</v>
      </c>
      <c r="E304" s="9"/>
      <c r="F304" s="19">
        <v>500</v>
      </c>
      <c r="G304" s="19">
        <f t="shared" ref="G304:J304" si="136">SUM(G297:G303)</f>
        <v>19</v>
      </c>
      <c r="H304" s="19">
        <f t="shared" si="136"/>
        <v>21</v>
      </c>
      <c r="I304" s="19">
        <f t="shared" si="136"/>
        <v>52</v>
      </c>
      <c r="J304" s="19">
        <f t="shared" si="136"/>
        <v>462</v>
      </c>
      <c r="K304" s="25"/>
      <c r="L304" s="19">
        <f t="shared" ref="L304" si="137">SUM(L297:L303)</f>
        <v>0</v>
      </c>
    </row>
    <row r="305" spans="1:12" ht="15" x14ac:dyDescent="0.25">
      <c r="A305" s="26">
        <f>A297</f>
        <v>4</v>
      </c>
      <c r="B305" s="13">
        <f>B297</f>
        <v>16</v>
      </c>
      <c r="C305" s="10" t="s">
        <v>25</v>
      </c>
      <c r="D305" s="7" t="s">
        <v>26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27</v>
      </c>
      <c r="E306" s="42" t="s">
        <v>71</v>
      </c>
      <c r="F306" s="43">
        <v>200</v>
      </c>
      <c r="G306" s="43">
        <v>6</v>
      </c>
      <c r="H306" s="43">
        <v>5</v>
      </c>
      <c r="I306" s="43">
        <v>11</v>
      </c>
      <c r="J306" s="43">
        <v>116</v>
      </c>
      <c r="K306" s="44">
        <v>37</v>
      </c>
      <c r="L306" s="43"/>
    </row>
    <row r="307" spans="1:12" ht="15" x14ac:dyDescent="0.25">
      <c r="A307" s="23"/>
      <c r="B307" s="15"/>
      <c r="C307" s="11"/>
      <c r="D307" s="7" t="s">
        <v>28</v>
      </c>
      <c r="E307" s="42" t="s">
        <v>105</v>
      </c>
      <c r="F307" s="43">
        <v>90</v>
      </c>
      <c r="G307" s="43">
        <v>16</v>
      </c>
      <c r="H307" s="43">
        <v>13</v>
      </c>
      <c r="I307" s="43">
        <v>2</v>
      </c>
      <c r="J307" s="43">
        <v>190</v>
      </c>
      <c r="K307" s="44">
        <v>177</v>
      </c>
      <c r="L307" s="43"/>
    </row>
    <row r="308" spans="1:12" ht="15" x14ac:dyDescent="0.25">
      <c r="A308" s="23"/>
      <c r="B308" s="15"/>
      <c r="C308" s="11"/>
      <c r="D308" s="7" t="s">
        <v>29</v>
      </c>
      <c r="E308" s="42" t="s">
        <v>106</v>
      </c>
      <c r="F308" s="43">
        <v>150</v>
      </c>
      <c r="G308" s="43">
        <v>4</v>
      </c>
      <c r="H308" s="43">
        <v>5</v>
      </c>
      <c r="I308" s="43">
        <v>25</v>
      </c>
      <c r="J308" s="43">
        <v>157</v>
      </c>
      <c r="K308" s="44">
        <v>55</v>
      </c>
      <c r="L308" s="43"/>
    </row>
    <row r="309" spans="1:12" ht="15" x14ac:dyDescent="0.25">
      <c r="A309" s="23"/>
      <c r="B309" s="15"/>
      <c r="C309" s="11"/>
      <c r="D309" s="7" t="s">
        <v>30</v>
      </c>
      <c r="E309" s="42" t="s">
        <v>74</v>
      </c>
      <c r="F309" s="43">
        <v>200</v>
      </c>
      <c r="G309" s="43">
        <v>0</v>
      </c>
      <c r="H309" s="43">
        <v>0</v>
      </c>
      <c r="I309" s="43">
        <v>14</v>
      </c>
      <c r="J309" s="43">
        <v>58</v>
      </c>
      <c r="K309" s="44"/>
      <c r="L309" s="43"/>
    </row>
    <row r="310" spans="1:12" ht="15" x14ac:dyDescent="0.25">
      <c r="A310" s="23"/>
      <c r="B310" s="15"/>
      <c r="C310" s="11"/>
      <c r="D310" s="7" t="s">
        <v>31</v>
      </c>
      <c r="E310" s="42" t="s">
        <v>44</v>
      </c>
      <c r="F310" s="43">
        <v>30</v>
      </c>
      <c r="G310" s="43">
        <v>1</v>
      </c>
      <c r="H310" s="43">
        <v>0</v>
      </c>
      <c r="I310" s="43">
        <v>7</v>
      </c>
      <c r="J310" s="43">
        <v>36</v>
      </c>
      <c r="K310" s="44"/>
      <c r="L310" s="43"/>
    </row>
    <row r="311" spans="1:12" ht="15" x14ac:dyDescent="0.25">
      <c r="A311" s="23"/>
      <c r="B311" s="15"/>
      <c r="C311" s="11"/>
      <c r="D311" s="7" t="s">
        <v>32</v>
      </c>
      <c r="E311" s="42" t="s">
        <v>48</v>
      </c>
      <c r="F311" s="43">
        <v>30</v>
      </c>
      <c r="G311" s="43">
        <v>1</v>
      </c>
      <c r="H311" s="43">
        <v>0</v>
      </c>
      <c r="I311" s="43">
        <v>7</v>
      </c>
      <c r="J311" s="43">
        <v>36</v>
      </c>
      <c r="K311" s="44"/>
      <c r="L311" s="43"/>
    </row>
    <row r="312" spans="1:12" ht="15" x14ac:dyDescent="0.2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4"/>
      <c r="B314" s="17"/>
      <c r="C314" s="8"/>
      <c r="D314" s="18" t="s">
        <v>33</v>
      </c>
      <c r="E314" s="9"/>
      <c r="F314" s="19">
        <f>SUM(F305:F313)</f>
        <v>700</v>
      </c>
      <c r="G314" s="19">
        <f t="shared" ref="G314:J314" si="138">SUM(G305:G313)</f>
        <v>28</v>
      </c>
      <c r="H314" s="19">
        <f t="shared" si="138"/>
        <v>23</v>
      </c>
      <c r="I314" s="19">
        <f t="shared" si="138"/>
        <v>66</v>
      </c>
      <c r="J314" s="19">
        <f t="shared" si="138"/>
        <v>593</v>
      </c>
      <c r="K314" s="25"/>
      <c r="L314" s="19">
        <f t="shared" ref="L314" si="139">SUM(L305:L313)</f>
        <v>0</v>
      </c>
    </row>
    <row r="315" spans="1:12" ht="15.75" thickBot="1" x14ac:dyDescent="0.25">
      <c r="A315" s="29">
        <f>A297</f>
        <v>4</v>
      </c>
      <c r="B315" s="30">
        <f>B297</f>
        <v>16</v>
      </c>
      <c r="C315" s="51" t="s">
        <v>4</v>
      </c>
      <c r="D315" s="52"/>
      <c r="E315" s="31"/>
      <c r="F315" s="32">
        <f>F304+F314</f>
        <v>1200</v>
      </c>
      <c r="G315" s="32">
        <f t="shared" ref="G315:J315" si="140">G304+G314</f>
        <v>47</v>
      </c>
      <c r="H315" s="32">
        <f t="shared" si="140"/>
        <v>44</v>
      </c>
      <c r="I315" s="32">
        <f t="shared" si="140"/>
        <v>118</v>
      </c>
      <c r="J315" s="32">
        <f t="shared" si="140"/>
        <v>1055</v>
      </c>
      <c r="K315" s="32"/>
      <c r="L315" s="32">
        <f t="shared" ref="L315" si="141">L304+L314</f>
        <v>0</v>
      </c>
    </row>
    <row r="316" spans="1:12" ht="13.5" thickBot="1" x14ac:dyDescent="0.25">
      <c r="A316" s="27"/>
      <c r="B316" s="28"/>
      <c r="C316" s="53" t="s">
        <v>5</v>
      </c>
      <c r="D316" s="53"/>
      <c r="E316" s="53"/>
      <c r="F316" s="34" t="e">
        <f>(F144+F163+F182+F201+F220+F239+F258+F277+F296+F315)/(IF(F144=0,0,1)+IF(F163=0,0,1)+IF(F182=0,0,1)+IF(F201=0,0,1)+IF(F220=0,0,1)+IF(F239=0,0,1)+IF(F258=0,0,1)+IF(F277=0,0,1)+IF(F296=0,0,1)+IF(F315=0,0,1))</f>
        <v>#VALUE!</v>
      </c>
      <c r="G316" s="34">
        <f t="shared" ref="G316:J316" si="142">(G144+G163+G182+G201+G220+G239+G258+G277+G296+G315)/(IF(G144=0,0,1)+IF(G163=0,0,1)+IF(G182=0,0,1)+IF(G201=0,0,1)+IF(G220=0,0,1)+IF(G239=0,0,1)+IF(G258=0,0,1)+IF(G277=0,0,1)+IF(G296=0,0,1)+IF(G315=0,0,1))</f>
        <v>14.743447736625514</v>
      </c>
      <c r="H316" s="34">
        <f t="shared" si="142"/>
        <v>21.114170138888888</v>
      </c>
      <c r="I316" s="34">
        <f t="shared" si="142"/>
        <v>31.448340178571431</v>
      </c>
      <c r="J316" s="34">
        <f t="shared" si="142"/>
        <v>273.43598386243383</v>
      </c>
      <c r="K316" s="34"/>
      <c r="L316" s="34">
        <f t="shared" ref="L316" si="143">(L144+L163+L182+L201+L220+L239+L258+L277+L296+L315)/(IF(L144=0,0,1)+IF(L163=0,0,1)+IF(L182=0,0,1)+IF(L201=0,0,1)+IF(L220=0,0,1)+IF(L239=0,0,1)+IF(L258=0,0,1)+IF(L277=0,0,1)+IF(L296=0,0,1)+IF(L315=0,0,1))</f>
        <v>17.547929814814815</v>
      </c>
    </row>
    <row r="317" spans="1:12" ht="15" x14ac:dyDescent="0.25">
      <c r="A317" s="20">
        <v>4</v>
      </c>
      <c r="B317" s="21">
        <v>17</v>
      </c>
      <c r="C317" s="22" t="s">
        <v>20</v>
      </c>
      <c r="D317" s="5" t="s">
        <v>21</v>
      </c>
      <c r="E317" s="39" t="s">
        <v>107</v>
      </c>
      <c r="F317" s="40">
        <v>90</v>
      </c>
      <c r="G317" s="40">
        <v>18</v>
      </c>
      <c r="H317" s="40">
        <v>19</v>
      </c>
      <c r="I317" s="40">
        <v>4</v>
      </c>
      <c r="J317" s="40">
        <v>256</v>
      </c>
      <c r="K317" s="41">
        <v>126</v>
      </c>
      <c r="L317" s="40"/>
    </row>
    <row r="318" spans="1:12" ht="15" x14ac:dyDescent="0.25">
      <c r="A318" s="23"/>
      <c r="B318" s="15"/>
      <c r="C318" s="11"/>
      <c r="D318" s="6"/>
      <c r="E318" s="42" t="s">
        <v>73</v>
      </c>
      <c r="F318" s="43">
        <v>180</v>
      </c>
      <c r="G318" s="43">
        <v>3</v>
      </c>
      <c r="H318" s="43">
        <v>5</v>
      </c>
      <c r="I318" s="43">
        <v>32</v>
      </c>
      <c r="J318" s="43">
        <v>182</v>
      </c>
      <c r="K318" s="44">
        <v>53</v>
      </c>
      <c r="L318" s="43"/>
    </row>
    <row r="319" spans="1:12" ht="15" x14ac:dyDescent="0.25">
      <c r="A319" s="23"/>
      <c r="B319" s="15"/>
      <c r="C319" s="11"/>
      <c r="D319" s="7" t="s">
        <v>22</v>
      </c>
      <c r="E319" s="42" t="s">
        <v>82</v>
      </c>
      <c r="F319" s="43">
        <v>200</v>
      </c>
      <c r="G319" s="43">
        <v>0</v>
      </c>
      <c r="H319" s="43">
        <v>0</v>
      </c>
      <c r="I319" s="43">
        <v>20</v>
      </c>
      <c r="J319" s="43">
        <v>82</v>
      </c>
      <c r="K319" s="44">
        <v>95</v>
      </c>
      <c r="L319" s="43"/>
    </row>
    <row r="320" spans="1:12" ht="15" x14ac:dyDescent="0.25">
      <c r="A320" s="23"/>
      <c r="B320" s="15"/>
      <c r="C320" s="11"/>
      <c r="D320" s="7" t="s">
        <v>23</v>
      </c>
      <c r="E320" s="42" t="s">
        <v>44</v>
      </c>
      <c r="F320" s="43">
        <v>25</v>
      </c>
      <c r="G320" s="43">
        <v>1</v>
      </c>
      <c r="H320" s="43">
        <v>0</v>
      </c>
      <c r="I320" s="43">
        <v>9</v>
      </c>
      <c r="J320" s="43">
        <v>45</v>
      </c>
      <c r="K320" s="44"/>
      <c r="L320" s="43"/>
    </row>
    <row r="321" spans="1:12" ht="15" x14ac:dyDescent="0.25">
      <c r="A321" s="23"/>
      <c r="B321" s="15"/>
      <c r="C321" s="11"/>
      <c r="D321" s="7" t="s">
        <v>24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3"/>
      <c r="B322" s="15"/>
      <c r="C322" s="11"/>
      <c r="D322" s="6"/>
      <c r="E322" s="42" t="s">
        <v>48</v>
      </c>
      <c r="F322" s="43">
        <v>20</v>
      </c>
      <c r="G322" s="43">
        <v>1</v>
      </c>
      <c r="H322" s="43">
        <v>0</v>
      </c>
      <c r="I322" s="43">
        <v>9</v>
      </c>
      <c r="J322" s="43">
        <v>45</v>
      </c>
      <c r="K322" s="44"/>
      <c r="L322" s="43"/>
    </row>
    <row r="323" spans="1:12" ht="15" x14ac:dyDescent="0.25">
      <c r="A323" s="23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4"/>
      <c r="B324" s="17"/>
      <c r="C324" s="8"/>
      <c r="D324" s="18" t="s">
        <v>33</v>
      </c>
      <c r="E324" s="9"/>
      <c r="F324" s="19">
        <f>SUM(F317:F323)</f>
        <v>515</v>
      </c>
      <c r="G324" s="19">
        <f t="shared" ref="G324:J324" si="144">SUM(G317:G323)</f>
        <v>23</v>
      </c>
      <c r="H324" s="19">
        <f t="shared" si="144"/>
        <v>24</v>
      </c>
      <c r="I324" s="19">
        <f t="shared" si="144"/>
        <v>74</v>
      </c>
      <c r="J324" s="19">
        <f t="shared" si="144"/>
        <v>610</v>
      </c>
      <c r="K324" s="25"/>
      <c r="L324" s="19">
        <f t="shared" ref="L324" si="145">SUM(L317:L323)</f>
        <v>0</v>
      </c>
    </row>
    <row r="325" spans="1:12" ht="15" x14ac:dyDescent="0.25">
      <c r="A325" s="26">
        <f>A317</f>
        <v>4</v>
      </c>
      <c r="B325" s="13">
        <f>B317</f>
        <v>17</v>
      </c>
      <c r="C325" s="10" t="s">
        <v>25</v>
      </c>
      <c r="D325" s="7" t="s">
        <v>26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7" t="s">
        <v>27</v>
      </c>
      <c r="E326" s="42" t="s">
        <v>108</v>
      </c>
      <c r="F326" s="43">
        <v>200</v>
      </c>
      <c r="G326" s="43">
        <v>6</v>
      </c>
      <c r="H326" s="43">
        <v>6</v>
      </c>
      <c r="I326" s="43">
        <v>8</v>
      </c>
      <c r="J326" s="43">
        <v>118</v>
      </c>
      <c r="K326" s="44">
        <v>196</v>
      </c>
      <c r="L326" s="43"/>
    </row>
    <row r="327" spans="1:12" ht="15" x14ac:dyDescent="0.25">
      <c r="A327" s="23"/>
      <c r="B327" s="15"/>
      <c r="C327" s="11"/>
      <c r="D327" s="7" t="s">
        <v>28</v>
      </c>
      <c r="E327" s="42" t="s">
        <v>109</v>
      </c>
      <c r="F327" s="43">
        <v>210</v>
      </c>
      <c r="G327" s="43">
        <v>17</v>
      </c>
      <c r="H327" s="43">
        <v>25</v>
      </c>
      <c r="I327" s="43">
        <v>31</v>
      </c>
      <c r="J327" s="43">
        <v>416</v>
      </c>
      <c r="K327" s="44">
        <v>249</v>
      </c>
      <c r="L327" s="43"/>
    </row>
    <row r="328" spans="1:12" ht="15" x14ac:dyDescent="0.25">
      <c r="A328" s="23"/>
      <c r="B328" s="15"/>
      <c r="C328" s="11"/>
      <c r="D328" s="7" t="s">
        <v>29</v>
      </c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3"/>
      <c r="B329" s="15"/>
      <c r="C329" s="11"/>
      <c r="D329" s="7" t="s">
        <v>30</v>
      </c>
      <c r="E329" s="42" t="s">
        <v>56</v>
      </c>
      <c r="F329" s="43">
        <v>200</v>
      </c>
      <c r="G329" s="43">
        <v>1</v>
      </c>
      <c r="H329" s="43">
        <v>0</v>
      </c>
      <c r="I329" s="43">
        <v>24</v>
      </c>
      <c r="J329" s="43">
        <v>98</v>
      </c>
      <c r="K329" s="44">
        <v>100</v>
      </c>
      <c r="L329" s="43"/>
    </row>
    <row r="330" spans="1:12" ht="15" x14ac:dyDescent="0.25">
      <c r="A330" s="23"/>
      <c r="B330" s="15"/>
      <c r="C330" s="11"/>
      <c r="D330" s="7" t="s">
        <v>31</v>
      </c>
      <c r="E330" s="42" t="s">
        <v>44</v>
      </c>
      <c r="F330" s="43">
        <v>40</v>
      </c>
      <c r="G330" s="43">
        <v>3</v>
      </c>
      <c r="H330" s="43">
        <v>0</v>
      </c>
      <c r="I330" s="43">
        <v>16</v>
      </c>
      <c r="J330" s="43">
        <v>79</v>
      </c>
      <c r="K330" s="44"/>
      <c r="L330" s="43"/>
    </row>
    <row r="331" spans="1:12" ht="15" x14ac:dyDescent="0.25">
      <c r="A331" s="23"/>
      <c r="B331" s="15"/>
      <c r="C331" s="11"/>
      <c r="D331" s="7" t="s">
        <v>32</v>
      </c>
      <c r="E331" s="42" t="s">
        <v>48</v>
      </c>
      <c r="F331" s="43">
        <v>40</v>
      </c>
      <c r="G331" s="43">
        <v>3</v>
      </c>
      <c r="H331" s="43">
        <v>0</v>
      </c>
      <c r="I331" s="43">
        <v>716</v>
      </c>
      <c r="J331" s="43">
        <v>79</v>
      </c>
      <c r="K331" s="44"/>
      <c r="L331" s="43"/>
    </row>
    <row r="332" spans="1:12" ht="15" x14ac:dyDescent="0.25">
      <c r="A332" s="23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4"/>
      <c r="B334" s="17"/>
      <c r="C334" s="8"/>
      <c r="D334" s="18" t="s">
        <v>33</v>
      </c>
      <c r="E334" s="9"/>
      <c r="F334" s="19">
        <f>SUM(F325:F333)</f>
        <v>690</v>
      </c>
      <c r="G334" s="19">
        <f t="shared" ref="G334:J334" si="146">SUM(G325:G333)</f>
        <v>30</v>
      </c>
      <c r="H334" s="19">
        <f t="shared" si="146"/>
        <v>31</v>
      </c>
      <c r="I334" s="19">
        <f t="shared" si="146"/>
        <v>795</v>
      </c>
      <c r="J334" s="19">
        <f t="shared" si="146"/>
        <v>790</v>
      </c>
      <c r="K334" s="25"/>
      <c r="L334" s="19">
        <f t="shared" ref="L334" si="147">SUM(L325:L333)</f>
        <v>0</v>
      </c>
    </row>
    <row r="335" spans="1:12" ht="15.75" thickBot="1" x14ac:dyDescent="0.25">
      <c r="A335" s="29">
        <f>A317</f>
        <v>4</v>
      </c>
      <c r="B335" s="30">
        <f>B317</f>
        <v>17</v>
      </c>
      <c r="C335" s="51" t="s">
        <v>4</v>
      </c>
      <c r="D335" s="52"/>
      <c r="E335" s="31"/>
      <c r="F335" s="32">
        <f>F324+F334</f>
        <v>1205</v>
      </c>
      <c r="G335" s="32">
        <f t="shared" ref="G335:J335" si="148">G324+G334</f>
        <v>53</v>
      </c>
      <c r="H335" s="32">
        <f t="shared" si="148"/>
        <v>55</v>
      </c>
      <c r="I335" s="32">
        <f t="shared" si="148"/>
        <v>869</v>
      </c>
      <c r="J335" s="32">
        <f t="shared" si="148"/>
        <v>1400</v>
      </c>
      <c r="K335" s="32"/>
      <c r="L335" s="32">
        <f t="shared" ref="L335" si="149">L324+L334</f>
        <v>0</v>
      </c>
    </row>
    <row r="336" spans="1:12" ht="13.5" thickBot="1" x14ac:dyDescent="0.25">
      <c r="A336" s="27"/>
      <c r="B336" s="28"/>
      <c r="C336" s="53" t="s">
        <v>5</v>
      </c>
      <c r="D336" s="53"/>
      <c r="E336" s="53"/>
      <c r="F336" s="34" t="e">
        <f>(F164+F183+F202+F221+F240+F259+F278+F297+F316+F335)/(IF(F164=0,0,1)+IF(F183=0,0,1)+IF(F202=0,0,1)+IF(F221=0,0,1)+IF(F240=0,0,1)+IF(F259=0,0,1)+IF(F278=0,0,1)+IF(F297=0,0,1)+IF(F316=0,0,1)+IF(F335=0,0,1))</f>
        <v>#VALUE!</v>
      </c>
      <c r="G336" s="34">
        <f t="shared" ref="G336:J336" si="150">(G164+G183+G202+G221+G240+G259+G278+G297+G316+G335)/(IF(G164=0,0,1)+IF(G183=0,0,1)+IF(G202=0,0,1)+IF(G221=0,0,1)+IF(G240=0,0,1)+IF(G259=0,0,1)+IF(G278=0,0,1)+IF(G297=0,0,1)+IF(G316=0,0,1)+IF(G335=0,0,1))</f>
        <v>14.290574622770919</v>
      </c>
      <c r="H336" s="34">
        <f t="shared" si="150"/>
        <v>19.222834027777775</v>
      </c>
      <c r="I336" s="34">
        <f t="shared" si="150"/>
        <v>161.90805669642859</v>
      </c>
      <c r="J336" s="34">
        <f t="shared" si="150"/>
        <v>315.91942626606203</v>
      </c>
      <c r="K336" s="34"/>
      <c r="L336" s="34">
        <f t="shared" ref="L336" si="151">(L164+L183+L202+L221+L240+L259+L278+L297+L316+L335)/(IF(L164=0,0,1)+IF(L183=0,0,1)+IF(L202=0,0,1)+IF(L221=0,0,1)+IF(L240=0,0,1)+IF(L259=0,0,1)+IF(L278=0,0,1)+IF(L297=0,0,1)+IF(L316=0,0,1)+IF(L335=0,0,1))</f>
        <v>11.509585962962962</v>
      </c>
    </row>
    <row r="337" spans="1:12" ht="15" x14ac:dyDescent="0.25">
      <c r="A337" s="20">
        <v>4</v>
      </c>
      <c r="B337" s="21">
        <v>18</v>
      </c>
      <c r="C337" s="22" t="s">
        <v>20</v>
      </c>
      <c r="D337" s="5" t="s">
        <v>21</v>
      </c>
      <c r="E337" s="39" t="s">
        <v>110</v>
      </c>
      <c r="F337" s="40" t="s">
        <v>40</v>
      </c>
      <c r="G337" s="40">
        <v>7</v>
      </c>
      <c r="H337" s="40">
        <v>7</v>
      </c>
      <c r="I337" s="40">
        <v>34</v>
      </c>
      <c r="J337" s="40">
        <v>229</v>
      </c>
      <c r="K337" s="41">
        <v>168</v>
      </c>
      <c r="L337" s="40"/>
    </row>
    <row r="338" spans="1:12" ht="15" x14ac:dyDescent="0.25">
      <c r="A338" s="23"/>
      <c r="B338" s="15"/>
      <c r="C338" s="11"/>
      <c r="D338" s="6"/>
      <c r="E338" s="42" t="s">
        <v>111</v>
      </c>
      <c r="F338" s="43">
        <v>17</v>
      </c>
      <c r="G338" s="43">
        <v>2</v>
      </c>
      <c r="H338" s="43">
        <v>4</v>
      </c>
      <c r="I338" s="43">
        <v>1</v>
      </c>
      <c r="J338" s="43">
        <v>50</v>
      </c>
      <c r="K338" s="44"/>
      <c r="L338" s="43"/>
    </row>
    <row r="339" spans="1:12" ht="15" x14ac:dyDescent="0.25">
      <c r="A339" s="23"/>
      <c r="B339" s="15"/>
      <c r="C339" s="11"/>
      <c r="D339" s="7" t="s">
        <v>22</v>
      </c>
      <c r="E339" s="42" t="s">
        <v>68</v>
      </c>
      <c r="F339" s="43">
        <v>200</v>
      </c>
      <c r="G339" s="43">
        <v>0</v>
      </c>
      <c r="H339" s="43">
        <v>0</v>
      </c>
      <c r="I339" s="43">
        <v>11</v>
      </c>
      <c r="J339" s="43">
        <v>46</v>
      </c>
      <c r="K339" s="44">
        <v>113</v>
      </c>
      <c r="L339" s="43"/>
    </row>
    <row r="340" spans="1:12" ht="15" x14ac:dyDescent="0.25">
      <c r="A340" s="23"/>
      <c r="B340" s="15"/>
      <c r="C340" s="11"/>
      <c r="D340" s="7" t="s">
        <v>23</v>
      </c>
      <c r="E340" s="42" t="s">
        <v>112</v>
      </c>
      <c r="F340" s="43">
        <v>20</v>
      </c>
      <c r="G340" s="43">
        <v>2</v>
      </c>
      <c r="H340" s="43">
        <v>1</v>
      </c>
      <c r="I340" s="43">
        <v>12</v>
      </c>
      <c r="J340" s="43">
        <v>63</v>
      </c>
      <c r="K340" s="44"/>
      <c r="L340" s="43"/>
    </row>
    <row r="341" spans="1:12" ht="15" x14ac:dyDescent="0.25">
      <c r="A341" s="23"/>
      <c r="B341" s="15"/>
      <c r="C341" s="11"/>
      <c r="D341" s="7" t="s">
        <v>24</v>
      </c>
      <c r="E341" s="42" t="s">
        <v>96</v>
      </c>
      <c r="F341" s="43">
        <v>150</v>
      </c>
      <c r="G341" s="43">
        <v>1</v>
      </c>
      <c r="H341" s="43">
        <v>0</v>
      </c>
      <c r="I341" s="43">
        <v>17</v>
      </c>
      <c r="J341" s="43">
        <v>69</v>
      </c>
      <c r="K341" s="44"/>
      <c r="L341" s="43"/>
    </row>
    <row r="342" spans="1:12" ht="15" x14ac:dyDescent="0.25">
      <c r="A342" s="23"/>
      <c r="B342" s="15"/>
      <c r="C342" s="11"/>
      <c r="D342" s="6"/>
      <c r="E342" s="42" t="s">
        <v>48</v>
      </c>
      <c r="F342" s="43">
        <v>20</v>
      </c>
      <c r="G342" s="43">
        <v>1</v>
      </c>
      <c r="H342" s="43">
        <v>0</v>
      </c>
      <c r="I342" s="43">
        <v>7</v>
      </c>
      <c r="J342" s="43">
        <v>36</v>
      </c>
      <c r="K342" s="44"/>
      <c r="L342" s="43"/>
    </row>
    <row r="343" spans="1:12" ht="15" x14ac:dyDescent="0.25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4"/>
      <c r="B344" s="17"/>
      <c r="C344" s="8"/>
      <c r="D344" s="18" t="s">
        <v>33</v>
      </c>
      <c r="E344" s="9"/>
      <c r="F344" s="19">
        <v>612</v>
      </c>
      <c r="G344" s="19">
        <f t="shared" ref="G344:J344" si="152">SUM(G337:G343)</f>
        <v>13</v>
      </c>
      <c r="H344" s="19">
        <f t="shared" si="152"/>
        <v>12</v>
      </c>
      <c r="I344" s="19">
        <f t="shared" si="152"/>
        <v>82</v>
      </c>
      <c r="J344" s="19">
        <f t="shared" si="152"/>
        <v>493</v>
      </c>
      <c r="K344" s="25"/>
      <c r="L344" s="19">
        <f t="shared" ref="L344" si="153">SUM(L337:L343)</f>
        <v>0</v>
      </c>
    </row>
    <row r="345" spans="1:12" ht="15" x14ac:dyDescent="0.25">
      <c r="A345" s="26">
        <f>A337</f>
        <v>4</v>
      </c>
      <c r="B345" s="13">
        <f>B337</f>
        <v>18</v>
      </c>
      <c r="C345" s="10" t="s">
        <v>25</v>
      </c>
      <c r="D345" s="7" t="s">
        <v>26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7" t="s">
        <v>27</v>
      </c>
      <c r="E346" s="42" t="s">
        <v>90</v>
      </c>
      <c r="F346" s="43">
        <v>200</v>
      </c>
      <c r="G346" s="43">
        <v>6</v>
      </c>
      <c r="H346" s="43">
        <v>9</v>
      </c>
      <c r="I346" s="43">
        <v>9</v>
      </c>
      <c r="J346" s="43">
        <v>138</v>
      </c>
      <c r="K346" s="44">
        <v>31</v>
      </c>
      <c r="L346" s="43"/>
    </row>
    <row r="347" spans="1:12" ht="15" x14ac:dyDescent="0.25">
      <c r="A347" s="23"/>
      <c r="B347" s="15"/>
      <c r="C347" s="11"/>
      <c r="D347" s="7" t="s">
        <v>28</v>
      </c>
      <c r="E347" s="42" t="s">
        <v>54</v>
      </c>
      <c r="F347" s="43">
        <v>90</v>
      </c>
      <c r="G347" s="43">
        <v>20</v>
      </c>
      <c r="H347" s="43">
        <v>16</v>
      </c>
      <c r="I347" s="43">
        <v>2</v>
      </c>
      <c r="J347" s="43">
        <v>230</v>
      </c>
      <c r="K347" s="44">
        <v>150</v>
      </c>
      <c r="L347" s="43"/>
    </row>
    <row r="348" spans="1:12" ht="15" x14ac:dyDescent="0.25">
      <c r="A348" s="23"/>
      <c r="B348" s="15"/>
      <c r="C348" s="11"/>
      <c r="D348" s="7" t="s">
        <v>29</v>
      </c>
      <c r="E348" s="42" t="s">
        <v>58</v>
      </c>
      <c r="F348" s="43">
        <v>150</v>
      </c>
      <c r="G348" s="43">
        <v>3</v>
      </c>
      <c r="H348" s="43">
        <v>8</v>
      </c>
      <c r="I348" s="43">
        <v>22</v>
      </c>
      <c r="J348" s="43">
        <v>173</v>
      </c>
      <c r="K348" s="44">
        <v>50</v>
      </c>
      <c r="L348" s="43"/>
    </row>
    <row r="349" spans="1:12" ht="15" x14ac:dyDescent="0.25">
      <c r="A349" s="23"/>
      <c r="B349" s="15"/>
      <c r="C349" s="11"/>
      <c r="D349" s="7" t="s">
        <v>30</v>
      </c>
      <c r="E349" s="42" t="s">
        <v>68</v>
      </c>
      <c r="F349" s="43">
        <v>200</v>
      </c>
      <c r="G349" s="43">
        <v>0</v>
      </c>
      <c r="H349" s="43">
        <v>0</v>
      </c>
      <c r="I349" s="43">
        <v>11</v>
      </c>
      <c r="J349" s="43">
        <v>46</v>
      </c>
      <c r="K349" s="44">
        <v>113</v>
      </c>
      <c r="L349" s="43"/>
    </row>
    <row r="350" spans="1:12" ht="15" x14ac:dyDescent="0.25">
      <c r="A350" s="23"/>
      <c r="B350" s="15"/>
      <c r="C350" s="11"/>
      <c r="D350" s="7" t="s">
        <v>31</v>
      </c>
      <c r="E350" s="42" t="s">
        <v>44</v>
      </c>
      <c r="F350" s="43">
        <v>30</v>
      </c>
      <c r="G350" s="43">
        <v>1</v>
      </c>
      <c r="H350" s="43">
        <v>0</v>
      </c>
      <c r="I350" s="43">
        <v>7</v>
      </c>
      <c r="J350" s="43">
        <v>36</v>
      </c>
      <c r="K350" s="44"/>
      <c r="L350" s="43"/>
    </row>
    <row r="351" spans="1:12" ht="15" x14ac:dyDescent="0.25">
      <c r="A351" s="23"/>
      <c r="B351" s="15"/>
      <c r="C351" s="11"/>
      <c r="D351" s="7" t="s">
        <v>32</v>
      </c>
      <c r="E351" s="42" t="s">
        <v>48</v>
      </c>
      <c r="F351" s="43">
        <v>30</v>
      </c>
      <c r="G351" s="43">
        <v>1</v>
      </c>
      <c r="H351" s="43">
        <v>0</v>
      </c>
      <c r="I351" s="43">
        <v>7</v>
      </c>
      <c r="J351" s="43">
        <v>36</v>
      </c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4"/>
      <c r="B354" s="17"/>
      <c r="C354" s="8"/>
      <c r="D354" s="18" t="s">
        <v>33</v>
      </c>
      <c r="E354" s="9"/>
      <c r="F354" s="19">
        <f>SUM(F345:F353)</f>
        <v>700</v>
      </c>
      <c r="G354" s="19">
        <f t="shared" ref="G354:J354" si="154">SUM(G345:G353)</f>
        <v>31</v>
      </c>
      <c r="H354" s="19">
        <f t="shared" si="154"/>
        <v>33</v>
      </c>
      <c r="I354" s="19">
        <f t="shared" si="154"/>
        <v>58</v>
      </c>
      <c r="J354" s="19">
        <f t="shared" si="154"/>
        <v>659</v>
      </c>
      <c r="K354" s="25"/>
      <c r="L354" s="19">
        <f t="shared" ref="L354" si="155">SUM(L345:L353)</f>
        <v>0</v>
      </c>
    </row>
    <row r="355" spans="1:12" ht="15.75" thickBot="1" x14ac:dyDescent="0.25">
      <c r="A355" s="29">
        <f>A337</f>
        <v>4</v>
      </c>
      <c r="B355" s="30">
        <f>B337</f>
        <v>18</v>
      </c>
      <c r="C355" s="51" t="s">
        <v>4</v>
      </c>
      <c r="D355" s="52"/>
      <c r="E355" s="31"/>
      <c r="F355" s="32">
        <f>F344+F354</f>
        <v>1312</v>
      </c>
      <c r="G355" s="32">
        <f t="shared" ref="G355:J355" si="156">G344+G354</f>
        <v>44</v>
      </c>
      <c r="H355" s="32">
        <f t="shared" si="156"/>
        <v>45</v>
      </c>
      <c r="I355" s="32">
        <f t="shared" si="156"/>
        <v>140</v>
      </c>
      <c r="J355" s="32">
        <f t="shared" si="156"/>
        <v>1152</v>
      </c>
      <c r="K355" s="32"/>
      <c r="L355" s="32">
        <f t="shared" ref="L355" si="157">L344+L354</f>
        <v>0</v>
      </c>
    </row>
    <row r="356" spans="1:12" ht="13.5" thickBot="1" x14ac:dyDescent="0.25">
      <c r="A356" s="27"/>
      <c r="B356" s="28"/>
      <c r="C356" s="53" t="s">
        <v>5</v>
      </c>
      <c r="D356" s="53"/>
      <c r="E356" s="53"/>
      <c r="F356" s="34" t="e">
        <f>(F184+F203+F222+F241+F260+F279+F298+F317+F336+F355)/(IF(F184=0,0,1)+IF(F203=0,0,1)+IF(F222=0,0,1)+IF(F241=0,0,1)+IF(F260=0,0,1)+IF(F279=0,0,1)+IF(F298=0,0,1)+IF(F317=0,0,1)+IF(F336=0,0,1)+IF(F355=0,0,1))</f>
        <v>#VALUE!</v>
      </c>
      <c r="G356" s="34">
        <f t="shared" ref="G356:J356" si="158">(G184+G203+G222+G241+G260+G279+G298+G317+G336+G355)/(IF(G184=0,0,1)+IF(G203=0,0,1)+IF(G222=0,0,1)+IF(G241=0,0,1)+IF(G260=0,0,1)+IF(G279=0,0,1)+IF(G298=0,0,1)+IF(G317=0,0,1)+IF(G336=0,0,1)+IF(G355=0,0,1))</f>
        <v>12.476730513641213</v>
      </c>
      <c r="H356" s="34">
        <f t="shared" si="158"/>
        <v>21.444566805555556</v>
      </c>
      <c r="I356" s="34">
        <f t="shared" si="158"/>
        <v>49.656450744047625</v>
      </c>
      <c r="J356" s="34">
        <f t="shared" si="158"/>
        <v>265.79194262660621</v>
      </c>
      <c r="K356" s="34"/>
      <c r="L356" s="34">
        <f t="shared" ref="L356" si="159">(L184+L203+L222+L241+L260+L279+L298+L317+L336+L355)/(IF(L184=0,0,1)+IF(L203=0,0,1)+IF(L222=0,0,1)+IF(L241=0,0,1)+IF(L260=0,0,1)+IF(L279=0,0,1)+IF(L298=0,0,1)+IF(L317=0,0,1)+IF(L336=0,0,1)+IF(L355=0,0,1))</f>
        <v>18.271917192592589</v>
      </c>
    </row>
    <row r="357" spans="1:12" ht="15" x14ac:dyDescent="0.25">
      <c r="A357" s="20">
        <v>4</v>
      </c>
      <c r="B357" s="21">
        <v>19</v>
      </c>
      <c r="C357" s="22" t="s">
        <v>20</v>
      </c>
      <c r="D357" s="5" t="s">
        <v>21</v>
      </c>
      <c r="E357" s="39" t="s">
        <v>113</v>
      </c>
      <c r="F357" s="40">
        <v>90</v>
      </c>
      <c r="G357" s="40">
        <v>19</v>
      </c>
      <c r="H357" s="40">
        <v>3</v>
      </c>
      <c r="I357" s="40">
        <v>3</v>
      </c>
      <c r="J357" s="40">
        <v>121</v>
      </c>
      <c r="K357" s="41">
        <v>146</v>
      </c>
      <c r="L357" s="40"/>
    </row>
    <row r="358" spans="1:12" ht="15" x14ac:dyDescent="0.25">
      <c r="A358" s="23"/>
      <c r="B358" s="15"/>
      <c r="C358" s="11"/>
      <c r="D358" s="6"/>
      <c r="E358" s="42" t="s">
        <v>102</v>
      </c>
      <c r="F358" s="43">
        <v>180</v>
      </c>
      <c r="G358" s="43">
        <v>3</v>
      </c>
      <c r="H358" s="43">
        <v>5</v>
      </c>
      <c r="I358" s="43">
        <v>18</v>
      </c>
      <c r="J358" s="43">
        <v>123</v>
      </c>
      <c r="K358" s="44">
        <v>52</v>
      </c>
      <c r="L358" s="43"/>
    </row>
    <row r="359" spans="1:12" ht="15" x14ac:dyDescent="0.25">
      <c r="A359" s="23"/>
      <c r="B359" s="15"/>
      <c r="C359" s="11"/>
      <c r="D359" s="7" t="s">
        <v>22</v>
      </c>
      <c r="E359" s="42" t="s">
        <v>47</v>
      </c>
      <c r="F359" s="43">
        <v>200</v>
      </c>
      <c r="G359" s="43">
        <v>0</v>
      </c>
      <c r="H359" s="43">
        <v>0</v>
      </c>
      <c r="I359" s="43">
        <v>27</v>
      </c>
      <c r="J359" s="43">
        <v>110</v>
      </c>
      <c r="K359" s="44">
        <v>98</v>
      </c>
      <c r="L359" s="43"/>
    </row>
    <row r="360" spans="1:12" ht="15" x14ac:dyDescent="0.25">
      <c r="A360" s="23"/>
      <c r="B360" s="15"/>
      <c r="C360" s="11"/>
      <c r="D360" s="7" t="s">
        <v>23</v>
      </c>
      <c r="E360" s="42" t="s">
        <v>44</v>
      </c>
      <c r="F360" s="43">
        <v>30</v>
      </c>
      <c r="G360" s="43">
        <v>1</v>
      </c>
      <c r="H360" s="43">
        <v>0</v>
      </c>
      <c r="I360" s="43">
        <v>10</v>
      </c>
      <c r="J360" s="43">
        <v>45</v>
      </c>
      <c r="K360" s="44"/>
      <c r="L360" s="43"/>
    </row>
    <row r="361" spans="1:12" ht="15" x14ac:dyDescent="0.25">
      <c r="A361" s="23"/>
      <c r="B361" s="15"/>
      <c r="C361" s="11"/>
      <c r="D361" s="7" t="s">
        <v>24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6"/>
      <c r="E362" s="42" t="s">
        <v>48</v>
      </c>
      <c r="F362" s="43">
        <v>20</v>
      </c>
      <c r="G362" s="43">
        <v>1</v>
      </c>
      <c r="H362" s="43">
        <v>0</v>
      </c>
      <c r="I362" s="43">
        <v>10</v>
      </c>
      <c r="J362" s="43">
        <v>45</v>
      </c>
      <c r="K362" s="44"/>
      <c r="L362" s="43"/>
    </row>
    <row r="363" spans="1:12" ht="15" x14ac:dyDescent="0.2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4"/>
      <c r="B364" s="17"/>
      <c r="C364" s="8"/>
      <c r="D364" s="18" t="s">
        <v>33</v>
      </c>
      <c r="E364" s="9"/>
      <c r="F364" s="19">
        <v>520</v>
      </c>
      <c r="G364" s="19">
        <f t="shared" ref="G364:J364" si="160">SUM(G357:G363)</f>
        <v>24</v>
      </c>
      <c r="H364" s="19">
        <f t="shared" si="160"/>
        <v>8</v>
      </c>
      <c r="I364" s="19">
        <f t="shared" si="160"/>
        <v>68</v>
      </c>
      <c r="J364" s="19">
        <f t="shared" si="160"/>
        <v>444</v>
      </c>
      <c r="K364" s="25"/>
      <c r="L364" s="19">
        <f t="shared" ref="L364" si="161">SUM(L357:L363)</f>
        <v>0</v>
      </c>
    </row>
    <row r="365" spans="1:12" ht="15" x14ac:dyDescent="0.25">
      <c r="A365" s="26">
        <f>A357</f>
        <v>4</v>
      </c>
      <c r="B365" s="13">
        <f>B357</f>
        <v>19</v>
      </c>
      <c r="C365" s="10" t="s">
        <v>25</v>
      </c>
      <c r="D365" s="7" t="s">
        <v>26</v>
      </c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7" t="s">
        <v>27</v>
      </c>
      <c r="E366" s="42" t="s">
        <v>114</v>
      </c>
      <c r="F366" s="43">
        <v>210</v>
      </c>
      <c r="G366" s="43">
        <v>2</v>
      </c>
      <c r="H366" s="43">
        <v>2</v>
      </c>
      <c r="I366" s="43">
        <v>13</v>
      </c>
      <c r="J366" s="43">
        <v>82</v>
      </c>
      <c r="K366" s="44" t="s">
        <v>115</v>
      </c>
      <c r="L366" s="43"/>
    </row>
    <row r="367" spans="1:12" ht="15" x14ac:dyDescent="0.25">
      <c r="A367" s="23"/>
      <c r="B367" s="15"/>
      <c r="C367" s="11"/>
      <c r="D367" s="7" t="s">
        <v>28</v>
      </c>
      <c r="E367" s="42" t="s">
        <v>116</v>
      </c>
      <c r="F367" s="43">
        <v>90</v>
      </c>
      <c r="G367" s="43">
        <v>18</v>
      </c>
      <c r="H367" s="43">
        <v>17</v>
      </c>
      <c r="I367" s="43">
        <v>3</v>
      </c>
      <c r="J367" s="43">
        <v>233</v>
      </c>
      <c r="K367" s="44">
        <v>88</v>
      </c>
      <c r="L367" s="43"/>
    </row>
    <row r="368" spans="1:12" ht="15" x14ac:dyDescent="0.25">
      <c r="A368" s="23"/>
      <c r="B368" s="15"/>
      <c r="C368" s="11"/>
      <c r="D368" s="7" t="s">
        <v>29</v>
      </c>
      <c r="E368" s="42" t="s">
        <v>70</v>
      </c>
      <c r="F368" s="43">
        <v>150</v>
      </c>
      <c r="G368" s="43">
        <v>6</v>
      </c>
      <c r="H368" s="43">
        <v>4</v>
      </c>
      <c r="I368" s="43">
        <v>40</v>
      </c>
      <c r="J368" s="43">
        <v>224</v>
      </c>
      <c r="K368" s="44">
        <v>64</v>
      </c>
      <c r="L368" s="43"/>
    </row>
    <row r="369" spans="1:12" ht="15" x14ac:dyDescent="0.25">
      <c r="A369" s="23"/>
      <c r="B369" s="15"/>
      <c r="C369" s="11"/>
      <c r="D369" s="7" t="s">
        <v>30</v>
      </c>
      <c r="E369" s="42" t="s">
        <v>47</v>
      </c>
      <c r="F369" s="43">
        <v>200</v>
      </c>
      <c r="G369" s="43">
        <v>0</v>
      </c>
      <c r="H369" s="43">
        <v>0</v>
      </c>
      <c r="I369" s="43">
        <v>27</v>
      </c>
      <c r="J369" s="43">
        <v>110</v>
      </c>
      <c r="K369" s="44">
        <v>98</v>
      </c>
      <c r="L369" s="43"/>
    </row>
    <row r="370" spans="1:12" ht="15" x14ac:dyDescent="0.25">
      <c r="A370" s="23"/>
      <c r="B370" s="15"/>
      <c r="C370" s="11"/>
      <c r="D370" s="7" t="s">
        <v>31</v>
      </c>
      <c r="E370" s="42" t="s">
        <v>44</v>
      </c>
      <c r="F370" s="43">
        <v>30</v>
      </c>
      <c r="G370" s="43">
        <v>1</v>
      </c>
      <c r="H370" s="43">
        <v>0</v>
      </c>
      <c r="I370" s="43">
        <v>7</v>
      </c>
      <c r="J370" s="43">
        <v>36</v>
      </c>
      <c r="K370" s="44"/>
      <c r="L370" s="43"/>
    </row>
    <row r="371" spans="1:12" ht="15" x14ac:dyDescent="0.25">
      <c r="A371" s="23"/>
      <c r="B371" s="15"/>
      <c r="C371" s="11"/>
      <c r="D371" s="7" t="s">
        <v>32</v>
      </c>
      <c r="E371" s="42" t="s">
        <v>48</v>
      </c>
      <c r="F371" s="43">
        <v>30</v>
      </c>
      <c r="G371" s="43">
        <v>1</v>
      </c>
      <c r="H371" s="43">
        <v>0</v>
      </c>
      <c r="I371" s="43">
        <v>7</v>
      </c>
      <c r="J371" s="43">
        <v>36</v>
      </c>
      <c r="K371" s="44"/>
      <c r="L371" s="43"/>
    </row>
    <row r="372" spans="1:12" ht="15" x14ac:dyDescent="0.2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SUM(F365:F373)</f>
        <v>710</v>
      </c>
      <c r="G374" s="19">
        <f t="shared" ref="G374:J374" si="162">SUM(G365:G373)</f>
        <v>28</v>
      </c>
      <c r="H374" s="19">
        <f t="shared" si="162"/>
        <v>23</v>
      </c>
      <c r="I374" s="19">
        <f t="shared" si="162"/>
        <v>97</v>
      </c>
      <c r="J374" s="19">
        <f t="shared" si="162"/>
        <v>721</v>
      </c>
      <c r="K374" s="25"/>
      <c r="L374" s="19">
        <f t="shared" ref="L374" si="163">SUM(L365:L373)</f>
        <v>0</v>
      </c>
    </row>
    <row r="375" spans="1:12" ht="15.75" thickBot="1" x14ac:dyDescent="0.25">
      <c r="A375" s="29">
        <f>A357</f>
        <v>4</v>
      </c>
      <c r="B375" s="30">
        <f>B357</f>
        <v>19</v>
      </c>
      <c r="C375" s="51" t="s">
        <v>4</v>
      </c>
      <c r="D375" s="52"/>
      <c r="E375" s="31"/>
      <c r="F375" s="32">
        <f>F364+F374</f>
        <v>1230</v>
      </c>
      <c r="G375" s="32">
        <f t="shared" ref="G375:J375" si="164">G364+G374</f>
        <v>52</v>
      </c>
      <c r="H375" s="32">
        <f t="shared" si="164"/>
        <v>31</v>
      </c>
      <c r="I375" s="32">
        <f t="shared" si="164"/>
        <v>165</v>
      </c>
      <c r="J375" s="32">
        <f t="shared" si="164"/>
        <v>1165</v>
      </c>
      <c r="K375" s="32"/>
      <c r="L375" s="32">
        <f t="shared" ref="L375" si="165">L364+L374</f>
        <v>0</v>
      </c>
    </row>
    <row r="376" spans="1:12" ht="13.5" thickBot="1" x14ac:dyDescent="0.25">
      <c r="A376" s="27"/>
      <c r="B376" s="28"/>
      <c r="C376" s="53" t="s">
        <v>5</v>
      </c>
      <c r="D376" s="53"/>
      <c r="E376" s="53"/>
      <c r="F376" s="34" t="e">
        <f>(F204+F223+F242+F261+F280+F299+F318+F337+F356+F375)/(IF(F204=0,0,1)+IF(F223=0,0,1)+IF(F242=0,0,1)+IF(F261=0,0,1)+IF(F280=0,0,1)+IF(F299=0,0,1)+IF(F318=0,0,1)+IF(F337=0,0,1)+IF(F356=0,0,1)+IF(F375=0,0,1))</f>
        <v>#VALUE!</v>
      </c>
      <c r="G376" s="34">
        <f t="shared" ref="G376:J376" si="166">(G204+G223+G242+G261+G280+G299+G318+G337+G356+G375)/(IF(G204=0,0,1)+IF(G223=0,0,1)+IF(G242=0,0,1)+IF(G261=0,0,1)+IF(G280=0,0,1)+IF(G299=0,0,1)+IF(G318=0,0,1)+IF(G337=0,0,1)+IF(G356=0,0,1)+IF(G375=0,0,1))</f>
        <v>14.912788418940202</v>
      </c>
      <c r="H376" s="34">
        <f t="shared" si="166"/>
        <v>15.088913361111111</v>
      </c>
      <c r="I376" s="34">
        <f t="shared" si="166"/>
        <v>53.379492963435375</v>
      </c>
      <c r="J376" s="34">
        <f t="shared" si="166"/>
        <v>340.54170608951517</v>
      </c>
      <c r="K376" s="34"/>
      <c r="L376" s="34">
        <f t="shared" ref="L376" si="167">(L204+L223+L242+L261+L280+L299+L318+L337+L356+L375)/(IF(L204=0,0,1)+IF(L223=0,0,1)+IF(L242=0,0,1)+IF(L261=0,0,1)+IF(L280=0,0,1)+IF(L299=0,0,1)+IF(L318=0,0,1)+IF(L337=0,0,1)+IF(L356=0,0,1)+IF(L375=0,0,1))</f>
        <v>24.0073057308642</v>
      </c>
    </row>
    <row r="377" spans="1:12" ht="15" x14ac:dyDescent="0.25">
      <c r="A377" s="20">
        <v>4</v>
      </c>
      <c r="B377" s="21">
        <v>20</v>
      </c>
      <c r="C377" s="22" t="s">
        <v>20</v>
      </c>
      <c r="D377" s="5" t="s">
        <v>21</v>
      </c>
      <c r="E377" s="39" t="s">
        <v>57</v>
      </c>
      <c r="F377" s="40">
        <v>90</v>
      </c>
      <c r="G377" s="40">
        <v>14</v>
      </c>
      <c r="H377" s="40">
        <v>14</v>
      </c>
      <c r="I377" s="40">
        <v>4</v>
      </c>
      <c r="J377" s="40">
        <v>198</v>
      </c>
      <c r="K377" s="41">
        <v>285</v>
      </c>
      <c r="L377" s="40"/>
    </row>
    <row r="378" spans="1:12" ht="15" x14ac:dyDescent="0.25">
      <c r="A378" s="23"/>
      <c r="B378" s="15"/>
      <c r="C378" s="11"/>
      <c r="D378" s="6"/>
      <c r="E378" s="42" t="s">
        <v>70</v>
      </c>
      <c r="F378" s="43">
        <v>180</v>
      </c>
      <c r="G378" s="43">
        <v>6</v>
      </c>
      <c r="H378" s="43">
        <v>4</v>
      </c>
      <c r="I378" s="43">
        <v>40</v>
      </c>
      <c r="J378" s="43">
        <v>224</v>
      </c>
      <c r="K378" s="44">
        <v>64</v>
      </c>
      <c r="L378" s="43"/>
    </row>
    <row r="379" spans="1:12" ht="15" x14ac:dyDescent="0.25">
      <c r="A379" s="23"/>
      <c r="B379" s="15"/>
      <c r="C379" s="11"/>
      <c r="D379" s="7" t="s">
        <v>22</v>
      </c>
      <c r="E379" s="42" t="s">
        <v>63</v>
      </c>
      <c r="F379" s="43">
        <v>200</v>
      </c>
      <c r="G379" s="43">
        <v>0</v>
      </c>
      <c r="H379" s="43">
        <v>0</v>
      </c>
      <c r="I379" s="43">
        <v>11</v>
      </c>
      <c r="J379" s="43">
        <v>45</v>
      </c>
      <c r="K379" s="44">
        <v>114</v>
      </c>
      <c r="L379" s="43"/>
    </row>
    <row r="380" spans="1:12" ht="15" x14ac:dyDescent="0.25">
      <c r="A380" s="23"/>
      <c r="B380" s="15"/>
      <c r="C380" s="11"/>
      <c r="D380" s="7" t="s">
        <v>23</v>
      </c>
      <c r="E380" s="42" t="s">
        <v>44</v>
      </c>
      <c r="F380" s="43">
        <v>25</v>
      </c>
      <c r="G380" s="43">
        <v>1</v>
      </c>
      <c r="H380" s="43">
        <v>0</v>
      </c>
      <c r="I380" s="43">
        <v>9</v>
      </c>
      <c r="J380" s="43">
        <v>45</v>
      </c>
      <c r="K380" s="44"/>
      <c r="L380" s="43"/>
    </row>
    <row r="381" spans="1:12" ht="15" x14ac:dyDescent="0.25">
      <c r="A381" s="23"/>
      <c r="B381" s="15"/>
      <c r="C381" s="11"/>
      <c r="D381" s="7" t="s">
        <v>24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6"/>
      <c r="E382" s="42" t="s">
        <v>48</v>
      </c>
      <c r="F382" s="43">
        <v>20</v>
      </c>
      <c r="G382" s="43">
        <v>1</v>
      </c>
      <c r="H382" s="43">
        <v>0</v>
      </c>
      <c r="I382" s="43">
        <v>9</v>
      </c>
      <c r="J382" s="43">
        <v>45</v>
      </c>
      <c r="K382" s="44"/>
      <c r="L382" s="43"/>
    </row>
    <row r="383" spans="1:12" ht="15" x14ac:dyDescent="0.2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SUM(F377:F383)</f>
        <v>515</v>
      </c>
      <c r="G384" s="19">
        <f t="shared" ref="G384:J384" si="168">SUM(G377:G383)</f>
        <v>22</v>
      </c>
      <c r="H384" s="19">
        <f t="shared" si="168"/>
        <v>18</v>
      </c>
      <c r="I384" s="19">
        <f t="shared" si="168"/>
        <v>73</v>
      </c>
      <c r="J384" s="19">
        <f t="shared" si="168"/>
        <v>557</v>
      </c>
      <c r="K384" s="25"/>
      <c r="L384" s="19">
        <f t="shared" ref="L384" si="169">SUM(L377:L383)</f>
        <v>0</v>
      </c>
    </row>
    <row r="385" spans="1:12" ht="15" x14ac:dyDescent="0.25">
      <c r="A385" s="26">
        <f>A377</f>
        <v>4</v>
      </c>
      <c r="B385" s="13">
        <f>B377</f>
        <v>20</v>
      </c>
      <c r="C385" s="10" t="s">
        <v>25</v>
      </c>
      <c r="D385" s="7" t="s">
        <v>26</v>
      </c>
      <c r="E385" s="42"/>
      <c r="F385" s="43"/>
      <c r="G385" s="43"/>
      <c r="H385" s="43"/>
      <c r="I385" s="43"/>
      <c r="J385" s="43"/>
      <c r="K385" s="44"/>
      <c r="L385" s="43"/>
    </row>
    <row r="386" spans="1:12" ht="15.75" thickBot="1" x14ac:dyDescent="0.3">
      <c r="A386" s="23"/>
      <c r="B386" s="15"/>
      <c r="C386" s="11"/>
      <c r="D386" s="7" t="s">
        <v>27</v>
      </c>
      <c r="E386" s="42" t="s">
        <v>117</v>
      </c>
      <c r="F386" s="43">
        <v>200</v>
      </c>
      <c r="G386" s="43">
        <v>5</v>
      </c>
      <c r="H386" s="43">
        <v>7</v>
      </c>
      <c r="I386" s="43">
        <v>17</v>
      </c>
      <c r="J386" s="43">
        <v>113</v>
      </c>
      <c r="K386" s="44">
        <v>40</v>
      </c>
      <c r="L386" s="43"/>
    </row>
    <row r="387" spans="1:12" ht="15" x14ac:dyDescent="0.25">
      <c r="A387" s="23"/>
      <c r="B387" s="15"/>
      <c r="C387" s="11"/>
      <c r="D387" s="7" t="s">
        <v>28</v>
      </c>
      <c r="E387" s="39" t="s">
        <v>107</v>
      </c>
      <c r="F387" s="40">
        <v>90</v>
      </c>
      <c r="G387" s="40">
        <v>18</v>
      </c>
      <c r="H387" s="40">
        <v>19</v>
      </c>
      <c r="I387" s="40">
        <v>4</v>
      </c>
      <c r="J387" s="40">
        <v>256</v>
      </c>
      <c r="K387" s="41">
        <v>126</v>
      </c>
      <c r="L387" s="43"/>
    </row>
    <row r="388" spans="1:12" ht="15" x14ac:dyDescent="0.25">
      <c r="A388" s="23"/>
      <c r="B388" s="15"/>
      <c r="C388" s="11"/>
      <c r="D388" s="7" t="s">
        <v>29</v>
      </c>
      <c r="E388" s="42" t="s">
        <v>118</v>
      </c>
      <c r="F388" s="43">
        <v>150</v>
      </c>
      <c r="G388" s="43">
        <v>2</v>
      </c>
      <c r="H388" s="43">
        <v>7</v>
      </c>
      <c r="I388" s="43">
        <v>14</v>
      </c>
      <c r="J388" s="43">
        <v>129</v>
      </c>
      <c r="K388" s="44">
        <v>22</v>
      </c>
      <c r="L388" s="43"/>
    </row>
    <row r="389" spans="1:12" ht="15" x14ac:dyDescent="0.25">
      <c r="A389" s="23"/>
      <c r="B389" s="15"/>
      <c r="C389" s="11"/>
      <c r="D389" s="7" t="s">
        <v>30</v>
      </c>
      <c r="E389" s="42" t="s">
        <v>63</v>
      </c>
      <c r="F389" s="43">
        <v>200</v>
      </c>
      <c r="G389" s="43">
        <v>0</v>
      </c>
      <c r="H389" s="43">
        <v>0</v>
      </c>
      <c r="I389" s="43">
        <v>11</v>
      </c>
      <c r="J389" s="43">
        <v>45</v>
      </c>
      <c r="K389" s="44">
        <v>114</v>
      </c>
      <c r="L389" s="43"/>
    </row>
    <row r="390" spans="1:12" ht="15" x14ac:dyDescent="0.25">
      <c r="A390" s="23"/>
      <c r="B390" s="15"/>
      <c r="C390" s="11"/>
      <c r="D390" s="7" t="s">
        <v>31</v>
      </c>
      <c r="E390" s="42" t="s">
        <v>44</v>
      </c>
      <c r="F390" s="43">
        <v>30</v>
      </c>
      <c r="G390" s="43">
        <v>1</v>
      </c>
      <c r="H390" s="43">
        <v>0</v>
      </c>
      <c r="I390" s="43">
        <v>7</v>
      </c>
      <c r="J390" s="43">
        <v>36</v>
      </c>
      <c r="K390" s="44"/>
      <c r="L390" s="43"/>
    </row>
    <row r="391" spans="1:12" ht="15" x14ac:dyDescent="0.25">
      <c r="A391" s="23"/>
      <c r="B391" s="15"/>
      <c r="C391" s="11"/>
      <c r="D391" s="7" t="s">
        <v>32</v>
      </c>
      <c r="E391" s="42" t="s">
        <v>48</v>
      </c>
      <c r="F391" s="43">
        <v>30</v>
      </c>
      <c r="G391" s="43">
        <v>1</v>
      </c>
      <c r="H391" s="43">
        <v>0</v>
      </c>
      <c r="I391" s="43">
        <v>7</v>
      </c>
      <c r="J391" s="43">
        <v>36</v>
      </c>
      <c r="K391" s="44"/>
      <c r="L391" s="43"/>
    </row>
    <row r="392" spans="1:12" ht="15" x14ac:dyDescent="0.25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5" x14ac:dyDescent="0.2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5" x14ac:dyDescent="0.25">
      <c r="A394" s="24"/>
      <c r="B394" s="17"/>
      <c r="C394" s="8"/>
      <c r="D394" s="18" t="s">
        <v>33</v>
      </c>
      <c r="E394" s="9"/>
      <c r="F394" s="19">
        <f>SUM(F385:F393)</f>
        <v>700</v>
      </c>
      <c r="G394" s="19">
        <f t="shared" ref="G394:J394" si="170">SUM(G385:G393)</f>
        <v>27</v>
      </c>
      <c r="H394" s="19">
        <f t="shared" si="170"/>
        <v>33</v>
      </c>
      <c r="I394" s="19">
        <f t="shared" si="170"/>
        <v>60</v>
      </c>
      <c r="J394" s="19">
        <f t="shared" si="170"/>
        <v>615</v>
      </c>
      <c r="K394" s="25"/>
      <c r="L394" s="19">
        <f t="shared" ref="L394" si="171">SUM(L385:L393)</f>
        <v>0</v>
      </c>
    </row>
    <row r="395" spans="1:12" ht="15.75" thickBot="1" x14ac:dyDescent="0.25">
      <c r="A395" s="29">
        <f>A377</f>
        <v>4</v>
      </c>
      <c r="B395" s="30">
        <f>B377</f>
        <v>20</v>
      </c>
      <c r="C395" s="51" t="s">
        <v>4</v>
      </c>
      <c r="D395" s="52"/>
      <c r="E395" s="31"/>
      <c r="F395" s="32">
        <f>F384+F394</f>
        <v>1215</v>
      </c>
      <c r="G395" s="32">
        <f t="shared" ref="G395:J395" si="172">G384+G394</f>
        <v>49</v>
      </c>
      <c r="H395" s="32">
        <f t="shared" si="172"/>
        <v>51</v>
      </c>
      <c r="I395" s="32">
        <f t="shared" si="172"/>
        <v>133</v>
      </c>
      <c r="J395" s="32">
        <f t="shared" si="172"/>
        <v>1172</v>
      </c>
      <c r="K395" s="32"/>
      <c r="L395" s="32">
        <f t="shared" ref="L395" si="173">L384+L394</f>
        <v>0</v>
      </c>
    </row>
    <row r="396" spans="1:12" ht="13.5" thickBot="1" x14ac:dyDescent="0.25">
      <c r="A396" s="27"/>
      <c r="B396" s="28"/>
      <c r="C396" s="53" t="s">
        <v>5</v>
      </c>
      <c r="D396" s="53"/>
      <c r="E396" s="53"/>
      <c r="F396" s="34" t="e">
        <f>(F224+F243+F262+F281+F300+F319+F338+F357+F376+F395)/(IF(F224=0,0,1)+IF(F243=0,0,1)+IF(F262=0,0,1)+IF(F281=0,0,1)+IF(F300=0,0,1)+IF(F319=0,0,1)+IF(F338=0,0,1)+IF(F357=0,0,1)+IF(F376=0,0,1)+IF(F395=0,0,1))</f>
        <v>#VALUE!</v>
      </c>
      <c r="G396" s="34">
        <f t="shared" ref="G396:J396" si="174">(G224+G243+G262+G281+G300+G319+G338+G357+G376+G395)/(IF(G224=0,0,1)+IF(G243=0,0,1)+IF(G262=0,0,1)+IF(G281=0,0,1)+IF(G300=0,0,1)+IF(G319=0,0,1)+IF(G338=0,0,1)+IF(G357=0,0,1)+IF(G376=0,0,1)+IF(G395=0,0,1))</f>
        <v>13.989098552367526</v>
      </c>
      <c r="H396" s="34">
        <f t="shared" si="174"/>
        <v>19.817782672222222</v>
      </c>
      <c r="I396" s="34">
        <f t="shared" si="174"/>
        <v>33.93105477371504</v>
      </c>
      <c r="J396" s="34">
        <f t="shared" si="174"/>
        <v>278.72685623216836</v>
      </c>
      <c r="K396" s="34"/>
      <c r="L396" s="34">
        <f t="shared" ref="L396" si="175">(L224+L243+L262+L281+L300+L319+L338+L357+L376+L395)/(IF(L224=0,0,1)+IF(L243=0,0,1)+IF(L262=0,0,1)+IF(L281=0,0,1)+IF(L300=0,0,1)+IF(L319=0,0,1)+IF(L338=0,0,1)+IF(L357=0,0,1)+IF(L376=0,0,1)+IF(L395=0,0,1))</f>
        <v>37.66910191028807</v>
      </c>
    </row>
  </sheetData>
  <mergeCells count="34">
    <mergeCell ref="C356:E356"/>
    <mergeCell ref="C375:D375"/>
    <mergeCell ref="C376:E376"/>
    <mergeCell ref="C395:D395"/>
    <mergeCell ref="C396:E396"/>
    <mergeCell ref="C315:D315"/>
    <mergeCell ref="C316:E316"/>
    <mergeCell ref="C335:D335"/>
    <mergeCell ref="C336:E336"/>
    <mergeCell ref="C355:D355"/>
    <mergeCell ref="C256:E256"/>
    <mergeCell ref="C275:D275"/>
    <mergeCell ref="C276:E276"/>
    <mergeCell ref="C295:D295"/>
    <mergeCell ref="C296:E296"/>
    <mergeCell ref="C215:D215"/>
    <mergeCell ref="C216:E216"/>
    <mergeCell ref="C235:D235"/>
    <mergeCell ref="C236:E236"/>
    <mergeCell ref="C255:D255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dcterms:created xsi:type="dcterms:W3CDTF">2022-05-16T14:23:56Z</dcterms:created>
  <dcterms:modified xsi:type="dcterms:W3CDTF">2023-11-07T05:12:02Z</dcterms:modified>
</cp:coreProperties>
</file>