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360" yWindow="15" windowWidth="1548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/>
  <c r="I13" i="1"/>
  <c r="I24" i="1" s="1"/>
  <c r="I196" i="1" s="1"/>
  <c r="H13" i="1"/>
  <c r="H24" i="1"/>
  <c r="H196" i="1" s="1"/>
  <c r="G13" i="1"/>
  <c r="G24" i="1" s="1"/>
  <c r="F13" i="1"/>
  <c r="F24" i="1"/>
  <c r="F196" i="1" s="1"/>
  <c r="G196" i="1" l="1"/>
  <c r="J196" i="1"/>
</calcChain>
</file>

<file path=xl/sharedStrings.xml><?xml version="1.0" encoding="utf-8"?>
<sst xmlns="http://schemas.openxmlformats.org/spreadsheetml/2006/main" count="244" uniqueCount="57">
  <si>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</si>
  <si>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</si>
  <si>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</si>
  <si>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</si>
  <si>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</si>
  <si>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</si>
  <si>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</si>
  <si>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</si>
  <si>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</si>
  <si>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</si>
  <si>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</si>
  <si>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</si>
  <si>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</si>
  <si>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</si>
  <si>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</si>
  <si>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</si>
  <si>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</si>
  <si>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</si>
  <si>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</si>
  <si>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</si>
  <si>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</si>
  <si>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</si>
  <si>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</si>
  <si>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</si>
  <si>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</si>
  <si>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</si>
  <si>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</si>
  <si>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</si>
  <si>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</si>
  <si>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</si>
  <si>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</si>
  <si>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</si>
  <si>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</si>
  <si>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</si>
  <si>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</si>
  <si>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</si>
  <si>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</si>
  <si>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</si>
  <si>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</si>
  <si>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</si>
  <si>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Бондаренко</t>
  </si>
  <si>
    <t xml:space="preserve">Каша пшенная молочная жидкая </t>
  </si>
  <si>
    <t>чай с сахаром</t>
  </si>
  <si>
    <t>батон простой из муки пшен. 1 сорт</t>
  </si>
  <si>
    <t>масло слив пр-о</t>
  </si>
  <si>
    <t>сок фруктовый</t>
  </si>
  <si>
    <t>Картофельное пюре с отварной рыбой</t>
  </si>
  <si>
    <t>хлеб ржано-пшеничный</t>
  </si>
  <si>
    <t>241/163</t>
  </si>
  <si>
    <t>МБОУ "Соколовская СОШ"</t>
  </si>
  <si>
    <t>Каша рисовая молочная жидкая</t>
  </si>
  <si>
    <t>Каша гречневая рассыпчатая/куриная грудка отварная</t>
  </si>
  <si>
    <t>219/80</t>
  </si>
  <si>
    <t>салат из белокачанной капусты с морковью</t>
  </si>
  <si>
    <t>Макаронные изделия отварные с биточками</t>
  </si>
  <si>
    <t>227/209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</si>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</sst>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11"/>
      <color indexed="8"/>
      <name val="Calibri"/>
      <family val="2"/>
      <charset val="204"/>
    </font>
    <font>
      <b/>
      <sz val="10"/>
      <color indexed="63"/>
      <name val="Arial"/>
      <family val="2"/>
      <charset val="204"/>
    </font>
    <font>
      <b/>
      <sz val="14"/>
      <color indexed="63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16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5" activePane="bottomRight" state="frozen"/>
      <selection pane="topRight" activeCell="E1" sqref="E1"/>
      <selection pane="bottomLeft" activeCell="A6" sqref="A6"/>
      <selection pane="bottomRight" activeCell="M177" sqref="M17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49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250</v>
      </c>
      <c r="G6" s="40">
        <v>7</v>
      </c>
      <c r="H6" s="40">
        <v>8</v>
      </c>
      <c r="I6" s="40">
        <v>35</v>
      </c>
      <c r="J6" s="40">
        <v>244</v>
      </c>
      <c r="K6" s="41">
        <v>108</v>
      </c>
      <c r="L6" s="40">
        <v>20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215</v>
      </c>
      <c r="G8" s="43">
        <v>0</v>
      </c>
      <c r="H8" s="43">
        <v>0</v>
      </c>
      <c r="I8" s="43">
        <v>11</v>
      </c>
      <c r="J8" s="43">
        <v>45</v>
      </c>
      <c r="K8" s="44">
        <v>299</v>
      </c>
      <c r="L8" s="43">
        <v>2.75</v>
      </c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50</v>
      </c>
      <c r="G9" s="43">
        <v>3</v>
      </c>
      <c r="H9" s="43">
        <v>0</v>
      </c>
      <c r="I9" s="43">
        <v>19</v>
      </c>
      <c r="J9" s="43">
        <v>95</v>
      </c>
      <c r="K9" s="44"/>
      <c r="L9" s="43">
        <v>3.14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44</v>
      </c>
      <c r="F11" s="43">
        <v>10</v>
      </c>
      <c r="G11" s="43">
        <v>0</v>
      </c>
      <c r="H11" s="43">
        <v>7</v>
      </c>
      <c r="I11" s="43">
        <v>0</v>
      </c>
      <c r="J11" s="43">
        <v>109</v>
      </c>
      <c r="K11" s="44">
        <v>365</v>
      </c>
      <c r="L11" s="43">
        <v>5.1100000000000003</v>
      </c>
    </row>
    <row r="12" spans="1:12" ht="15" x14ac:dyDescent="0.25">
      <c r="A12" s="23"/>
      <c r="B12" s="15"/>
      <c r="C12" s="11"/>
      <c r="D12" s="6"/>
      <c r="E12" s="42" t="s">
        <v>45</v>
      </c>
      <c r="F12" s="43">
        <v>200</v>
      </c>
      <c r="G12" s="43">
        <v>1</v>
      </c>
      <c r="H12" s="43">
        <v>1</v>
      </c>
      <c r="I12" s="43">
        <v>22</v>
      </c>
      <c r="J12" s="43">
        <v>92</v>
      </c>
      <c r="K12" s="44"/>
      <c r="L12" s="43">
        <v>24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725</v>
      </c>
      <c r="G13" s="19">
        <f>SUM(G6:G12)</f>
        <v>11</v>
      </c>
      <c r="H13" s="19">
        <f>SUM(H6:H12)</f>
        <v>16</v>
      </c>
      <c r="I13" s="19">
        <f>SUM(I6:I12)</f>
        <v>87</v>
      </c>
      <c r="J13" s="19">
        <f>SUM(J6:J12)</f>
        <v>585</v>
      </c>
      <c r="K13" s="25"/>
      <c r="L13" s="19">
        <f>SUM(L6:L12)</f>
        <v>55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725</v>
      </c>
      <c r="G24" s="32">
        <f>G13+G23</f>
        <v>11</v>
      </c>
      <c r="H24" s="32">
        <f>H13+H23</f>
        <v>16</v>
      </c>
      <c r="I24" s="32">
        <f>I13+I23</f>
        <v>87</v>
      </c>
      <c r="J24" s="32">
        <f>J13+J23</f>
        <v>585</v>
      </c>
      <c r="K24" s="32"/>
      <c r="L24" s="32">
        <f>L13+L23</f>
        <v>55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280</v>
      </c>
      <c r="G25" s="40">
        <v>14</v>
      </c>
      <c r="H25" s="40">
        <v>9</v>
      </c>
      <c r="I25" s="40">
        <v>16</v>
      </c>
      <c r="J25" s="40">
        <v>206</v>
      </c>
      <c r="K25" s="41" t="s">
        <v>48</v>
      </c>
      <c r="L25" s="40">
        <v>44</v>
      </c>
    </row>
    <row r="26" spans="1:12" ht="15" x14ac:dyDescent="0.25">
      <c r="A26" s="14"/>
      <c r="B26" s="15"/>
      <c r="C26" s="11"/>
      <c r="D26" s="6" t="s">
        <v>23</v>
      </c>
      <c r="E26" s="42" t="s">
        <v>47</v>
      </c>
      <c r="F26" s="43">
        <v>25</v>
      </c>
      <c r="G26" s="43">
        <v>2</v>
      </c>
      <c r="H26" s="43">
        <v>0</v>
      </c>
      <c r="I26" s="43">
        <v>15</v>
      </c>
      <c r="J26" s="43">
        <v>95</v>
      </c>
      <c r="K26" s="44"/>
      <c r="L26" s="43">
        <v>1.1399999999999999</v>
      </c>
    </row>
    <row r="27" spans="1:12" ht="15" x14ac:dyDescent="0.25">
      <c r="A27" s="14"/>
      <c r="B27" s="15"/>
      <c r="C27" s="11"/>
      <c r="D27" s="7" t="s">
        <v>22</v>
      </c>
      <c r="E27" s="42" t="s">
        <v>42</v>
      </c>
      <c r="F27" s="43">
        <v>215</v>
      </c>
      <c r="G27" s="43">
        <v>0</v>
      </c>
      <c r="H27" s="43">
        <v>0</v>
      </c>
      <c r="I27" s="43">
        <v>11</v>
      </c>
      <c r="J27" s="43">
        <v>45</v>
      </c>
      <c r="K27" s="44">
        <v>299</v>
      </c>
      <c r="L27" s="43">
        <v>2.75</v>
      </c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30</v>
      </c>
      <c r="G28" s="43">
        <v>3</v>
      </c>
      <c r="H28" s="43">
        <v>0</v>
      </c>
      <c r="I28" s="43">
        <v>19</v>
      </c>
      <c r="J28" s="43">
        <v>92</v>
      </c>
      <c r="K28" s="44"/>
      <c r="L28" s="43">
        <v>2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44</v>
      </c>
      <c r="F30" s="43">
        <v>10</v>
      </c>
      <c r="G30" s="43">
        <v>0</v>
      </c>
      <c r="H30" s="43">
        <v>7</v>
      </c>
      <c r="I30" s="43">
        <v>0</v>
      </c>
      <c r="J30" s="43">
        <v>66</v>
      </c>
      <c r="K30" s="44">
        <v>365</v>
      </c>
      <c r="L30" s="43">
        <v>5.1100000000000003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>SUM(G25:G31)</f>
        <v>19</v>
      </c>
      <c r="H32" s="19">
        <f>SUM(H25:H31)</f>
        <v>16</v>
      </c>
      <c r="I32" s="19">
        <f>SUM(I25:I31)</f>
        <v>61</v>
      </c>
      <c r="J32" s="19">
        <f>SUM(J25:J31)</f>
        <v>504</v>
      </c>
      <c r="K32" s="25"/>
      <c r="L32" s="19">
        <f>SUM(L25:L31)</f>
        <v>55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560</v>
      </c>
      <c r="G43" s="32">
        <f>G32+G42</f>
        <v>19</v>
      </c>
      <c r="H43" s="32">
        <f>H32+H42</f>
        <v>16</v>
      </c>
      <c r="I43" s="32">
        <f>I32+I42</f>
        <v>61</v>
      </c>
      <c r="J43" s="32">
        <f>J32+J42</f>
        <v>504</v>
      </c>
      <c r="K43" s="32"/>
      <c r="L43" s="32">
        <f>L32+L42</f>
        <v>55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250</v>
      </c>
      <c r="G44" s="40">
        <v>5</v>
      </c>
      <c r="H44" s="40">
        <v>7</v>
      </c>
      <c r="I44" s="40">
        <v>33</v>
      </c>
      <c r="J44" s="40">
        <v>216</v>
      </c>
      <c r="K44" s="41">
        <v>114</v>
      </c>
      <c r="L44" s="40">
        <v>20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215</v>
      </c>
      <c r="G46" s="43">
        <v>0</v>
      </c>
      <c r="H46" s="43">
        <v>0</v>
      </c>
      <c r="I46" s="43">
        <v>11</v>
      </c>
      <c r="J46" s="43">
        <v>45</v>
      </c>
      <c r="K46" s="44">
        <v>299</v>
      </c>
      <c r="L46" s="43">
        <v>2.75</v>
      </c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50</v>
      </c>
      <c r="G47" s="43">
        <v>3</v>
      </c>
      <c r="H47" s="43">
        <v>0</v>
      </c>
      <c r="I47" s="43">
        <v>19</v>
      </c>
      <c r="J47" s="43">
        <v>95</v>
      </c>
      <c r="K47" s="44"/>
      <c r="L47" s="43">
        <v>3.14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44</v>
      </c>
      <c r="F49" s="43">
        <v>10</v>
      </c>
      <c r="G49" s="43">
        <v>0</v>
      </c>
      <c r="H49" s="43">
        <v>7</v>
      </c>
      <c r="I49" s="43">
        <v>0</v>
      </c>
      <c r="J49" s="43">
        <v>109</v>
      </c>
      <c r="K49" s="44">
        <v>365</v>
      </c>
      <c r="L49" s="43">
        <v>5.1100000000000003</v>
      </c>
    </row>
    <row r="50" spans="1:12" ht="15" x14ac:dyDescent="0.25">
      <c r="A50" s="23"/>
      <c r="B50" s="15"/>
      <c r="C50" s="11"/>
      <c r="D50" s="6"/>
      <c r="E50" s="42" t="s">
        <v>45</v>
      </c>
      <c r="F50" s="43">
        <v>200</v>
      </c>
      <c r="G50" s="43">
        <v>1</v>
      </c>
      <c r="H50" s="43">
        <v>1</v>
      </c>
      <c r="I50" s="43">
        <v>22</v>
      </c>
      <c r="J50" s="43">
        <v>92</v>
      </c>
      <c r="K50" s="44"/>
      <c r="L50" s="43">
        <v>24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725</v>
      </c>
      <c r="G51" s="19">
        <f>SUM(G44:G50)</f>
        <v>9</v>
      </c>
      <c r="H51" s="19">
        <f>SUM(H44:H50)</f>
        <v>15</v>
      </c>
      <c r="I51" s="19">
        <f>SUM(I44:I50)</f>
        <v>85</v>
      </c>
      <c r="J51" s="19">
        <f>SUM(J44:J50)</f>
        <v>557</v>
      </c>
      <c r="K51" s="25"/>
      <c r="L51" s="19">
        <f>SUM(L44:L50)</f>
        <v>55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725</v>
      </c>
      <c r="G62" s="32">
        <f>G51+G61</f>
        <v>9</v>
      </c>
      <c r="H62" s="32">
        <f>H51+H61</f>
        <v>15</v>
      </c>
      <c r="I62" s="32">
        <f>I51+I61</f>
        <v>85</v>
      </c>
      <c r="J62" s="32">
        <f>J51+J61</f>
        <v>557</v>
      </c>
      <c r="K62" s="32"/>
      <c r="L62" s="32">
        <f>L51+L61</f>
        <v>55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51</v>
      </c>
      <c r="F63" s="40">
        <v>280</v>
      </c>
      <c r="G63" s="40">
        <v>19</v>
      </c>
      <c r="H63" s="40">
        <v>20</v>
      </c>
      <c r="I63" s="40">
        <v>35</v>
      </c>
      <c r="J63" s="40">
        <v>284</v>
      </c>
      <c r="K63" s="41" t="s">
        <v>52</v>
      </c>
      <c r="L63" s="40">
        <v>45</v>
      </c>
    </row>
    <row r="64" spans="1:12" ht="15" x14ac:dyDescent="0.25">
      <c r="A64" s="23"/>
      <c r="B64" s="15"/>
      <c r="C64" s="11"/>
      <c r="D64" s="6"/>
      <c r="E64" s="42" t="s">
        <v>47</v>
      </c>
      <c r="F64" s="43">
        <v>25</v>
      </c>
      <c r="G64" s="43">
        <v>2</v>
      </c>
      <c r="H64" s="43">
        <v>0</v>
      </c>
      <c r="I64" s="43">
        <v>15</v>
      </c>
      <c r="J64" s="43">
        <v>95</v>
      </c>
      <c r="K64" s="44"/>
      <c r="L64" s="43">
        <v>1.1399999999999999</v>
      </c>
    </row>
    <row r="65" spans="1:12" ht="15" x14ac:dyDescent="0.25">
      <c r="A65" s="23"/>
      <c r="B65" s="15"/>
      <c r="C65" s="11"/>
      <c r="D65" s="7" t="s">
        <v>22</v>
      </c>
      <c r="E65" s="42" t="s">
        <v>42</v>
      </c>
      <c r="F65" s="43">
        <v>215</v>
      </c>
      <c r="G65" s="43">
        <v>0</v>
      </c>
      <c r="H65" s="43">
        <v>0</v>
      </c>
      <c r="I65" s="43">
        <v>11</v>
      </c>
      <c r="J65" s="43">
        <v>45</v>
      </c>
      <c r="K65" s="44">
        <v>299</v>
      </c>
      <c r="L65" s="43">
        <v>2.75</v>
      </c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30</v>
      </c>
      <c r="G66" s="43">
        <v>3</v>
      </c>
      <c r="H66" s="43">
        <v>0</v>
      </c>
      <c r="I66" s="43">
        <v>19</v>
      </c>
      <c r="J66" s="43">
        <v>92</v>
      </c>
      <c r="K66" s="44"/>
      <c r="L66" s="43">
        <v>2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53</v>
      </c>
      <c r="F68" s="43">
        <v>100</v>
      </c>
      <c r="G68" s="43">
        <v>1</v>
      </c>
      <c r="H68" s="43">
        <v>5</v>
      </c>
      <c r="I68" s="43">
        <v>5</v>
      </c>
      <c r="J68" s="43">
        <v>75</v>
      </c>
      <c r="K68" s="44">
        <v>4</v>
      </c>
      <c r="L68" s="43">
        <v>4.1100000000000003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650</v>
      </c>
      <c r="G70" s="19">
        <f>SUM(G63:G69)</f>
        <v>25</v>
      </c>
      <c r="H70" s="19">
        <f>SUM(H63:H69)</f>
        <v>25</v>
      </c>
      <c r="I70" s="19">
        <f>SUM(I63:I69)</f>
        <v>85</v>
      </c>
      <c r="J70" s="19">
        <f>SUM(J63:J69)</f>
        <v>591</v>
      </c>
      <c r="K70" s="25"/>
      <c r="L70" s="19">
        <f>SUM(L63:L69)</f>
        <v>55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650</v>
      </c>
      <c r="G81" s="32">
        <f>G70+G80</f>
        <v>25</v>
      </c>
      <c r="H81" s="32">
        <f>H70+H80</f>
        <v>25</v>
      </c>
      <c r="I81" s="32">
        <f>I70+I80</f>
        <v>85</v>
      </c>
      <c r="J81" s="32">
        <f>J70+J80</f>
        <v>591</v>
      </c>
      <c r="K81" s="32"/>
      <c r="L81" s="32">
        <f>L70+L80</f>
        <v>55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280</v>
      </c>
      <c r="G82" s="40">
        <v>15</v>
      </c>
      <c r="H82" s="40">
        <v>16</v>
      </c>
      <c r="I82" s="40">
        <v>31</v>
      </c>
      <c r="J82" s="40">
        <v>327</v>
      </c>
      <c r="K82" s="41" t="s">
        <v>55</v>
      </c>
      <c r="L82" s="40">
        <v>45</v>
      </c>
    </row>
    <row r="83" spans="1:12" ht="15" x14ac:dyDescent="0.25">
      <c r="A83" s="23"/>
      <c r="B83" s="15"/>
      <c r="C83" s="11"/>
      <c r="D83" s="6"/>
      <c r="E83" s="42" t="s">
        <v>47</v>
      </c>
      <c r="F83" s="43">
        <v>25</v>
      </c>
      <c r="G83" s="43">
        <v>2</v>
      </c>
      <c r="H83" s="43">
        <v>0</v>
      </c>
      <c r="I83" s="43">
        <v>15</v>
      </c>
      <c r="J83" s="43">
        <v>95</v>
      </c>
      <c r="K83" s="44"/>
      <c r="L83" s="43">
        <v>1.1399999999999999</v>
      </c>
    </row>
    <row r="84" spans="1:12" ht="15" x14ac:dyDescent="0.25">
      <c r="A84" s="23"/>
      <c r="B84" s="15"/>
      <c r="C84" s="11"/>
      <c r="D84" s="7" t="s">
        <v>22</v>
      </c>
      <c r="E84" s="42" t="s">
        <v>42</v>
      </c>
      <c r="F84" s="43">
        <v>215</v>
      </c>
      <c r="G84" s="43">
        <v>0</v>
      </c>
      <c r="H84" s="43">
        <v>0</v>
      </c>
      <c r="I84" s="43">
        <v>11</v>
      </c>
      <c r="J84" s="43">
        <v>45</v>
      </c>
      <c r="K84" s="44">
        <v>299</v>
      </c>
      <c r="L84" s="43">
        <v>2.75</v>
      </c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30</v>
      </c>
      <c r="G85" s="43">
        <v>3</v>
      </c>
      <c r="H85" s="43">
        <v>0</v>
      </c>
      <c r="I85" s="43">
        <v>19</v>
      </c>
      <c r="J85" s="43">
        <v>92</v>
      </c>
      <c r="K85" s="44"/>
      <c r="L85" s="43">
        <v>2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56</v>
      </c>
      <c r="F87" s="43">
        <v>100</v>
      </c>
      <c r="G87" s="43">
        <v>1</v>
      </c>
      <c r="H87" s="43">
        <v>10</v>
      </c>
      <c r="I87" s="43">
        <v>8</v>
      </c>
      <c r="J87" s="43">
        <v>129</v>
      </c>
      <c r="K87" s="44">
        <v>1</v>
      </c>
      <c r="L87" s="43">
        <v>4.1100000000000003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650</v>
      </c>
      <c r="G89" s="19">
        <f>SUM(G82:G88)</f>
        <v>21</v>
      </c>
      <c r="H89" s="19">
        <f>SUM(H82:H88)</f>
        <v>26</v>
      </c>
      <c r="I89" s="19">
        <f>SUM(I82:I88)</f>
        <v>84</v>
      </c>
      <c r="J89" s="19">
        <f>SUM(J82:J88)</f>
        <v>688</v>
      </c>
      <c r="K89" s="25"/>
      <c r="L89" s="19">
        <f>SUM(L82:L88)</f>
        <v>55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650</v>
      </c>
      <c r="G100" s="32">
        <f>G89+G99</f>
        <v>21</v>
      </c>
      <c r="H100" s="32">
        <f>H89+H99</f>
        <v>26</v>
      </c>
      <c r="I100" s="32">
        <f>I89+I99</f>
        <v>84</v>
      </c>
      <c r="J100" s="32">
        <f>J89+J99</f>
        <v>688</v>
      </c>
      <c r="K100" s="32"/>
      <c r="L100" s="32">
        <f>L89+L99</f>
        <v>55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41</v>
      </c>
      <c r="F101" s="40">
        <v>250</v>
      </c>
      <c r="G101" s="40">
        <v>7</v>
      </c>
      <c r="H101" s="40">
        <v>8</v>
      </c>
      <c r="I101" s="40">
        <v>35</v>
      </c>
      <c r="J101" s="40">
        <v>244</v>
      </c>
      <c r="K101" s="41">
        <v>108</v>
      </c>
      <c r="L101" s="40">
        <v>20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215</v>
      </c>
      <c r="G103" s="43">
        <v>0</v>
      </c>
      <c r="H103" s="43">
        <v>0</v>
      </c>
      <c r="I103" s="43">
        <v>11</v>
      </c>
      <c r="J103" s="43">
        <v>45</v>
      </c>
      <c r="K103" s="44">
        <v>299</v>
      </c>
      <c r="L103" s="43">
        <v>2.75</v>
      </c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50</v>
      </c>
      <c r="G104" s="43">
        <v>3</v>
      </c>
      <c r="H104" s="43">
        <v>0</v>
      </c>
      <c r="I104" s="43">
        <v>19</v>
      </c>
      <c r="J104" s="43">
        <v>95</v>
      </c>
      <c r="K104" s="44"/>
      <c r="L104" s="43">
        <v>3.14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44</v>
      </c>
      <c r="F106" s="43">
        <v>10</v>
      </c>
      <c r="G106" s="43">
        <v>0</v>
      </c>
      <c r="H106" s="43">
        <v>7</v>
      </c>
      <c r="I106" s="43">
        <v>0</v>
      </c>
      <c r="J106" s="43">
        <v>109</v>
      </c>
      <c r="K106" s="44">
        <v>365</v>
      </c>
      <c r="L106" s="43">
        <v>5.1100000000000003</v>
      </c>
    </row>
    <row r="107" spans="1:12" ht="15" x14ac:dyDescent="0.25">
      <c r="A107" s="23"/>
      <c r="B107" s="15"/>
      <c r="C107" s="11"/>
      <c r="D107" s="6"/>
      <c r="E107" s="42" t="s">
        <v>45</v>
      </c>
      <c r="F107" s="43">
        <v>200</v>
      </c>
      <c r="G107" s="43">
        <v>1</v>
      </c>
      <c r="H107" s="43">
        <v>1</v>
      </c>
      <c r="I107" s="43">
        <v>22</v>
      </c>
      <c r="J107" s="43">
        <v>92</v>
      </c>
      <c r="K107" s="44"/>
      <c r="L107" s="43">
        <v>24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725</v>
      </c>
      <c r="G108" s="19">
        <f>SUM(G101:G107)</f>
        <v>11</v>
      </c>
      <c r="H108" s="19">
        <f>SUM(H101:H107)</f>
        <v>16</v>
      </c>
      <c r="I108" s="19">
        <f>SUM(I101:I107)</f>
        <v>87</v>
      </c>
      <c r="J108" s="19">
        <f>SUM(J101:J107)</f>
        <v>585</v>
      </c>
      <c r="K108" s="25"/>
      <c r="L108" s="19">
        <f>SUM(L101:L107)</f>
        <v>55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725</v>
      </c>
      <c r="G119" s="32">
        <f>G108+G118</f>
        <v>11</v>
      </c>
      <c r="H119" s="32">
        <f>H108+H118</f>
        <v>16</v>
      </c>
      <c r="I119" s="32">
        <f>I108+I118</f>
        <v>87</v>
      </c>
      <c r="J119" s="32">
        <f>J108+J118</f>
        <v>585</v>
      </c>
      <c r="K119" s="32"/>
      <c r="L119" s="32">
        <f>L108+L118</f>
        <v>55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46</v>
      </c>
      <c r="F120" s="40">
        <v>280</v>
      </c>
      <c r="G120" s="40">
        <v>14</v>
      </c>
      <c r="H120" s="40">
        <v>9</v>
      </c>
      <c r="I120" s="40">
        <v>16</v>
      </c>
      <c r="J120" s="40">
        <v>206</v>
      </c>
      <c r="K120" s="41" t="s">
        <v>48</v>
      </c>
      <c r="L120" s="40">
        <v>44</v>
      </c>
    </row>
    <row r="121" spans="1:12" ht="15" x14ac:dyDescent="0.25">
      <c r="A121" s="14"/>
      <c r="B121" s="15"/>
      <c r="C121" s="11"/>
      <c r="D121" s="6"/>
      <c r="E121" s="42" t="s">
        <v>47</v>
      </c>
      <c r="F121" s="43">
        <v>25</v>
      </c>
      <c r="G121" s="43">
        <v>2</v>
      </c>
      <c r="H121" s="43">
        <v>0</v>
      </c>
      <c r="I121" s="43">
        <v>15</v>
      </c>
      <c r="J121" s="43">
        <v>95</v>
      </c>
      <c r="K121" s="44"/>
      <c r="L121" s="43">
        <v>1.1399999999999999</v>
      </c>
    </row>
    <row r="122" spans="1:12" ht="15" x14ac:dyDescent="0.25">
      <c r="A122" s="14"/>
      <c r="B122" s="15"/>
      <c r="C122" s="11"/>
      <c r="D122" s="7" t="s">
        <v>22</v>
      </c>
      <c r="E122" s="42" t="s">
        <v>42</v>
      </c>
      <c r="F122" s="43">
        <v>215</v>
      </c>
      <c r="G122" s="43">
        <v>0</v>
      </c>
      <c r="H122" s="43">
        <v>0</v>
      </c>
      <c r="I122" s="43">
        <v>11</v>
      </c>
      <c r="J122" s="43">
        <v>45</v>
      </c>
      <c r="K122" s="44">
        <v>299</v>
      </c>
      <c r="L122" s="43">
        <v>2.75</v>
      </c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30</v>
      </c>
      <c r="G123" s="43">
        <v>3</v>
      </c>
      <c r="H123" s="43">
        <v>0</v>
      </c>
      <c r="I123" s="43">
        <v>19</v>
      </c>
      <c r="J123" s="43">
        <v>92</v>
      </c>
      <c r="K123" s="44"/>
      <c r="L123" s="43">
        <v>2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44</v>
      </c>
      <c r="F125" s="43">
        <v>10</v>
      </c>
      <c r="G125" s="43">
        <v>0</v>
      </c>
      <c r="H125" s="43">
        <v>7</v>
      </c>
      <c r="I125" s="43">
        <v>0</v>
      </c>
      <c r="J125" s="43">
        <v>66</v>
      </c>
      <c r="K125" s="44">
        <v>365</v>
      </c>
      <c r="L125" s="43">
        <v>5.1100000000000003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>SUM(G120:G126)</f>
        <v>19</v>
      </c>
      <c r="H127" s="19">
        <f>SUM(H120:H126)</f>
        <v>16</v>
      </c>
      <c r="I127" s="19">
        <f>SUM(I120:I126)</f>
        <v>61</v>
      </c>
      <c r="J127" s="19">
        <f>SUM(J120:J126)</f>
        <v>504</v>
      </c>
      <c r="K127" s="25"/>
      <c r="L127" s="19">
        <f>SUM(L120:L126)</f>
        <v>55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560</v>
      </c>
      <c r="G138" s="32">
        <f>G127+G137</f>
        <v>19</v>
      </c>
      <c r="H138" s="32">
        <f>H127+H137</f>
        <v>16</v>
      </c>
      <c r="I138" s="32">
        <f>I127+I137</f>
        <v>61</v>
      </c>
      <c r="J138" s="32">
        <f>J127+J137</f>
        <v>504</v>
      </c>
      <c r="K138" s="32"/>
      <c r="L138" s="32">
        <f>L127+L137</f>
        <v>55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50</v>
      </c>
      <c r="F139" s="40">
        <v>250</v>
      </c>
      <c r="G139" s="40">
        <v>5</v>
      </c>
      <c r="H139" s="40">
        <v>7</v>
      </c>
      <c r="I139" s="40">
        <v>33</v>
      </c>
      <c r="J139" s="40">
        <v>216</v>
      </c>
      <c r="K139" s="41">
        <v>114</v>
      </c>
      <c r="L139" s="40">
        <v>20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42</v>
      </c>
      <c r="F141" s="43">
        <v>215</v>
      </c>
      <c r="G141" s="43">
        <v>0</v>
      </c>
      <c r="H141" s="43">
        <v>0</v>
      </c>
      <c r="I141" s="43">
        <v>11</v>
      </c>
      <c r="J141" s="43">
        <v>45</v>
      </c>
      <c r="K141" s="44">
        <v>299</v>
      </c>
      <c r="L141" s="43">
        <v>2.75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50</v>
      </c>
      <c r="G142" s="43">
        <v>3</v>
      </c>
      <c r="H142" s="43">
        <v>0</v>
      </c>
      <c r="I142" s="43">
        <v>19</v>
      </c>
      <c r="J142" s="43">
        <v>95</v>
      </c>
      <c r="K142" s="44"/>
      <c r="L142" s="43">
        <v>3.14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44</v>
      </c>
      <c r="F144" s="43">
        <v>10</v>
      </c>
      <c r="G144" s="43">
        <v>0</v>
      </c>
      <c r="H144" s="43">
        <v>7</v>
      </c>
      <c r="I144" s="43">
        <v>0</v>
      </c>
      <c r="J144" s="43">
        <v>109</v>
      </c>
      <c r="K144" s="44">
        <v>365</v>
      </c>
      <c r="L144" s="43">
        <v>5.1100000000000003</v>
      </c>
    </row>
    <row r="145" spans="1:12" ht="15" x14ac:dyDescent="0.25">
      <c r="A145" s="23"/>
      <c r="B145" s="15"/>
      <c r="C145" s="11"/>
      <c r="D145" s="6"/>
      <c r="E145" s="42" t="s">
        <v>45</v>
      </c>
      <c r="F145" s="43">
        <v>200</v>
      </c>
      <c r="G145" s="43">
        <v>1</v>
      </c>
      <c r="H145" s="43">
        <v>1</v>
      </c>
      <c r="I145" s="43">
        <v>22</v>
      </c>
      <c r="J145" s="43">
        <v>92</v>
      </c>
      <c r="K145" s="44"/>
      <c r="L145" s="43">
        <v>24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725</v>
      </c>
      <c r="G146" s="19">
        <f>SUM(G139:G145)</f>
        <v>9</v>
      </c>
      <c r="H146" s="19">
        <f>SUM(H139:H145)</f>
        <v>15</v>
      </c>
      <c r="I146" s="19">
        <f>SUM(I139:I145)</f>
        <v>85</v>
      </c>
      <c r="J146" s="19">
        <f>SUM(J139:J145)</f>
        <v>557</v>
      </c>
      <c r="K146" s="25"/>
      <c r="L146" s="19">
        <f>SUM(L139:L145)</f>
        <v>55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725</v>
      </c>
      <c r="G157" s="32">
        <f>G146+G156</f>
        <v>9</v>
      </c>
      <c r="H157" s="32">
        <f>H146+H156</f>
        <v>15</v>
      </c>
      <c r="I157" s="32">
        <f>I146+I156</f>
        <v>85</v>
      </c>
      <c r="J157" s="32">
        <f>J146+J156</f>
        <v>557</v>
      </c>
      <c r="K157" s="32"/>
      <c r="L157" s="32">
        <f>L146+L156</f>
        <v>55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51</v>
      </c>
      <c r="F158" s="40">
        <v>280</v>
      </c>
      <c r="G158" s="40">
        <v>19</v>
      </c>
      <c r="H158" s="40">
        <v>20</v>
      </c>
      <c r="I158" s="40">
        <v>35</v>
      </c>
      <c r="J158" s="40">
        <v>284</v>
      </c>
      <c r="K158" s="41" t="s">
        <v>52</v>
      </c>
      <c r="L158" s="40">
        <v>45</v>
      </c>
    </row>
    <row r="159" spans="1:12" ht="15" x14ac:dyDescent="0.25">
      <c r="A159" s="23"/>
      <c r="B159" s="15"/>
      <c r="C159" s="11"/>
      <c r="D159" s="6"/>
      <c r="E159" s="42" t="s">
        <v>47</v>
      </c>
      <c r="F159" s="43">
        <v>25</v>
      </c>
      <c r="G159" s="43">
        <v>2</v>
      </c>
      <c r="H159" s="43">
        <v>0</v>
      </c>
      <c r="I159" s="43">
        <v>15</v>
      </c>
      <c r="J159" s="43">
        <v>95</v>
      </c>
      <c r="K159" s="44"/>
      <c r="L159" s="43">
        <v>1.1399999999999999</v>
      </c>
    </row>
    <row r="160" spans="1:12" ht="15" x14ac:dyDescent="0.25">
      <c r="A160" s="23"/>
      <c r="B160" s="15"/>
      <c r="C160" s="11"/>
      <c r="D160" s="7" t="s">
        <v>22</v>
      </c>
      <c r="E160" s="42" t="s">
        <v>42</v>
      </c>
      <c r="F160" s="43">
        <v>215</v>
      </c>
      <c r="G160" s="43">
        <v>0</v>
      </c>
      <c r="H160" s="43">
        <v>0</v>
      </c>
      <c r="I160" s="43">
        <v>11</v>
      </c>
      <c r="J160" s="43">
        <v>45</v>
      </c>
      <c r="K160" s="44">
        <v>299</v>
      </c>
      <c r="L160" s="43">
        <v>2.75</v>
      </c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30</v>
      </c>
      <c r="G161" s="43">
        <v>3</v>
      </c>
      <c r="H161" s="43">
        <v>0</v>
      </c>
      <c r="I161" s="43">
        <v>19</v>
      </c>
      <c r="J161" s="43">
        <v>92</v>
      </c>
      <c r="K161" s="44"/>
      <c r="L161" s="43">
        <v>2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53</v>
      </c>
      <c r="F163" s="43">
        <v>100</v>
      </c>
      <c r="G163" s="43">
        <v>1</v>
      </c>
      <c r="H163" s="43">
        <v>5</v>
      </c>
      <c r="I163" s="43">
        <v>5</v>
      </c>
      <c r="J163" s="43">
        <v>75</v>
      </c>
      <c r="K163" s="44">
        <v>4</v>
      </c>
      <c r="L163" s="43">
        <v>4.1100000000000003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650</v>
      </c>
      <c r="G165" s="19">
        <f>SUM(G158:G164)</f>
        <v>25</v>
      </c>
      <c r="H165" s="19">
        <f>SUM(H158:H164)</f>
        <v>25</v>
      </c>
      <c r="I165" s="19">
        <f>SUM(I158:I164)</f>
        <v>85</v>
      </c>
      <c r="J165" s="19">
        <f>SUM(J158:J164)</f>
        <v>591</v>
      </c>
      <c r="K165" s="25"/>
      <c r="L165" s="19">
        <f>SUM(L158:L164)</f>
        <v>55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>SUM(G166:G174)</f>
        <v>0</v>
      </c>
      <c r="H175" s="19">
        <f>SUM(H166:H174)</f>
        <v>0</v>
      </c>
      <c r="I175" s="19">
        <f>SUM(I166:I174)</f>
        <v>0</v>
      </c>
      <c r="J175" s="19">
        <f>SUM(J166:J174)</f>
        <v>0</v>
      </c>
      <c r="K175" s="25"/>
      <c r="L175" s="19">
        <f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650</v>
      </c>
      <c r="G176" s="32">
        <f>G165+G175</f>
        <v>25</v>
      </c>
      <c r="H176" s="32">
        <f>H165+H175</f>
        <v>25</v>
      </c>
      <c r="I176" s="32">
        <f>I165+I175</f>
        <v>85</v>
      </c>
      <c r="J176" s="32">
        <f>J165+J175</f>
        <v>591</v>
      </c>
      <c r="K176" s="32"/>
      <c r="L176" s="32">
        <f>L165+L175</f>
        <v>55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54</v>
      </c>
      <c r="F177" s="40">
        <v>280</v>
      </c>
      <c r="G177" s="40">
        <v>15</v>
      </c>
      <c r="H177" s="40">
        <v>16</v>
      </c>
      <c r="I177" s="40">
        <v>31</v>
      </c>
      <c r="J177" s="40">
        <v>327</v>
      </c>
      <c r="K177" s="41" t="s">
        <v>55</v>
      </c>
      <c r="L177" s="40">
        <v>45</v>
      </c>
    </row>
    <row r="178" spans="1:12" ht="15" x14ac:dyDescent="0.25">
      <c r="A178" s="23"/>
      <c r="B178" s="15"/>
      <c r="C178" s="11"/>
      <c r="D178" s="6"/>
      <c r="E178" s="42" t="s">
        <v>47</v>
      </c>
      <c r="F178" s="43">
        <v>25</v>
      </c>
      <c r="G178" s="43">
        <v>2</v>
      </c>
      <c r="H178" s="43">
        <v>0</v>
      </c>
      <c r="I178" s="43">
        <v>15</v>
      </c>
      <c r="J178" s="43">
        <v>95</v>
      </c>
      <c r="K178" s="44"/>
      <c r="L178" s="43">
        <v>1.1399999999999999</v>
      </c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215</v>
      </c>
      <c r="G179" s="43">
        <v>0</v>
      </c>
      <c r="H179" s="43">
        <v>0</v>
      </c>
      <c r="I179" s="43">
        <v>11</v>
      </c>
      <c r="J179" s="43">
        <v>45</v>
      </c>
      <c r="K179" s="44">
        <v>299</v>
      </c>
      <c r="L179" s="43">
        <v>2.75</v>
      </c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30</v>
      </c>
      <c r="G180" s="43">
        <v>3</v>
      </c>
      <c r="H180" s="43">
        <v>0</v>
      </c>
      <c r="I180" s="43">
        <v>19</v>
      </c>
      <c r="J180" s="43">
        <v>92</v>
      </c>
      <c r="K180" s="44"/>
      <c r="L180" s="43">
        <v>2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56</v>
      </c>
      <c r="F182" s="43">
        <v>100</v>
      </c>
      <c r="G182" s="43">
        <v>1</v>
      </c>
      <c r="H182" s="43">
        <v>10</v>
      </c>
      <c r="I182" s="43">
        <v>8</v>
      </c>
      <c r="J182" s="43">
        <v>129</v>
      </c>
      <c r="K182" s="44">
        <v>1</v>
      </c>
      <c r="L182" s="43">
        <v>4.1100000000000003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650</v>
      </c>
      <c r="G184" s="19">
        <f>SUM(G177:G183)</f>
        <v>21</v>
      </c>
      <c r="H184" s="19">
        <f>SUM(H177:H183)</f>
        <v>26</v>
      </c>
      <c r="I184" s="19">
        <f>SUM(I177:I183)</f>
        <v>84</v>
      </c>
      <c r="J184" s="19">
        <f>SUM(J177:J183)</f>
        <v>688</v>
      </c>
      <c r="K184" s="25"/>
      <c r="L184" s="19">
        <f>SUM(L177:L183)</f>
        <v>55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650</v>
      </c>
      <c r="G195" s="32">
        <f>G184+G194</f>
        <v>21</v>
      </c>
      <c r="H195" s="32">
        <f>H184+H194</f>
        <v>26</v>
      </c>
      <c r="I195" s="32">
        <f>I184+I194</f>
        <v>84</v>
      </c>
      <c r="J195" s="32">
        <f>J184+J194</f>
        <v>688</v>
      </c>
      <c r="K195" s="32"/>
      <c r="L195" s="32">
        <f>L184+L194</f>
        <v>55</v>
      </c>
    </row>
    <row r="196" spans="1:12" x14ac:dyDescent="0.2">
      <c r="A196" s="27"/>
      <c r="B196" s="28"/>
      <c r="C196" s="51" t="s">
        <v>5</v>
      </c>
      <c r="D196" s="51"/>
      <c r="E196" s="51"/>
      <c r="F196" s="34">
        <f>(F24+F43+F62+F81+F100+F119+F138+F157+F176+F195)/(IF(F24=0,0,1)+IF(F43=0,0,1)+IF(F62=0,0,1)+IF(F81=0,0,1)+IF(F100=0,0,1)+IF(F119=0,0,1)+IF(F138=0,0,1)+IF(F157=0,0,1)+IF(F176=0,0,1)+IF(F195=0,0,1))</f>
        <v>662</v>
      </c>
      <c r="G196" s="34">
        <f>(G24+G43+G62+G81+G100+G119+G138+G157+G176+G195)/(IF(G24=0,0,1)+IF(G43=0,0,1)+IF(G62=0,0,1)+IF(G81=0,0,1)+IF(G100=0,0,1)+IF(G119=0,0,1)+IF(G138=0,0,1)+IF(G157=0,0,1)+IF(G176=0,0,1)+IF(G195=0,0,1))</f>
        <v>17</v>
      </c>
      <c r="H196" s="34">
        <f>(H24+H43+H62+H81+H100+H119+H138+H157+H176+H195)/(IF(H24=0,0,1)+IF(H43=0,0,1)+IF(H62=0,0,1)+IF(H81=0,0,1)+IF(H100=0,0,1)+IF(H119=0,0,1)+IF(H138=0,0,1)+IF(H157=0,0,1)+IF(H176=0,0,1)+IF(H195=0,0,1))</f>
        <v>19.600000000000001</v>
      </c>
      <c r="I196" s="34">
        <f>(I24+I43+I62+I81+I100+I119+I138+I157+I176+I195)/(IF(I24=0,0,1)+IF(I43=0,0,1)+IF(I62=0,0,1)+IF(I81=0,0,1)+IF(I100=0,0,1)+IF(I119=0,0,1)+IF(I138=0,0,1)+IF(I157=0,0,1)+IF(I176=0,0,1)+IF(I195=0,0,1))</f>
        <v>80.400000000000006</v>
      </c>
      <c r="J196" s="34">
        <f>(J24+J43+J62+J81+J100+J119+J138+J157+J176+J195)/(IF(J24=0,0,1)+IF(J43=0,0,1)+IF(J62=0,0,1)+IF(J81=0,0,1)+IF(J100=0,0,1)+IF(J119=0,0,1)+IF(J138=0,0,1)+IF(J157=0,0,1)+IF(J176=0,0,1)+IF(J195=0,0,1))</f>
        <v>585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55</v>
      </c>
    </row>
  </sheetData>
  <sheetProtection sheet="1" objects="1" scenarios="1"/>
  <mergeCells count="14">
    <mergeCell ref="C100:D100"/>
    <mergeCell ref="C24:D24"/>
    <mergeCell ref="C62:D62"/>
    <mergeCell ref="C1:E1"/>
    <mergeCell ref="H1:K1"/>
    <mergeCell ref="H2:K2"/>
    <mergeCell ref="C43:D43"/>
    <mergeCell ref="C81:D81"/>
    <mergeCell ref="C196:E196"/>
    <mergeCell ref="C195:D195"/>
    <mergeCell ref="C119:D119"/>
    <mergeCell ref="C138:D138"/>
    <mergeCell ref="C157:D157"/>
    <mergeCell ref="C176:D176"/>
  </mergeCells>
  <phoneticPr fontId="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2023-10-16T11:47:28Z</dcterms:modified>
</cp:coreProperties>
</file>