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I183"/>
  <c r="I194" s="1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J194" l="1"/>
  <c r="J195" s="1"/>
  <c r="G194"/>
  <c r="G195" s="1"/>
  <c r="I62"/>
  <c r="I195" s="1"/>
  <c r="H194"/>
  <c r="F194"/>
  <c r="F195" s="1"/>
  <c r="J24"/>
  <c r="F156"/>
  <c r="F119"/>
  <c r="H195"/>
  <c r="L195"/>
</calcChain>
</file>

<file path=xl/sharedStrings.xml><?xml version="1.0" encoding="utf-8"?>
<sst xmlns="http://schemas.openxmlformats.org/spreadsheetml/2006/main" count="281" uniqueCount="111">
  <si>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</si>
  <si>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</si>
  <si>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</si>
  <si>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</si>
  <si>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</si>
  <si>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</si>
  <si>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</si>
  <si>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</si>
  <si>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</si>
  <si>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</si>
  <si>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</si>
  <si>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</si>
  <si>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</si>
  <si>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</si>
  <si>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</si>
  <si>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</si>
  <si>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</si>
  <si>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</si>
  <si>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</si>
  <si>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</si>
  <si>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</si>
  <si>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</si>
  <si>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</si>
  <si>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</si>
  <si>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</si>
  <si>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</si>
  <si>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</si>
  <si>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</si>
  <si>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</si>
  <si>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</si>
  <si>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</si>
  <si>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</si>
  <si>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</si>
  <si>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</si>
  <si>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</si>
  <si>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</si>
  <si>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</si>
  <si>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</si>
  <si>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</si>
  <si>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пшенная молочная с маслом сливочным</t>
  </si>
  <si>
    <t xml:space="preserve">Бутерброд горячий с колбасой </t>
  </si>
  <si>
    <t>Кофейный напиток на молоке</t>
  </si>
  <si>
    <t>Хлеб пшеничный</t>
  </si>
  <si>
    <t xml:space="preserve">Плоды или ягоды свежие ( банан) </t>
  </si>
  <si>
    <t>173/174 с-к 2017г</t>
  </si>
  <si>
    <t>8 с-к 2017г</t>
  </si>
  <si>
    <t>692 с-к 2004г</t>
  </si>
  <si>
    <t>338,341 с-к 2017г</t>
  </si>
  <si>
    <t>Горох овощной отварной консервированный</t>
  </si>
  <si>
    <t>Гуляш из свинины</t>
  </si>
  <si>
    <t>Каша гречневая рассыпчатая</t>
  </si>
  <si>
    <t>Сок фруктовый</t>
  </si>
  <si>
    <t>Хлеб ржано-пшеничный</t>
  </si>
  <si>
    <t xml:space="preserve"> - </t>
  </si>
  <si>
    <t>260 с-к 2017г</t>
  </si>
  <si>
    <t>302 с-к 2017г</t>
  </si>
  <si>
    <t>389 с-к 2017г</t>
  </si>
  <si>
    <t>410 с-к 2017г</t>
  </si>
  <si>
    <t xml:space="preserve">Сердце в соусе </t>
  </si>
  <si>
    <t>Картофельное пюре</t>
  </si>
  <si>
    <t>Чай с лимоном</t>
  </si>
  <si>
    <t>Печенье Бежицкое "Слана"</t>
  </si>
  <si>
    <t>70/71 с-к 2017г</t>
  </si>
  <si>
    <t>262 с-к 2017г</t>
  </si>
  <si>
    <t>312 с-к 2017г</t>
  </si>
  <si>
    <t>377 с-к 2017г</t>
  </si>
  <si>
    <t>Пудинг из творога</t>
  </si>
  <si>
    <t>Какао с молоком</t>
  </si>
  <si>
    <t xml:space="preserve">Плоды или ягоды свежие ( яблоко) </t>
  </si>
  <si>
    <t>15 с-к 2017г</t>
  </si>
  <si>
    <t>222 с-к 2017 г</t>
  </si>
  <si>
    <t>382 с-к 2017г</t>
  </si>
  <si>
    <t xml:space="preserve">Томаты свежие в нарезке </t>
  </si>
  <si>
    <t>Плов из птицы</t>
  </si>
  <si>
    <t>Йогурт</t>
  </si>
  <si>
    <t>291 с-к 2017г</t>
  </si>
  <si>
    <t>Пицца школьная</t>
  </si>
  <si>
    <t>Каша молочная геркулесовая с маслом сливочным</t>
  </si>
  <si>
    <t>413 с-к 2017г</t>
  </si>
  <si>
    <t>692 с-к 2004г.</t>
  </si>
  <si>
    <t>Жаркое по домашнему</t>
  </si>
  <si>
    <t>Булочка "завятушка с сахаром"</t>
  </si>
  <si>
    <t>Омлет с колбасными изделиями</t>
  </si>
  <si>
    <t>Чай с сахаром</t>
  </si>
  <si>
    <t>Плоды или ягоды свежие (апельсин)</t>
  </si>
  <si>
    <t>133 с-к 2017г</t>
  </si>
  <si>
    <t>ТТК МУП КШП от 18.05.2023</t>
  </si>
  <si>
    <t>376 с-к 2017г</t>
  </si>
  <si>
    <t>Рис отварной</t>
  </si>
  <si>
    <t>304 с-к 2017г</t>
  </si>
  <si>
    <t>Икра кабачковая</t>
  </si>
  <si>
    <t>Сосиска отварная</t>
  </si>
  <si>
    <t>Макаронные изделия отварные с маслом сливочным</t>
  </si>
  <si>
    <t>Сыр твердый</t>
  </si>
  <si>
    <t>-</t>
  </si>
  <si>
    <t>101 с-к 2017г</t>
  </si>
  <si>
    <t>243 с-к 2017г</t>
  </si>
  <si>
    <t>203 с-к 2017г</t>
  </si>
  <si>
    <t xml:space="preserve">Директор </t>
  </si>
  <si>
    <t>МБОУ "Смольянская СОШ"</t>
  </si>
  <si>
    <t>Кузина</t>
  </si>
  <si>
    <t>Молоко сгущенное с сахаром</t>
  </si>
  <si>
    <t>Салат летний (урожай 2024)</t>
  </si>
  <si>
    <t>28 с-к 2017г</t>
  </si>
  <si>
    <t>Кукуруза отварная</t>
  </si>
  <si>
    <t xml:space="preserve">Салат из редиса с огурцами и яйцом </t>
  </si>
  <si>
    <t>31 с-к 2017г</t>
  </si>
  <si>
    <t>Огурцы свежие в нарезке</t>
  </si>
  <si>
    <t>235 с-к 2017г</t>
  </si>
  <si>
    <t>Шницель рыбный натуральный с соусом сметанным</t>
  </si>
  <si>
    <t>Пряник Бежицкое "Слана"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</si>
</sst>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75" t="s">
        <v>99</v>
      </c>
      <c r="D1" s="76"/>
      <c r="E1" s="76"/>
      <c r="F1" s="12" t="s">
        <v>16</v>
      </c>
      <c r="G1" s="2" t="s">
        <v>17</v>
      </c>
      <c r="H1" s="77" t="s">
        <v>98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100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3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1">
        <v>210</v>
      </c>
      <c r="G6" s="51">
        <v>8.64</v>
      </c>
      <c r="H6" s="51">
        <v>11.06</v>
      </c>
      <c r="I6" s="51">
        <v>44.32</v>
      </c>
      <c r="J6" s="51">
        <v>339</v>
      </c>
      <c r="K6" s="54" t="s">
        <v>44</v>
      </c>
      <c r="L6" s="39">
        <v>18.23</v>
      </c>
    </row>
    <row r="7" spans="1:12" ht="14.5">
      <c r="A7" s="23"/>
      <c r="B7" s="15"/>
      <c r="C7" s="11"/>
      <c r="D7" s="6"/>
      <c r="E7" s="50" t="s">
        <v>40</v>
      </c>
      <c r="F7" s="52">
        <v>60</v>
      </c>
      <c r="G7" s="52">
        <v>6.67</v>
      </c>
      <c r="H7" s="52">
        <v>8.4700000000000006</v>
      </c>
      <c r="I7" s="52">
        <v>14.98</v>
      </c>
      <c r="J7" s="52">
        <v>163</v>
      </c>
      <c r="K7" s="55" t="s">
        <v>45</v>
      </c>
      <c r="L7" s="41">
        <v>21.73</v>
      </c>
    </row>
    <row r="8" spans="1:12" ht="26">
      <c r="A8" s="23"/>
      <c r="B8" s="15"/>
      <c r="C8" s="11"/>
      <c r="D8" s="7" t="s">
        <v>22</v>
      </c>
      <c r="E8" s="49" t="s">
        <v>41</v>
      </c>
      <c r="F8" s="53">
        <v>200</v>
      </c>
      <c r="G8" s="53">
        <v>3.17</v>
      </c>
      <c r="H8" s="53">
        <v>2.68</v>
      </c>
      <c r="I8" s="53">
        <v>15.95</v>
      </c>
      <c r="J8" s="53">
        <v>100.6</v>
      </c>
      <c r="K8" s="54" t="s">
        <v>46</v>
      </c>
      <c r="L8" s="41">
        <v>11.49</v>
      </c>
    </row>
    <row r="9" spans="1:12" ht="14.5">
      <c r="A9" s="23"/>
      <c r="B9" s="15"/>
      <c r="C9" s="11"/>
      <c r="D9" s="7" t="s">
        <v>23</v>
      </c>
      <c r="E9" s="49" t="s">
        <v>42</v>
      </c>
      <c r="F9" s="51">
        <v>30</v>
      </c>
      <c r="G9" s="51">
        <v>3.16</v>
      </c>
      <c r="H9" s="51">
        <v>0.4</v>
      </c>
      <c r="I9" s="51">
        <v>19.32</v>
      </c>
      <c r="J9" s="51">
        <v>70.14</v>
      </c>
      <c r="K9" s="54"/>
      <c r="L9" s="41">
        <v>2.98</v>
      </c>
    </row>
    <row r="10" spans="1:12" ht="26">
      <c r="A10" s="23"/>
      <c r="B10" s="15"/>
      <c r="C10" s="11"/>
      <c r="D10" s="7" t="s">
        <v>24</v>
      </c>
      <c r="E10" s="49" t="s">
        <v>43</v>
      </c>
      <c r="F10" s="51">
        <v>120</v>
      </c>
      <c r="G10" s="51">
        <v>1.8</v>
      </c>
      <c r="H10" s="51">
        <v>0.6</v>
      </c>
      <c r="I10" s="51">
        <v>25.2</v>
      </c>
      <c r="J10" s="51">
        <v>115.2</v>
      </c>
      <c r="K10" s="54" t="s">
        <v>47</v>
      </c>
      <c r="L10" s="41">
        <v>30.57</v>
      </c>
    </row>
    <row r="11" spans="1:12" ht="14.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23.44</v>
      </c>
      <c r="H13" s="19">
        <f t="shared" si="0"/>
        <v>23.21</v>
      </c>
      <c r="I13" s="19">
        <f t="shared" si="0"/>
        <v>119.77</v>
      </c>
      <c r="J13" s="19">
        <f t="shared" si="0"/>
        <v>787.94</v>
      </c>
      <c r="K13" s="25"/>
      <c r="L13" s="19">
        <f t="shared" ref="L13" si="1">SUM(L6:L12)</f>
        <v>85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620</v>
      </c>
      <c r="G24" s="32">
        <f t="shared" ref="G24:J24" si="4">G13+G23</f>
        <v>23.44</v>
      </c>
      <c r="H24" s="32">
        <f t="shared" si="4"/>
        <v>23.21</v>
      </c>
      <c r="I24" s="32">
        <f t="shared" si="4"/>
        <v>119.77</v>
      </c>
      <c r="J24" s="32">
        <f t="shared" si="4"/>
        <v>787.94</v>
      </c>
      <c r="K24" s="32"/>
      <c r="L24" s="32">
        <f t="shared" ref="L24" si="5">L13+L23</f>
        <v>85</v>
      </c>
    </row>
    <row r="25" spans="1:12" ht="26.5" thickBot="1">
      <c r="A25" s="14">
        <v>1</v>
      </c>
      <c r="B25" s="15">
        <v>2</v>
      </c>
      <c r="C25" s="22" t="s">
        <v>20</v>
      </c>
      <c r="D25" s="5"/>
      <c r="E25" s="63" t="s">
        <v>102</v>
      </c>
      <c r="F25" s="57">
        <v>60</v>
      </c>
      <c r="G25" s="57">
        <v>1.1000000000000001</v>
      </c>
      <c r="H25" s="57">
        <v>1.2</v>
      </c>
      <c r="I25" s="57">
        <v>3.6</v>
      </c>
      <c r="J25" s="57">
        <v>43.2</v>
      </c>
      <c r="K25" s="61" t="s">
        <v>103</v>
      </c>
      <c r="L25" s="39">
        <v>20.78</v>
      </c>
    </row>
    <row r="26" spans="1:12" ht="26">
      <c r="A26" s="14"/>
      <c r="B26" s="15"/>
      <c r="C26" s="11"/>
      <c r="D26" s="56" t="s">
        <v>21</v>
      </c>
      <c r="E26" s="49" t="s">
        <v>49</v>
      </c>
      <c r="F26" s="58">
        <v>100</v>
      </c>
      <c r="G26" s="60">
        <v>10.4</v>
      </c>
      <c r="H26" s="60">
        <v>28.19</v>
      </c>
      <c r="I26" s="60">
        <v>2.89</v>
      </c>
      <c r="J26" s="60">
        <v>309</v>
      </c>
      <c r="K26" s="57" t="s">
        <v>54</v>
      </c>
      <c r="L26" s="41">
        <v>33.83</v>
      </c>
    </row>
    <row r="27" spans="1:12" ht="26">
      <c r="A27" s="14"/>
      <c r="B27" s="15"/>
      <c r="C27" s="11"/>
      <c r="D27" s="7"/>
      <c r="E27" s="49" t="s">
        <v>50</v>
      </c>
      <c r="F27" s="57">
        <v>150</v>
      </c>
      <c r="G27" s="57">
        <v>8.6</v>
      </c>
      <c r="H27" s="57">
        <v>6.09</v>
      </c>
      <c r="I27" s="57">
        <v>38.6</v>
      </c>
      <c r="J27" s="57">
        <v>243.75</v>
      </c>
      <c r="K27" s="61" t="s">
        <v>55</v>
      </c>
      <c r="L27" s="41">
        <v>9.2100000000000009</v>
      </c>
    </row>
    <row r="28" spans="1:12" ht="26">
      <c r="A28" s="14"/>
      <c r="B28" s="15"/>
      <c r="C28" s="11"/>
      <c r="D28" s="7" t="s">
        <v>30</v>
      </c>
      <c r="E28" s="49" t="s">
        <v>51</v>
      </c>
      <c r="F28" s="57">
        <v>200</v>
      </c>
      <c r="G28" s="57">
        <v>1</v>
      </c>
      <c r="H28" s="57" t="s">
        <v>53</v>
      </c>
      <c r="I28" s="57">
        <v>20.2</v>
      </c>
      <c r="J28" s="57">
        <v>86.6</v>
      </c>
      <c r="K28" s="61" t="s">
        <v>56</v>
      </c>
      <c r="L28" s="41">
        <v>15.64</v>
      </c>
    </row>
    <row r="29" spans="1:12" ht="14.5">
      <c r="A29" s="14"/>
      <c r="B29" s="15"/>
      <c r="C29" s="11"/>
      <c r="D29" s="7" t="s">
        <v>23</v>
      </c>
      <c r="E29" s="49" t="s">
        <v>52</v>
      </c>
      <c r="F29" s="57">
        <v>20</v>
      </c>
      <c r="G29" s="57">
        <v>2.11</v>
      </c>
      <c r="H29" s="57">
        <v>0.44</v>
      </c>
      <c r="I29" s="57">
        <v>19.78</v>
      </c>
      <c r="J29" s="57">
        <v>91.96</v>
      </c>
      <c r="K29" s="61"/>
      <c r="L29" s="41">
        <v>1.1499999999999999</v>
      </c>
    </row>
    <row r="30" spans="1:12" ht="26">
      <c r="A30" s="14"/>
      <c r="B30" s="15"/>
      <c r="C30" s="11"/>
      <c r="D30" s="7"/>
      <c r="E30" s="72" t="s">
        <v>81</v>
      </c>
      <c r="F30" s="59">
        <v>50</v>
      </c>
      <c r="G30" s="59">
        <v>3.97</v>
      </c>
      <c r="H30" s="59">
        <v>1.99</v>
      </c>
      <c r="I30" s="59">
        <v>29.41</v>
      </c>
      <c r="J30" s="59">
        <v>23.4</v>
      </c>
      <c r="K30" s="62" t="s">
        <v>57</v>
      </c>
      <c r="L30" s="41">
        <v>4.3899999999999997</v>
      </c>
    </row>
    <row r="31" spans="1:12" ht="14.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27.18</v>
      </c>
      <c r="H32" s="19">
        <f t="shared" ref="H32" si="7">SUM(H25:H31)</f>
        <v>37.910000000000004</v>
      </c>
      <c r="I32" s="19">
        <f t="shared" ref="I32" si="8">SUM(I25:I31)</f>
        <v>114.48</v>
      </c>
      <c r="J32" s="19">
        <f t="shared" ref="J32:L32" si="9">SUM(J25:J31)</f>
        <v>797.91000000000008</v>
      </c>
      <c r="K32" s="25"/>
      <c r="L32" s="19">
        <f t="shared" si="9"/>
        <v>85.000000000000014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580</v>
      </c>
      <c r="G43" s="32">
        <f t="shared" ref="G43" si="14">G32+G42</f>
        <v>27.18</v>
      </c>
      <c r="H43" s="32">
        <f t="shared" ref="H43" si="15">H32+H42</f>
        <v>37.910000000000004</v>
      </c>
      <c r="I43" s="32">
        <f t="shared" ref="I43" si="16">I32+I42</f>
        <v>114.48</v>
      </c>
      <c r="J43" s="32">
        <f t="shared" ref="J43:L43" si="17">J32+J42</f>
        <v>797.91000000000008</v>
      </c>
      <c r="K43" s="32"/>
      <c r="L43" s="32">
        <f t="shared" si="17"/>
        <v>85.000000000000014</v>
      </c>
    </row>
    <row r="44" spans="1:12" ht="26.5" thickBot="1">
      <c r="A44" s="20">
        <v>1</v>
      </c>
      <c r="B44" s="21">
        <v>3</v>
      </c>
      <c r="C44" s="22" t="s">
        <v>20</v>
      </c>
      <c r="D44" s="5"/>
      <c r="E44" s="63" t="s">
        <v>72</v>
      </c>
      <c r="F44" s="57">
        <v>60</v>
      </c>
      <c r="G44" s="57">
        <v>0.66</v>
      </c>
      <c r="H44" s="57">
        <v>2.1</v>
      </c>
      <c r="I44" s="57">
        <v>2.2799999999999998</v>
      </c>
      <c r="J44" s="57">
        <v>13.2</v>
      </c>
      <c r="K44" s="61" t="s">
        <v>62</v>
      </c>
      <c r="L44" s="39">
        <v>13.93</v>
      </c>
    </row>
    <row r="45" spans="1:12" ht="26.5" thickBot="1">
      <c r="A45" s="23"/>
      <c r="B45" s="15"/>
      <c r="C45" s="11"/>
      <c r="D45" s="5" t="s">
        <v>21</v>
      </c>
      <c r="E45" s="63" t="s">
        <v>58</v>
      </c>
      <c r="F45" s="57">
        <v>100</v>
      </c>
      <c r="G45" s="57">
        <v>13.08</v>
      </c>
      <c r="H45" s="57">
        <v>9.18</v>
      </c>
      <c r="I45" s="57">
        <v>2.85</v>
      </c>
      <c r="J45" s="57">
        <v>152</v>
      </c>
      <c r="K45" s="61" t="s">
        <v>63</v>
      </c>
      <c r="L45" s="41">
        <v>48.06</v>
      </c>
    </row>
    <row r="46" spans="1:12" ht="26">
      <c r="A46" s="23"/>
      <c r="B46" s="15"/>
      <c r="C46" s="11"/>
      <c r="D46" s="5" t="s">
        <v>21</v>
      </c>
      <c r="E46" s="63" t="s">
        <v>59</v>
      </c>
      <c r="F46" s="57">
        <v>150</v>
      </c>
      <c r="G46" s="57">
        <v>5.75</v>
      </c>
      <c r="H46" s="57">
        <v>3.5</v>
      </c>
      <c r="I46" s="57">
        <v>25.57</v>
      </c>
      <c r="J46" s="57">
        <v>158.16</v>
      </c>
      <c r="K46" s="61" t="s">
        <v>64</v>
      </c>
      <c r="L46" s="41">
        <v>7.65</v>
      </c>
    </row>
    <row r="47" spans="1:12" ht="26">
      <c r="A47" s="23"/>
      <c r="B47" s="15"/>
      <c r="C47" s="11"/>
      <c r="D47" s="7" t="s">
        <v>22</v>
      </c>
      <c r="E47" s="63" t="s">
        <v>60</v>
      </c>
      <c r="F47" s="57">
        <v>222</v>
      </c>
      <c r="G47" s="57">
        <v>0.13</v>
      </c>
      <c r="H47" s="57">
        <v>0.02</v>
      </c>
      <c r="I47" s="57">
        <v>15.2</v>
      </c>
      <c r="J47" s="57">
        <v>62</v>
      </c>
      <c r="K47" s="61" t="s">
        <v>65</v>
      </c>
      <c r="L47" s="41">
        <v>3.01</v>
      </c>
    </row>
    <row r="48" spans="1:12" ht="14.5">
      <c r="A48" s="23"/>
      <c r="B48" s="15"/>
      <c r="C48" s="11"/>
      <c r="D48" s="7" t="s">
        <v>23</v>
      </c>
      <c r="E48" s="63" t="s">
        <v>42</v>
      </c>
      <c r="F48" s="57">
        <v>30</v>
      </c>
      <c r="G48" s="57">
        <v>3.16</v>
      </c>
      <c r="H48" s="57">
        <v>0.4</v>
      </c>
      <c r="I48" s="57">
        <v>19.32</v>
      </c>
      <c r="J48" s="57">
        <v>70.14</v>
      </c>
      <c r="K48" s="42"/>
      <c r="L48" s="41">
        <v>2.98</v>
      </c>
    </row>
    <row r="49" spans="1:12" ht="14.5">
      <c r="A49" s="23"/>
      <c r="B49" s="15"/>
      <c r="C49" s="11"/>
      <c r="D49" s="7"/>
      <c r="E49" s="64" t="s">
        <v>61</v>
      </c>
      <c r="F49" s="65">
        <v>40</v>
      </c>
      <c r="G49" s="66">
        <v>4</v>
      </c>
      <c r="H49" s="66">
        <v>4.7</v>
      </c>
      <c r="I49" s="66">
        <v>28</v>
      </c>
      <c r="J49" s="66">
        <v>127.5</v>
      </c>
      <c r="K49" s="42"/>
      <c r="L49" s="41">
        <v>9.3699999999999992</v>
      </c>
    </row>
    <row r="50" spans="1:12" ht="14.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602</v>
      </c>
      <c r="G51" s="19">
        <f t="shared" ref="G51" si="18">SUM(G44:G50)</f>
        <v>26.78</v>
      </c>
      <c r="H51" s="19">
        <f t="shared" ref="H51" si="19">SUM(H44:H50)</f>
        <v>19.899999999999999</v>
      </c>
      <c r="I51" s="19">
        <f t="shared" ref="I51" si="20">SUM(I44:I50)</f>
        <v>93.22</v>
      </c>
      <c r="J51" s="19">
        <f t="shared" ref="J51:L51" si="21">SUM(J44:J50)</f>
        <v>583</v>
      </c>
      <c r="K51" s="25"/>
      <c r="L51" s="19">
        <f t="shared" si="21"/>
        <v>85.000000000000014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602</v>
      </c>
      <c r="G62" s="32">
        <f t="shared" ref="G62" si="26">G51+G61</f>
        <v>26.78</v>
      </c>
      <c r="H62" s="32">
        <f t="shared" ref="H62" si="27">H51+H61</f>
        <v>19.899999999999999</v>
      </c>
      <c r="I62" s="32">
        <f t="shared" ref="I62" si="28">I51+I61</f>
        <v>93.22</v>
      </c>
      <c r="J62" s="32">
        <f t="shared" ref="J62:L62" si="29">J51+J61</f>
        <v>583</v>
      </c>
      <c r="K62" s="32"/>
      <c r="L62" s="32">
        <f t="shared" si="29"/>
        <v>85.000000000000014</v>
      </c>
    </row>
    <row r="63" spans="1:12" ht="15" thickBot="1">
      <c r="A63" s="20">
        <v>1</v>
      </c>
      <c r="B63" s="21">
        <v>4</v>
      </c>
      <c r="C63" s="22" t="s">
        <v>20</v>
      </c>
      <c r="D63" s="5"/>
      <c r="E63" s="67"/>
      <c r="F63" s="65"/>
      <c r="G63" s="66"/>
      <c r="H63" s="66"/>
      <c r="I63" s="66"/>
      <c r="J63" s="66"/>
      <c r="K63" s="59"/>
      <c r="L63" s="39"/>
    </row>
    <row r="64" spans="1:12" ht="26">
      <c r="A64" s="23"/>
      <c r="B64" s="15"/>
      <c r="C64" s="11"/>
      <c r="D64" s="5" t="s">
        <v>21</v>
      </c>
      <c r="E64" s="68" t="s">
        <v>66</v>
      </c>
      <c r="F64" s="69">
        <v>150</v>
      </c>
      <c r="G64" s="59">
        <v>25.02</v>
      </c>
      <c r="H64" s="59">
        <v>17.28</v>
      </c>
      <c r="I64" s="59">
        <v>333.6</v>
      </c>
      <c r="J64" s="59">
        <v>209</v>
      </c>
      <c r="K64" s="59" t="s">
        <v>70</v>
      </c>
      <c r="L64" s="41">
        <v>48.07</v>
      </c>
    </row>
    <row r="65" spans="1:12" ht="14.5">
      <c r="A65" s="23"/>
      <c r="B65" s="15"/>
      <c r="C65" s="11"/>
      <c r="D65" s="7"/>
      <c r="E65" s="68" t="s">
        <v>101</v>
      </c>
      <c r="F65" s="69">
        <v>20</v>
      </c>
      <c r="G65" s="59">
        <v>1.42</v>
      </c>
      <c r="H65" s="59">
        <v>1</v>
      </c>
      <c r="I65" s="59">
        <v>11.04</v>
      </c>
      <c r="J65" s="59">
        <v>58.84</v>
      </c>
      <c r="K65" s="70"/>
      <c r="L65" s="41">
        <v>8.48</v>
      </c>
    </row>
    <row r="66" spans="1:12" ht="26">
      <c r="A66" s="23"/>
      <c r="B66" s="15"/>
      <c r="C66" s="11"/>
      <c r="D66" s="7" t="s">
        <v>22</v>
      </c>
      <c r="E66" s="63" t="s">
        <v>67</v>
      </c>
      <c r="F66" s="57">
        <v>200</v>
      </c>
      <c r="G66" s="57">
        <v>4.08</v>
      </c>
      <c r="H66" s="57">
        <v>3.54</v>
      </c>
      <c r="I66" s="57">
        <v>17.579999999999998</v>
      </c>
      <c r="J66" s="57">
        <v>118.6</v>
      </c>
      <c r="K66" s="61" t="s">
        <v>71</v>
      </c>
      <c r="L66" s="41">
        <v>13.79</v>
      </c>
    </row>
    <row r="67" spans="1:12" ht="26">
      <c r="A67" s="23"/>
      <c r="B67" s="15"/>
      <c r="C67" s="11"/>
      <c r="D67" s="7" t="s">
        <v>24</v>
      </c>
      <c r="E67" s="63" t="s">
        <v>68</v>
      </c>
      <c r="F67" s="57">
        <v>120</v>
      </c>
      <c r="G67" s="57">
        <v>0.24</v>
      </c>
      <c r="H67" s="57">
        <v>0.24</v>
      </c>
      <c r="I67" s="57">
        <v>5.88</v>
      </c>
      <c r="J67" s="57">
        <v>28.2</v>
      </c>
      <c r="K67" s="61" t="s">
        <v>47</v>
      </c>
      <c r="L67" s="41">
        <v>14.66</v>
      </c>
    </row>
    <row r="68" spans="1:12" ht="14.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30.759999999999994</v>
      </c>
      <c r="H70" s="19">
        <f t="shared" ref="H70" si="31">SUM(H63:H69)</f>
        <v>22.06</v>
      </c>
      <c r="I70" s="19">
        <f t="shared" ref="I70" si="32">SUM(I63:I69)</f>
        <v>368.1</v>
      </c>
      <c r="J70" s="19">
        <f t="shared" ref="J70:L70" si="33">SUM(J63:J69)</f>
        <v>414.64000000000004</v>
      </c>
      <c r="K70" s="25"/>
      <c r="L70" s="19">
        <f t="shared" si="33"/>
        <v>85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490</v>
      </c>
      <c r="G81" s="32">
        <f t="shared" ref="G81" si="38">G70+G80</f>
        <v>30.759999999999994</v>
      </c>
      <c r="H81" s="32">
        <f t="shared" ref="H81" si="39">H70+H80</f>
        <v>22.06</v>
      </c>
      <c r="I81" s="32">
        <f t="shared" ref="I81" si="40">I70+I80</f>
        <v>368.1</v>
      </c>
      <c r="J81" s="32">
        <f t="shared" ref="J81:L81" si="41">J70+J80</f>
        <v>414.64000000000004</v>
      </c>
      <c r="K81" s="32"/>
      <c r="L81" s="32">
        <f t="shared" si="41"/>
        <v>85</v>
      </c>
    </row>
    <row r="82" spans="1:12" ht="26.5" thickBot="1">
      <c r="A82" s="20">
        <v>1</v>
      </c>
      <c r="B82" s="21">
        <v>5</v>
      </c>
      <c r="C82" s="22" t="s">
        <v>20</v>
      </c>
      <c r="D82" s="5"/>
      <c r="E82" s="63" t="s">
        <v>104</v>
      </c>
      <c r="F82" s="57">
        <v>60</v>
      </c>
      <c r="G82" s="57">
        <v>0.66</v>
      </c>
      <c r="H82" s="57">
        <v>2.1</v>
      </c>
      <c r="I82" s="57">
        <v>2.2799999999999998</v>
      </c>
      <c r="J82" s="57">
        <v>13.2</v>
      </c>
      <c r="K82" s="61" t="s">
        <v>85</v>
      </c>
      <c r="L82" s="39">
        <v>15.67</v>
      </c>
    </row>
    <row r="83" spans="1:12" ht="26">
      <c r="A83" s="23"/>
      <c r="B83" s="15"/>
      <c r="C83" s="11"/>
      <c r="D83" s="5" t="s">
        <v>21</v>
      </c>
      <c r="E83" s="63" t="s">
        <v>73</v>
      </c>
      <c r="F83" s="57">
        <v>200</v>
      </c>
      <c r="G83" s="57">
        <v>14.68</v>
      </c>
      <c r="H83" s="57">
        <v>10.71</v>
      </c>
      <c r="I83" s="57">
        <v>2.35</v>
      </c>
      <c r="J83" s="57">
        <v>315.20999999999998</v>
      </c>
      <c r="K83" s="61" t="s">
        <v>75</v>
      </c>
      <c r="L83" s="41">
        <v>36.659999999999997</v>
      </c>
    </row>
    <row r="84" spans="1:12" ht="26">
      <c r="A84" s="23"/>
      <c r="B84" s="15"/>
      <c r="C84" s="11"/>
      <c r="D84" s="7" t="s">
        <v>22</v>
      </c>
      <c r="E84" s="63" t="s">
        <v>60</v>
      </c>
      <c r="F84" s="57">
        <v>222</v>
      </c>
      <c r="G84" s="57">
        <v>0.13</v>
      </c>
      <c r="H84" s="57">
        <v>0.02</v>
      </c>
      <c r="I84" s="57">
        <v>15.2</v>
      </c>
      <c r="J84" s="57">
        <v>62</v>
      </c>
      <c r="K84" s="61" t="s">
        <v>65</v>
      </c>
      <c r="L84" s="41">
        <v>3.01</v>
      </c>
    </row>
    <row r="85" spans="1:12" ht="14.5">
      <c r="A85" s="23"/>
      <c r="B85" s="15"/>
      <c r="C85" s="11"/>
      <c r="D85" s="7" t="s">
        <v>23</v>
      </c>
      <c r="E85" s="63" t="s">
        <v>42</v>
      </c>
      <c r="F85" s="57">
        <v>30</v>
      </c>
      <c r="G85" s="57">
        <v>3.16</v>
      </c>
      <c r="H85" s="57">
        <v>0.4</v>
      </c>
      <c r="I85" s="57">
        <v>19.32</v>
      </c>
      <c r="J85" s="57">
        <v>70.14</v>
      </c>
      <c r="K85" s="42"/>
      <c r="L85" s="41">
        <v>2.98</v>
      </c>
    </row>
    <row r="86" spans="1:12" ht="14.5">
      <c r="A86" s="23"/>
      <c r="B86" s="15"/>
      <c r="C86" s="11"/>
      <c r="D86" s="7" t="s">
        <v>24</v>
      </c>
      <c r="E86" s="63" t="s">
        <v>74</v>
      </c>
      <c r="F86" s="71">
        <v>120</v>
      </c>
      <c r="G86" s="71">
        <v>4.92</v>
      </c>
      <c r="H86" s="71">
        <v>1.8</v>
      </c>
      <c r="I86" s="71">
        <v>7.08</v>
      </c>
      <c r="J86" s="71">
        <v>68.400000000000006</v>
      </c>
      <c r="K86" s="42"/>
      <c r="L86" s="41">
        <v>26.68</v>
      </c>
    </row>
    <row r="87" spans="1:12" ht="14.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42">SUM(G82:G88)</f>
        <v>23.550000000000004</v>
      </c>
      <c r="H89" s="19">
        <f t="shared" ref="H89" si="43">SUM(H82:H88)</f>
        <v>15.030000000000001</v>
      </c>
      <c r="I89" s="19">
        <f t="shared" ref="I89" si="44">SUM(I82:I88)</f>
        <v>46.23</v>
      </c>
      <c r="J89" s="19">
        <f t="shared" ref="J89:L89" si="45">SUM(J82:J88)</f>
        <v>528.94999999999993</v>
      </c>
      <c r="K89" s="25"/>
      <c r="L89" s="19">
        <f t="shared" si="45"/>
        <v>85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632</v>
      </c>
      <c r="G100" s="32">
        <f t="shared" ref="G100" si="50">G89+G99</f>
        <v>23.550000000000004</v>
      </c>
      <c r="H100" s="32">
        <f t="shared" ref="H100" si="51">H89+H99</f>
        <v>15.030000000000001</v>
      </c>
      <c r="I100" s="32">
        <f t="shared" ref="I100" si="52">I89+I99</f>
        <v>46.23</v>
      </c>
      <c r="J100" s="32">
        <f t="shared" ref="J100:L100" si="53">J89+J99</f>
        <v>528.94999999999993</v>
      </c>
      <c r="K100" s="32"/>
      <c r="L100" s="32">
        <f t="shared" si="53"/>
        <v>85</v>
      </c>
    </row>
    <row r="101" spans="1:12" ht="26.5" thickBot="1">
      <c r="A101" s="20">
        <v>2</v>
      </c>
      <c r="B101" s="21">
        <v>1</v>
      </c>
      <c r="C101" s="22" t="s">
        <v>20</v>
      </c>
      <c r="D101" s="5"/>
      <c r="E101" s="72" t="s">
        <v>76</v>
      </c>
      <c r="F101" s="59">
        <v>80</v>
      </c>
      <c r="G101" s="59">
        <v>7.92</v>
      </c>
      <c r="H101" s="59">
        <v>13</v>
      </c>
      <c r="I101" s="59">
        <v>22.6</v>
      </c>
      <c r="J101" s="59">
        <v>239</v>
      </c>
      <c r="K101" s="62" t="s">
        <v>78</v>
      </c>
      <c r="L101" s="39">
        <v>23.03</v>
      </c>
    </row>
    <row r="102" spans="1:12" ht="26">
      <c r="A102" s="23"/>
      <c r="B102" s="15"/>
      <c r="C102" s="11"/>
      <c r="D102" s="5" t="s">
        <v>21</v>
      </c>
      <c r="E102" s="72" t="s">
        <v>77</v>
      </c>
      <c r="F102" s="59">
        <v>210</v>
      </c>
      <c r="G102" s="59">
        <v>8.64</v>
      </c>
      <c r="H102" s="59">
        <v>11.06</v>
      </c>
      <c r="I102" s="59">
        <v>44.32</v>
      </c>
      <c r="J102" s="59">
        <v>339</v>
      </c>
      <c r="K102" s="62" t="s">
        <v>44</v>
      </c>
      <c r="L102" s="41">
        <v>19.600000000000001</v>
      </c>
    </row>
    <row r="103" spans="1:12" ht="26">
      <c r="A103" s="23"/>
      <c r="B103" s="15"/>
      <c r="C103" s="11"/>
      <c r="D103" s="7" t="s">
        <v>22</v>
      </c>
      <c r="E103" s="63" t="s">
        <v>41</v>
      </c>
      <c r="F103" s="57">
        <v>200</v>
      </c>
      <c r="G103" s="57">
        <v>3.17</v>
      </c>
      <c r="H103" s="57">
        <v>2.68</v>
      </c>
      <c r="I103" s="57">
        <v>15.95</v>
      </c>
      <c r="J103" s="57">
        <v>100.6</v>
      </c>
      <c r="K103" s="61" t="s">
        <v>79</v>
      </c>
      <c r="L103" s="41">
        <v>11.49</v>
      </c>
    </row>
    <row r="104" spans="1:12" ht="14.5">
      <c r="A104" s="23"/>
      <c r="B104" s="15"/>
      <c r="C104" s="11"/>
      <c r="D104" s="7" t="s">
        <v>23</v>
      </c>
      <c r="E104" s="63" t="s">
        <v>42</v>
      </c>
      <c r="F104" s="57">
        <v>30</v>
      </c>
      <c r="G104" s="57">
        <v>3.16</v>
      </c>
      <c r="H104" s="57">
        <v>0.4</v>
      </c>
      <c r="I104" s="57">
        <v>19.32</v>
      </c>
      <c r="J104" s="57">
        <v>70.14</v>
      </c>
      <c r="K104" s="61"/>
      <c r="L104" s="41">
        <v>2.98</v>
      </c>
    </row>
    <row r="105" spans="1:12" ht="26">
      <c r="A105" s="23"/>
      <c r="B105" s="15"/>
      <c r="C105" s="11"/>
      <c r="D105" s="7" t="s">
        <v>24</v>
      </c>
      <c r="E105" s="63" t="s">
        <v>68</v>
      </c>
      <c r="F105" s="57">
        <v>120</v>
      </c>
      <c r="G105" s="57">
        <v>0.24</v>
      </c>
      <c r="H105" s="57">
        <v>0.24</v>
      </c>
      <c r="I105" s="57">
        <v>5.88</v>
      </c>
      <c r="J105" s="57">
        <v>28.2</v>
      </c>
      <c r="K105" s="61" t="s">
        <v>47</v>
      </c>
      <c r="L105" s="41">
        <v>27.9</v>
      </c>
    </row>
    <row r="106" spans="1:12" ht="14.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23.130000000000003</v>
      </c>
      <c r="H108" s="19">
        <f t="shared" si="54"/>
        <v>27.38</v>
      </c>
      <c r="I108" s="19">
        <f t="shared" si="54"/>
        <v>108.07</v>
      </c>
      <c r="J108" s="19">
        <f t="shared" si="54"/>
        <v>776.94</v>
      </c>
      <c r="K108" s="25"/>
      <c r="L108" s="19">
        <f t="shared" ref="L108" si="55">SUM(L101:L107)</f>
        <v>85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640</v>
      </c>
      <c r="G119" s="32">
        <f t="shared" ref="G119" si="58">G108+G118</f>
        <v>23.130000000000003</v>
      </c>
      <c r="H119" s="32">
        <f t="shared" ref="H119" si="59">H108+H118</f>
        <v>27.38</v>
      </c>
      <c r="I119" s="32">
        <f t="shared" ref="I119" si="60">I108+I118</f>
        <v>108.07</v>
      </c>
      <c r="J119" s="32">
        <f t="shared" ref="J119:L119" si="61">J108+J118</f>
        <v>776.94</v>
      </c>
      <c r="K119" s="32"/>
      <c r="L119" s="32">
        <f t="shared" si="61"/>
        <v>85</v>
      </c>
    </row>
    <row r="120" spans="1:12" ht="26.5" thickBot="1">
      <c r="A120" s="14">
        <v>2</v>
      </c>
      <c r="B120" s="15">
        <v>2</v>
      </c>
      <c r="C120" s="22" t="s">
        <v>20</v>
      </c>
      <c r="D120" s="5"/>
      <c r="E120" s="73" t="s">
        <v>105</v>
      </c>
      <c r="F120" s="57">
        <v>60</v>
      </c>
      <c r="G120" s="57">
        <v>0.66</v>
      </c>
      <c r="H120" s="57">
        <v>2.1</v>
      </c>
      <c r="I120" s="57">
        <v>2.2799999999999998</v>
      </c>
      <c r="J120" s="57">
        <v>13.2</v>
      </c>
      <c r="K120" s="62" t="s">
        <v>106</v>
      </c>
      <c r="L120" s="39">
        <v>13.76</v>
      </c>
    </row>
    <row r="121" spans="1:12" ht="26">
      <c r="A121" s="14"/>
      <c r="B121" s="15"/>
      <c r="C121" s="11"/>
      <c r="D121" s="5" t="s">
        <v>21</v>
      </c>
      <c r="E121" s="63" t="s">
        <v>80</v>
      </c>
      <c r="F121" s="57">
        <v>175</v>
      </c>
      <c r="G121" s="57">
        <v>12.3</v>
      </c>
      <c r="H121" s="57">
        <v>29.5</v>
      </c>
      <c r="I121" s="57">
        <v>16.579999999999998</v>
      </c>
      <c r="J121" s="57">
        <v>295</v>
      </c>
      <c r="K121" s="62" t="s">
        <v>44</v>
      </c>
      <c r="L121" s="41">
        <v>40.590000000000003</v>
      </c>
    </row>
    <row r="122" spans="1:12" ht="26">
      <c r="A122" s="14"/>
      <c r="B122" s="15"/>
      <c r="C122" s="11"/>
      <c r="D122" s="7" t="s">
        <v>30</v>
      </c>
      <c r="E122" s="63" t="s">
        <v>51</v>
      </c>
      <c r="F122" s="57">
        <v>200</v>
      </c>
      <c r="G122" s="57">
        <v>1</v>
      </c>
      <c r="H122" s="57" t="s">
        <v>53</v>
      </c>
      <c r="I122" s="57">
        <v>20.2</v>
      </c>
      <c r="J122" s="57">
        <v>86.6</v>
      </c>
      <c r="K122" s="61" t="s">
        <v>79</v>
      </c>
      <c r="L122" s="41">
        <v>15.64</v>
      </c>
    </row>
    <row r="123" spans="1:12" ht="14.5">
      <c r="A123" s="14"/>
      <c r="B123" s="15"/>
      <c r="C123" s="11"/>
      <c r="D123" s="7" t="s">
        <v>23</v>
      </c>
      <c r="E123" s="63" t="s">
        <v>42</v>
      </c>
      <c r="F123" s="57">
        <v>30</v>
      </c>
      <c r="G123" s="57">
        <v>3.16</v>
      </c>
      <c r="H123" s="57">
        <v>0.4</v>
      </c>
      <c r="I123" s="57">
        <v>19.32</v>
      </c>
      <c r="J123" s="57">
        <v>70.14</v>
      </c>
      <c r="K123" s="61"/>
      <c r="L123" s="41">
        <v>2.98</v>
      </c>
    </row>
    <row r="124" spans="1:12" ht="26">
      <c r="A124" s="14"/>
      <c r="B124" s="15"/>
      <c r="C124" s="11"/>
      <c r="D124" s="7"/>
      <c r="E124" s="63" t="s">
        <v>81</v>
      </c>
      <c r="F124" s="57">
        <v>50</v>
      </c>
      <c r="G124" s="57">
        <v>3.88</v>
      </c>
      <c r="H124" s="57">
        <v>2.36</v>
      </c>
      <c r="I124" s="57">
        <v>25.55</v>
      </c>
      <c r="J124" s="57">
        <v>131</v>
      </c>
      <c r="K124" s="61" t="s">
        <v>47</v>
      </c>
      <c r="L124" s="41">
        <v>12.03</v>
      </c>
    </row>
    <row r="125" spans="1:12" ht="14.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21</v>
      </c>
      <c r="H127" s="19">
        <f t="shared" si="62"/>
        <v>34.36</v>
      </c>
      <c r="I127" s="19">
        <f t="shared" si="62"/>
        <v>83.93</v>
      </c>
      <c r="J127" s="19">
        <f t="shared" si="62"/>
        <v>595.93999999999994</v>
      </c>
      <c r="K127" s="25"/>
      <c r="L127" s="19">
        <f t="shared" ref="L127" si="63">SUM(L120:L126)</f>
        <v>85.000000000000014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515</v>
      </c>
      <c r="G138" s="32">
        <f t="shared" ref="G138" si="66">G127+G137</f>
        <v>21</v>
      </c>
      <c r="H138" s="32">
        <f t="shared" ref="H138" si="67">H127+H137</f>
        <v>34.36</v>
      </c>
      <c r="I138" s="32">
        <f t="shared" ref="I138" si="68">I127+I137</f>
        <v>83.93</v>
      </c>
      <c r="J138" s="32">
        <f t="shared" ref="J138:L138" si="69">J127+J137</f>
        <v>595.93999999999994</v>
      </c>
      <c r="K138" s="32"/>
      <c r="L138" s="32">
        <f t="shared" si="69"/>
        <v>85.000000000000014</v>
      </c>
    </row>
    <row r="139" spans="1:12" ht="26.5" thickBot="1">
      <c r="A139" s="20">
        <v>2</v>
      </c>
      <c r="B139" s="21">
        <v>3</v>
      </c>
      <c r="C139" s="22" t="s">
        <v>20</v>
      </c>
      <c r="D139" s="5"/>
      <c r="E139" s="63" t="s">
        <v>48</v>
      </c>
      <c r="F139" s="57">
        <v>60</v>
      </c>
      <c r="G139" s="57">
        <v>1.48</v>
      </c>
      <c r="H139" s="57">
        <v>1.2</v>
      </c>
      <c r="I139" s="57">
        <v>3</v>
      </c>
      <c r="J139" s="57">
        <v>28.6</v>
      </c>
      <c r="K139" s="61" t="s">
        <v>85</v>
      </c>
      <c r="L139" s="39">
        <v>13.87</v>
      </c>
    </row>
    <row r="140" spans="1:12" ht="39">
      <c r="A140" s="23"/>
      <c r="B140" s="15"/>
      <c r="C140" s="11"/>
      <c r="D140" s="5" t="s">
        <v>21</v>
      </c>
      <c r="E140" s="64" t="s">
        <v>82</v>
      </c>
      <c r="F140" s="65">
        <v>155</v>
      </c>
      <c r="G140" s="66">
        <v>9.2100000000000009</v>
      </c>
      <c r="H140" s="66">
        <v>17.760000000000002</v>
      </c>
      <c r="I140" s="66">
        <v>1.59</v>
      </c>
      <c r="J140" s="66">
        <v>202.5</v>
      </c>
      <c r="K140" s="74" t="s">
        <v>86</v>
      </c>
      <c r="L140" s="41">
        <v>51.77</v>
      </c>
    </row>
    <row r="141" spans="1:12" ht="14.5">
      <c r="A141" s="23"/>
      <c r="B141" s="15"/>
      <c r="C141" s="11"/>
      <c r="D141" s="7" t="s">
        <v>23</v>
      </c>
      <c r="E141" s="63" t="s">
        <v>42</v>
      </c>
      <c r="F141" s="57">
        <v>30</v>
      </c>
      <c r="G141" s="57">
        <v>3.16</v>
      </c>
      <c r="H141" s="57">
        <v>0.4</v>
      </c>
      <c r="I141" s="57">
        <v>19.32</v>
      </c>
      <c r="J141" s="57">
        <v>70.14</v>
      </c>
      <c r="K141" s="61"/>
      <c r="L141" s="41">
        <v>2.98</v>
      </c>
    </row>
    <row r="142" spans="1:12" ht="15.75" customHeight="1">
      <c r="A142" s="23"/>
      <c r="B142" s="15"/>
      <c r="C142" s="11"/>
      <c r="D142" s="7" t="s">
        <v>22</v>
      </c>
      <c r="E142" s="63" t="s">
        <v>83</v>
      </c>
      <c r="F142" s="57">
        <v>215</v>
      </c>
      <c r="G142" s="57">
        <v>7.0000000000000007E-2</v>
      </c>
      <c r="H142" s="57">
        <v>0.02</v>
      </c>
      <c r="I142" s="57">
        <v>15</v>
      </c>
      <c r="J142" s="57">
        <v>60</v>
      </c>
      <c r="K142" s="61" t="s">
        <v>87</v>
      </c>
      <c r="L142" s="41">
        <v>1.72</v>
      </c>
    </row>
    <row r="143" spans="1:12" ht="26">
      <c r="A143" s="23"/>
      <c r="B143" s="15"/>
      <c r="C143" s="11"/>
      <c r="D143" s="7" t="s">
        <v>24</v>
      </c>
      <c r="E143" s="63" t="s">
        <v>84</v>
      </c>
      <c r="F143" s="57">
        <v>120</v>
      </c>
      <c r="G143" s="57">
        <v>1.2</v>
      </c>
      <c r="H143" s="57">
        <v>0.27</v>
      </c>
      <c r="I143" s="57">
        <v>30.8</v>
      </c>
      <c r="J143" s="57">
        <v>137.33000000000001</v>
      </c>
      <c r="K143" s="61" t="s">
        <v>47</v>
      </c>
      <c r="L143" s="41">
        <v>14.66</v>
      </c>
    </row>
    <row r="144" spans="1:12" ht="14.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5">
      <c r="A145" s="24"/>
      <c r="B145" s="17"/>
      <c r="C145" s="8"/>
      <c r="D145" s="18" t="s">
        <v>33</v>
      </c>
      <c r="E145" s="9"/>
      <c r="F145" s="19">
        <f>SUM(F139:F144)</f>
        <v>580</v>
      </c>
      <c r="G145" s="19">
        <f t="shared" ref="G145:J145" si="70">SUM(G139:G144)</f>
        <v>15.120000000000001</v>
      </c>
      <c r="H145" s="19">
        <f t="shared" si="70"/>
        <v>19.649999999999999</v>
      </c>
      <c r="I145" s="19">
        <f t="shared" si="70"/>
        <v>69.709999999999994</v>
      </c>
      <c r="J145" s="19">
        <f t="shared" si="70"/>
        <v>498.57000000000005</v>
      </c>
      <c r="K145" s="25"/>
      <c r="L145" s="19">
        <f t="shared" ref="L145" si="71">SUM(L139:L144)</f>
        <v>85</v>
      </c>
    </row>
    <row r="146" spans="1:12" ht="14.5">
      <c r="A146" s="26">
        <f>A139</f>
        <v>2</v>
      </c>
      <c r="B146" s="13">
        <f>B139</f>
        <v>3</v>
      </c>
      <c r="C146" s="10" t="s">
        <v>25</v>
      </c>
      <c r="D146" s="7" t="s">
        <v>26</v>
      </c>
      <c r="E146" s="40"/>
      <c r="F146" s="41"/>
      <c r="G146" s="41"/>
      <c r="H146" s="41"/>
      <c r="I146" s="41"/>
      <c r="J146" s="41"/>
      <c r="K146" s="42"/>
      <c r="L146" s="41"/>
    </row>
    <row r="147" spans="1:12" ht="14.5">
      <c r="A147" s="23"/>
      <c r="B147" s="15"/>
      <c r="C147" s="11"/>
      <c r="D147" s="7" t="s">
        <v>27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5">
      <c r="A148" s="23"/>
      <c r="B148" s="15"/>
      <c r="C148" s="11"/>
      <c r="D148" s="7" t="s">
        <v>28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5">
      <c r="A149" s="23"/>
      <c r="B149" s="15"/>
      <c r="C149" s="11"/>
      <c r="D149" s="7" t="s">
        <v>29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5">
      <c r="A150" s="23"/>
      <c r="B150" s="15"/>
      <c r="C150" s="11"/>
      <c r="D150" s="7" t="s">
        <v>30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5">
      <c r="A151" s="23"/>
      <c r="B151" s="15"/>
      <c r="C151" s="11"/>
      <c r="D151" s="7" t="s">
        <v>31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5">
      <c r="A152" s="23"/>
      <c r="B152" s="15"/>
      <c r="C152" s="11"/>
      <c r="D152" s="7" t="s">
        <v>32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4.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" thickBot="1">
      <c r="A156" s="29">
        <f>A139</f>
        <v>2</v>
      </c>
      <c r="B156" s="30">
        <f>B139</f>
        <v>3</v>
      </c>
      <c r="C156" s="78" t="s">
        <v>4</v>
      </c>
      <c r="D156" s="79"/>
      <c r="E156" s="31"/>
      <c r="F156" s="32">
        <f>F145+F155</f>
        <v>580</v>
      </c>
      <c r="G156" s="32">
        <f t="shared" ref="G156" si="74">G145+G155</f>
        <v>15.120000000000001</v>
      </c>
      <c r="H156" s="32">
        <f t="shared" ref="H156" si="75">H145+H155</f>
        <v>19.649999999999999</v>
      </c>
      <c r="I156" s="32">
        <f t="shared" ref="I156" si="76">I145+I155</f>
        <v>69.709999999999994</v>
      </c>
      <c r="J156" s="32">
        <f t="shared" ref="J156:L156" si="77">J145+J155</f>
        <v>498.57000000000005</v>
      </c>
      <c r="K156" s="32"/>
      <c r="L156" s="32">
        <f t="shared" si="77"/>
        <v>85</v>
      </c>
    </row>
    <row r="157" spans="1:12" ht="26.5" thickBot="1">
      <c r="A157" s="20">
        <v>2</v>
      </c>
      <c r="B157" s="21">
        <v>4</v>
      </c>
      <c r="C157" s="22" t="s">
        <v>20</v>
      </c>
      <c r="D157" s="5"/>
      <c r="E157" s="63" t="s">
        <v>107</v>
      </c>
      <c r="F157" s="57">
        <v>60</v>
      </c>
      <c r="G157" s="57">
        <v>0.88</v>
      </c>
      <c r="H157" s="57">
        <v>3.75</v>
      </c>
      <c r="I157" s="57">
        <v>13.12</v>
      </c>
      <c r="J157" s="57">
        <v>58</v>
      </c>
      <c r="K157" s="61" t="s">
        <v>62</v>
      </c>
      <c r="L157" s="39">
        <v>12.34</v>
      </c>
    </row>
    <row r="158" spans="1:12" ht="26.5" thickBot="1">
      <c r="A158" s="23"/>
      <c r="B158" s="15"/>
      <c r="C158" s="11"/>
      <c r="D158" s="5" t="s">
        <v>21</v>
      </c>
      <c r="E158" s="63" t="s">
        <v>109</v>
      </c>
      <c r="F158" s="58">
        <v>80</v>
      </c>
      <c r="G158" s="57">
        <v>7.93</v>
      </c>
      <c r="H158" s="57">
        <v>6.58</v>
      </c>
      <c r="I158" s="57">
        <v>9.41</v>
      </c>
      <c r="J158" s="57">
        <v>129</v>
      </c>
      <c r="K158" s="57" t="s">
        <v>108</v>
      </c>
      <c r="L158" s="41">
        <v>34.43</v>
      </c>
    </row>
    <row r="159" spans="1:12" ht="26">
      <c r="A159" s="23"/>
      <c r="B159" s="15"/>
      <c r="C159" s="11"/>
      <c r="D159" s="5" t="s">
        <v>21</v>
      </c>
      <c r="E159" s="63" t="s">
        <v>88</v>
      </c>
      <c r="F159" s="57">
        <v>150</v>
      </c>
      <c r="G159" s="57">
        <v>6.09</v>
      </c>
      <c r="H159" s="57">
        <v>0.1</v>
      </c>
      <c r="I159" s="57">
        <v>61.14</v>
      </c>
      <c r="J159" s="57">
        <v>233</v>
      </c>
      <c r="K159" s="61" t="s">
        <v>89</v>
      </c>
      <c r="L159" s="41">
        <v>11.31</v>
      </c>
    </row>
    <row r="160" spans="1:12" ht="14.5">
      <c r="A160" s="23"/>
      <c r="B160" s="15"/>
      <c r="C160" s="11"/>
      <c r="D160" s="7" t="s">
        <v>23</v>
      </c>
      <c r="E160" s="63" t="s">
        <v>42</v>
      </c>
      <c r="F160" s="57">
        <v>20</v>
      </c>
      <c r="G160" s="57">
        <v>3.16</v>
      </c>
      <c r="H160" s="57">
        <v>0.4</v>
      </c>
      <c r="I160" s="57">
        <v>19.32</v>
      </c>
      <c r="J160" s="57">
        <v>70.14</v>
      </c>
      <c r="K160" s="61"/>
      <c r="L160" s="41">
        <v>1.1499999999999999</v>
      </c>
    </row>
    <row r="161" spans="1:12" ht="26">
      <c r="A161" s="23"/>
      <c r="B161" s="15"/>
      <c r="C161" s="11"/>
      <c r="D161" s="7" t="s">
        <v>24</v>
      </c>
      <c r="E161" s="63" t="s">
        <v>51</v>
      </c>
      <c r="F161" s="57">
        <v>200</v>
      </c>
      <c r="G161" s="57">
        <v>1</v>
      </c>
      <c r="H161" s="57" t="s">
        <v>53</v>
      </c>
      <c r="I161" s="57">
        <v>20.2</v>
      </c>
      <c r="J161" s="57">
        <v>86.6</v>
      </c>
      <c r="K161" s="61" t="s">
        <v>56</v>
      </c>
      <c r="L161" s="41">
        <v>15.64</v>
      </c>
    </row>
    <row r="162" spans="1:12" ht="14.5">
      <c r="A162" s="23"/>
      <c r="B162" s="15"/>
      <c r="C162" s="11"/>
      <c r="D162" s="6"/>
      <c r="E162" s="64" t="s">
        <v>110</v>
      </c>
      <c r="F162" s="65">
        <v>50</v>
      </c>
      <c r="G162" s="66">
        <v>4</v>
      </c>
      <c r="H162" s="66">
        <v>4.7</v>
      </c>
      <c r="I162" s="66">
        <v>28</v>
      </c>
      <c r="J162" s="66">
        <v>127.5</v>
      </c>
      <c r="K162" s="42"/>
      <c r="L162" s="41">
        <v>10.130000000000001</v>
      </c>
    </row>
    <row r="163" spans="1:12" ht="14.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>
      <c r="A164" s="24"/>
      <c r="B164" s="17"/>
      <c r="C164" s="8"/>
      <c r="D164" s="18" t="s">
        <v>33</v>
      </c>
      <c r="E164" s="9"/>
      <c r="F164" s="19">
        <f>SUM(F157:F163)</f>
        <v>560</v>
      </c>
      <c r="G164" s="19">
        <f t="shared" ref="G164:J164" si="78">SUM(G157:G163)</f>
        <v>23.060000000000002</v>
      </c>
      <c r="H164" s="19">
        <f t="shared" si="78"/>
        <v>15.530000000000001</v>
      </c>
      <c r="I164" s="19">
        <f t="shared" si="78"/>
        <v>151.19</v>
      </c>
      <c r="J164" s="19">
        <f t="shared" si="78"/>
        <v>704.24</v>
      </c>
      <c r="K164" s="25"/>
      <c r="L164" s="19">
        <f t="shared" ref="L164" si="79">SUM(L157:L163)</f>
        <v>85</v>
      </c>
    </row>
    <row r="165" spans="1:12" ht="14.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5">
      <c r="A166" s="23"/>
      <c r="B166" s="15"/>
      <c r="C166" s="11"/>
      <c r="D166" s="7" t="s">
        <v>27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5">
      <c r="A167" s="23"/>
      <c r="B167" s="15"/>
      <c r="C167" s="11"/>
      <c r="D167" s="7" t="s">
        <v>28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5">
      <c r="A168" s="23"/>
      <c r="B168" s="15"/>
      <c r="C168" s="11"/>
      <c r="D168" s="7" t="s">
        <v>29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5">
      <c r="A169" s="23"/>
      <c r="B169" s="15"/>
      <c r="C169" s="11"/>
      <c r="D169" s="7" t="s">
        <v>30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5">
      <c r="A170" s="23"/>
      <c r="B170" s="15"/>
      <c r="C170" s="11"/>
      <c r="D170" s="7" t="s">
        <v>31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5">
      <c r="A171" s="23"/>
      <c r="B171" s="15"/>
      <c r="C171" s="11"/>
      <c r="D171" s="7" t="s">
        <v>32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0">SUM(G165:G173)</f>
        <v>0</v>
      </c>
      <c r="H174" s="19">
        <f t="shared" si="80"/>
        <v>0</v>
      </c>
      <c r="I174" s="19">
        <f t="shared" si="80"/>
        <v>0</v>
      </c>
      <c r="J174" s="19">
        <f t="shared" si="80"/>
        <v>0</v>
      </c>
      <c r="K174" s="25"/>
      <c r="L174" s="19">
        <f t="shared" ref="L174" si="81">SUM(L165:L173)</f>
        <v>0</v>
      </c>
    </row>
    <row r="175" spans="1:12" ht="15" thickBot="1">
      <c r="A175" s="29">
        <f>A157</f>
        <v>2</v>
      </c>
      <c r="B175" s="30">
        <f>B157</f>
        <v>4</v>
      </c>
      <c r="C175" s="78" t="s">
        <v>4</v>
      </c>
      <c r="D175" s="79"/>
      <c r="E175" s="31"/>
      <c r="F175" s="32">
        <f>F164+F174</f>
        <v>560</v>
      </c>
      <c r="G175" s="32">
        <f t="shared" ref="G175" si="82">G164+G174</f>
        <v>23.060000000000002</v>
      </c>
      <c r="H175" s="32">
        <f t="shared" ref="H175" si="83">H164+H174</f>
        <v>15.530000000000001</v>
      </c>
      <c r="I175" s="32">
        <f t="shared" ref="I175" si="84">I164+I174</f>
        <v>151.19</v>
      </c>
      <c r="J175" s="32">
        <f t="shared" ref="J175:L175" si="85">J164+J174</f>
        <v>704.24</v>
      </c>
      <c r="K175" s="32"/>
      <c r="L175" s="32">
        <f t="shared" si="85"/>
        <v>85</v>
      </c>
    </row>
    <row r="176" spans="1:12" ht="26.5" thickBot="1">
      <c r="A176" s="20">
        <v>2</v>
      </c>
      <c r="B176" s="21">
        <v>5</v>
      </c>
      <c r="C176" s="22" t="s">
        <v>20</v>
      </c>
      <c r="D176" s="5"/>
      <c r="E176" s="63" t="s">
        <v>90</v>
      </c>
      <c r="F176" s="57">
        <v>60</v>
      </c>
      <c r="G176" s="57">
        <v>0.84</v>
      </c>
      <c r="H176" s="57">
        <v>3.24</v>
      </c>
      <c r="I176" s="57">
        <v>5.4</v>
      </c>
      <c r="J176" s="57">
        <v>56.4</v>
      </c>
      <c r="K176" s="61" t="s">
        <v>95</v>
      </c>
      <c r="L176" s="39">
        <v>12.5</v>
      </c>
    </row>
    <row r="177" spans="1:12" ht="26.5" thickBot="1">
      <c r="A177" s="23"/>
      <c r="B177" s="15"/>
      <c r="C177" s="11"/>
      <c r="D177" s="5" t="s">
        <v>21</v>
      </c>
      <c r="E177" s="63" t="s">
        <v>91</v>
      </c>
      <c r="F177" s="57">
        <v>80</v>
      </c>
      <c r="G177" s="57">
        <v>7.67</v>
      </c>
      <c r="H177" s="57">
        <v>16.93</v>
      </c>
      <c r="I177" s="57">
        <v>0.93</v>
      </c>
      <c r="J177" s="57">
        <v>188</v>
      </c>
      <c r="K177" s="61" t="s">
        <v>96</v>
      </c>
      <c r="L177" s="41">
        <v>37.08</v>
      </c>
    </row>
    <row r="178" spans="1:12" ht="26">
      <c r="A178" s="23"/>
      <c r="B178" s="15"/>
      <c r="C178" s="11"/>
      <c r="D178" s="5" t="s">
        <v>21</v>
      </c>
      <c r="E178" s="63" t="s">
        <v>92</v>
      </c>
      <c r="F178" s="57">
        <v>150</v>
      </c>
      <c r="G178" s="57">
        <v>5.73</v>
      </c>
      <c r="H178" s="57">
        <v>6.07</v>
      </c>
      <c r="I178" s="57">
        <v>31.98</v>
      </c>
      <c r="J178" s="57">
        <v>205</v>
      </c>
      <c r="K178" s="61" t="s">
        <v>97</v>
      </c>
      <c r="L178" s="41">
        <v>7.6</v>
      </c>
    </row>
    <row r="179" spans="1:12" ht="26">
      <c r="A179" s="23"/>
      <c r="B179" s="15"/>
      <c r="C179" s="11"/>
      <c r="D179" s="7"/>
      <c r="E179" s="63" t="s">
        <v>93</v>
      </c>
      <c r="F179" s="57">
        <v>15</v>
      </c>
      <c r="G179" s="57">
        <v>3.48</v>
      </c>
      <c r="H179" s="57">
        <v>4.42</v>
      </c>
      <c r="I179" s="57" t="s">
        <v>94</v>
      </c>
      <c r="J179" s="57">
        <v>54</v>
      </c>
      <c r="K179" s="61" t="s">
        <v>69</v>
      </c>
      <c r="L179" s="41">
        <v>11.05</v>
      </c>
    </row>
    <row r="180" spans="1:12" ht="14.5">
      <c r="A180" s="23"/>
      <c r="B180" s="15"/>
      <c r="C180" s="11"/>
      <c r="D180" s="7" t="s">
        <v>23</v>
      </c>
      <c r="E180" s="63" t="s">
        <v>42</v>
      </c>
      <c r="F180" s="57">
        <v>30</v>
      </c>
      <c r="G180" s="57">
        <v>3.16</v>
      </c>
      <c r="H180" s="57">
        <v>0.4</v>
      </c>
      <c r="I180" s="57">
        <v>19.32</v>
      </c>
      <c r="J180" s="57">
        <v>70.14</v>
      </c>
      <c r="K180" s="61"/>
      <c r="L180" s="41">
        <v>2.98</v>
      </c>
    </row>
    <row r="181" spans="1:12" ht="26">
      <c r="A181" s="23"/>
      <c r="B181" s="15"/>
      <c r="C181" s="11"/>
      <c r="D181" s="7" t="s">
        <v>22</v>
      </c>
      <c r="E181" s="63" t="s">
        <v>67</v>
      </c>
      <c r="F181" s="57">
        <v>200</v>
      </c>
      <c r="G181" s="57">
        <v>4.08</v>
      </c>
      <c r="H181" s="57">
        <v>3.54</v>
      </c>
      <c r="I181" s="57">
        <v>17.579999999999998</v>
      </c>
      <c r="J181" s="57">
        <v>118.6</v>
      </c>
      <c r="K181" s="61" t="s">
        <v>71</v>
      </c>
      <c r="L181" s="41">
        <v>13.79</v>
      </c>
    </row>
    <row r="182" spans="1:12" ht="14.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535</v>
      </c>
      <c r="G183" s="19">
        <f t="shared" ref="G183:J183" si="86">SUM(G176:G182)</f>
        <v>24.96</v>
      </c>
      <c r="H183" s="19">
        <f t="shared" si="86"/>
        <v>34.6</v>
      </c>
      <c r="I183" s="19">
        <f t="shared" si="86"/>
        <v>75.210000000000008</v>
      </c>
      <c r="J183" s="19">
        <f t="shared" si="86"/>
        <v>692.14</v>
      </c>
      <c r="K183" s="25"/>
      <c r="L183" s="19">
        <f t="shared" ref="L183" si="87">SUM(L176:L182)</f>
        <v>85</v>
      </c>
    </row>
    <row r="184" spans="1:12" ht="14.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0"/>
      <c r="F184" s="41"/>
      <c r="G184" s="41"/>
      <c r="H184" s="41"/>
      <c r="I184" s="41"/>
      <c r="J184" s="41"/>
      <c r="K184" s="42"/>
      <c r="L184" s="41"/>
    </row>
    <row r="185" spans="1:12" ht="14.5">
      <c r="A185" s="23"/>
      <c r="B185" s="15"/>
      <c r="C185" s="11"/>
      <c r="D185" s="7" t="s">
        <v>27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5">
      <c r="A186" s="23"/>
      <c r="B186" s="15"/>
      <c r="C186" s="11"/>
      <c r="D186" s="7" t="s">
        <v>28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5">
      <c r="A187" s="23"/>
      <c r="B187" s="15"/>
      <c r="C187" s="11"/>
      <c r="D187" s="7" t="s">
        <v>29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5">
      <c r="A188" s="23"/>
      <c r="B188" s="15"/>
      <c r="C188" s="11"/>
      <c r="D188" s="7" t="s">
        <v>30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5">
      <c r="A189" s="23"/>
      <c r="B189" s="15"/>
      <c r="C189" s="11"/>
      <c r="D189" s="7" t="s">
        <v>31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5">
      <c r="A190" s="23"/>
      <c r="B190" s="15"/>
      <c r="C190" s="11"/>
      <c r="D190" s="7" t="s">
        <v>32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5">
      <c r="A191" s="23"/>
      <c r="B191" s="15"/>
      <c r="C191" s="11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4.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8">SUM(G184:G192)</f>
        <v>0</v>
      </c>
      <c r="H193" s="19">
        <f t="shared" si="88"/>
        <v>0</v>
      </c>
      <c r="I193" s="19">
        <f t="shared" si="88"/>
        <v>0</v>
      </c>
      <c r="J193" s="19">
        <f t="shared" si="88"/>
        <v>0</v>
      </c>
      <c r="K193" s="25"/>
      <c r="L193" s="19">
        <f t="shared" ref="L193" si="89">SUM(L184:L192)</f>
        <v>0</v>
      </c>
    </row>
    <row r="194" spans="1:12" ht="14.5">
      <c r="A194" s="29">
        <f>A176</f>
        <v>2</v>
      </c>
      <c r="B194" s="30">
        <f>B176</f>
        <v>5</v>
      </c>
      <c r="C194" s="78" t="s">
        <v>4</v>
      </c>
      <c r="D194" s="79"/>
      <c r="E194" s="31"/>
      <c r="F194" s="32">
        <f>F183+F193</f>
        <v>535</v>
      </c>
      <c r="G194" s="32">
        <f t="shared" ref="G194" si="90">G183+G193</f>
        <v>24.96</v>
      </c>
      <c r="H194" s="32">
        <f t="shared" ref="H194" si="91">H183+H193</f>
        <v>34.6</v>
      </c>
      <c r="I194" s="32">
        <f t="shared" ref="I194" si="92">I183+I193</f>
        <v>75.210000000000008</v>
      </c>
      <c r="J194" s="32">
        <f t="shared" ref="J194:L194" si="93">J183+J193</f>
        <v>692.14</v>
      </c>
      <c r="K194" s="32"/>
      <c r="L194" s="32">
        <f t="shared" si="93"/>
        <v>85</v>
      </c>
    </row>
    <row r="195" spans="1:12" ht="13">
      <c r="A195" s="27"/>
      <c r="B195" s="28"/>
      <c r="C195" s="80" t="s">
        <v>5</v>
      </c>
      <c r="D195" s="80"/>
      <c r="E195" s="80"/>
      <c r="F195" s="34">
        <f>(F24+F43+F62+F81+F100+F119+F138+F156+F175+F194)/(IF(F24=0,0,1)+IF(F43=0,0,1)+IF(F62=0,0,1)+IF(F81=0,0,1)+IF(F100=0,0,1)+IF(F119=0,0,1)+IF(F138=0,0,1)+IF(F156=0,0,1)+IF(F175=0,0,1)+IF(F194=0,0,1))</f>
        <v>575.4</v>
      </c>
      <c r="G195" s="34">
        <f>(G24+G43+G62+G81+G100+G119+G138+G156+G175+G194)/(IF(G24=0,0,1)+IF(G43=0,0,1)+IF(G62=0,0,1)+IF(G81=0,0,1)+IF(G100=0,0,1)+IF(G119=0,0,1)+IF(G138=0,0,1)+IF(G156=0,0,1)+IF(G175=0,0,1)+IF(G194=0,0,1))</f>
        <v>23.898000000000003</v>
      </c>
      <c r="H195" s="34">
        <f>(H24+H43+H62+H81+H100+H119+H138+H156+H175+H194)/(IF(H24=0,0,1)+IF(H43=0,0,1)+IF(H62=0,0,1)+IF(H81=0,0,1)+IF(H100=0,0,1)+IF(H119=0,0,1)+IF(H138=0,0,1)+IF(H156=0,0,1)+IF(H175=0,0,1)+IF(H194=0,0,1))</f>
        <v>24.963000000000001</v>
      </c>
      <c r="I195" s="34">
        <f>(I24+I43+I62+I81+I100+I119+I138+I156+I175+I194)/(IF(I24=0,0,1)+IF(I43=0,0,1)+IF(I62=0,0,1)+IF(I81=0,0,1)+IF(I100=0,0,1)+IF(I119=0,0,1)+IF(I138=0,0,1)+IF(I156=0,0,1)+IF(I175=0,0,1)+IF(I194=0,0,1))</f>
        <v>122.99100000000003</v>
      </c>
      <c r="J195" s="34">
        <f>(J24+J43+J62+J81+J100+J119+J138+J156+J175+J194)/(IF(J24=0,0,1)+IF(J43=0,0,1)+IF(J62=0,0,1)+IF(J81=0,0,1)+IF(J100=0,0,1)+IF(J119=0,0,1)+IF(J138=0,0,1)+IF(J156=0,0,1)+IF(J175=0,0,1)+IF(J194=0,0,1))</f>
        <v>638.02699999999993</v>
      </c>
      <c r="K195" s="34"/>
      <c r="L195" s="34">
        <f>(L24+L43+L62+L81+L100+L119+L138+L156+L175+L194)/(IF(L24=0,0,1)+IF(L43=0,0,1)+IF(L62=0,0,1)+IF(L81=0,0,1)+IF(L100=0,0,1)+IF(L119=0,0,1)+IF(L138=0,0,1)+IF(L156=0,0,1)+IF(L175=0,0,1)+IF(L194=0,0,1))</f>
        <v>85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Владимировна</cp:lastModifiedBy>
  <dcterms:created xsi:type="dcterms:W3CDTF">2022-05-16T14:23:56Z</dcterms:created>
  <dcterms:modified xsi:type="dcterms:W3CDTF">2024-03-27T12:18:49Z</dcterms:modified>
</cp:coreProperties>
</file>