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Закупки\Desktop\МЕНЮ\2026\"/>
    </mc:Choice>
  </mc:AlternateContent>
  <bookViews>
    <workbookView xWindow="0" yWindow="0" windowWidth="16170" windowHeight="60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G157" i="1" l="1"/>
  <c r="I100" i="1"/>
  <c r="H100" i="1"/>
  <c r="F100" i="1"/>
  <c r="J100" i="1"/>
  <c r="I157" i="1"/>
  <c r="H157" i="1"/>
  <c r="L81" i="1"/>
  <c r="J81" i="1"/>
  <c r="L138" i="1"/>
  <c r="F119" i="1"/>
  <c r="G100" i="1"/>
  <c r="L24" i="1"/>
  <c r="I62" i="1"/>
  <c r="H195" i="1"/>
  <c r="L62" i="1"/>
  <c r="G43" i="1"/>
  <c r="H43" i="1"/>
  <c r="H119" i="1"/>
  <c r="H176" i="1"/>
  <c r="L43" i="1"/>
  <c r="L100" i="1"/>
  <c r="J62" i="1"/>
  <c r="I119" i="1"/>
  <c r="I176" i="1"/>
  <c r="G62" i="1"/>
  <c r="H62" i="1"/>
  <c r="F81" i="1"/>
  <c r="J119" i="1"/>
  <c r="F138" i="1"/>
  <c r="J176" i="1"/>
  <c r="F195" i="1"/>
  <c r="G138" i="1"/>
  <c r="L176" i="1"/>
  <c r="G119" i="1"/>
  <c r="L157" i="1"/>
  <c r="L119" i="1"/>
  <c r="G195" i="1"/>
  <c r="I81" i="1"/>
  <c r="I138" i="1"/>
  <c r="I195" i="1"/>
  <c r="F24" i="1"/>
  <c r="G176" i="1"/>
  <c r="I24" i="1"/>
  <c r="G81" i="1"/>
  <c r="H81" i="1"/>
  <c r="J138" i="1"/>
  <c r="I43" i="1"/>
  <c r="F43" i="1"/>
  <c r="J43" i="1"/>
  <c r="F157" i="1"/>
  <c r="J157" i="1"/>
  <c r="J24" i="1"/>
  <c r="G24" i="1"/>
  <c r="F62" i="1"/>
  <c r="F176" i="1"/>
  <c r="H24" i="1"/>
  <c r="H138" i="1"/>
  <c r="L195" i="1"/>
  <c r="G196" i="1" l="1"/>
  <c r="L196" i="1"/>
  <c r="J196" i="1"/>
  <c r="H196" i="1"/>
  <c r="F196" i="1"/>
  <c r="I196" i="1"/>
</calcChain>
</file>

<file path=xl/sharedStrings.xml><?xml version="1.0" encoding="utf-8"?>
<sst xmlns="http://schemas.openxmlformats.org/spreadsheetml/2006/main" count="782" uniqueCount="122">
  <si>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</si>
  <si>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</si>
  <si>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</si>
  <si>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</si>
  <si>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</si>
  <si>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</si>
  <si>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</si>
  <si>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</si>
  <si>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</si>
  <si>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</si>
  <si>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</si>
  <si>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</si>
  <si>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</si>
  <si>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</si>
  <si>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</si>
  <si>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</si>
  <si>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</si>
  <si>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</si>
  <si>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</si>
  <si>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</si>
  <si>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</si>
  <si>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</si>
  <si>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</si>
  <si>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</si>
  <si>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</si>
  <si>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</si>
  <si>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</si>
  <si>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</si>
  <si>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</si>
  <si>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</si>
  <si>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</si>
  <si>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</si>
  <si>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</si>
  <si>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</si>
  <si>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</si>
  <si>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</si>
  <si>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</si>
  <si>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</si>
  <si>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</si>
  <si>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пшенная</t>
  </si>
  <si>
    <t>30/30</t>
  </si>
  <si>
    <t xml:space="preserve">Хлеб пшеничный, ржаной  витаминизированный </t>
  </si>
  <si>
    <t>Пюре картофельное</t>
  </si>
  <si>
    <t>Хлеб пшеничный витаминный</t>
  </si>
  <si>
    <t>Каша рисовая</t>
  </si>
  <si>
    <t>Сок</t>
  </si>
  <si>
    <t>Десерт сливочный</t>
  </si>
  <si>
    <t>Греча отварная</t>
  </si>
  <si>
    <t xml:space="preserve">Хлеб пшеничный, ржаной витаминизированный </t>
  </si>
  <si>
    <t>пром.</t>
  </si>
  <si>
    <t>Пром</t>
  </si>
  <si>
    <t>Яблоко свежее</t>
  </si>
  <si>
    <t>Кисель</t>
  </si>
  <si>
    <t>Макароны отварные</t>
  </si>
  <si>
    <t>Кофейный напиток</t>
  </si>
  <si>
    <t>директор</t>
  </si>
  <si>
    <t>Хлеб ржаной витаминный</t>
  </si>
  <si>
    <t>694/695</t>
  </si>
  <si>
    <t>Закуска</t>
  </si>
  <si>
    <t>Хол.зак</t>
  </si>
  <si>
    <t>Борщ с мясом и сметаной</t>
  </si>
  <si>
    <t>Напиток витаминный</t>
  </si>
  <si>
    <t>пром</t>
  </si>
  <si>
    <t>Каша "Дружба"</t>
  </si>
  <si>
    <t>Салат из картофеля с зеленым горошком</t>
  </si>
  <si>
    <t>Чай с сахаром</t>
  </si>
  <si>
    <t>Щи с мясом и сметаной</t>
  </si>
  <si>
    <t>Каша манная</t>
  </si>
  <si>
    <t>Апельсин свежий</t>
  </si>
  <si>
    <t>Хлеб пшеничный/ржаной витаминный</t>
  </si>
  <si>
    <t>Хол зак</t>
  </si>
  <si>
    <t>Котлета куриная</t>
  </si>
  <si>
    <t>695/696</t>
  </si>
  <si>
    <t>хл.зак</t>
  </si>
  <si>
    <t>Твердохлебов.А.А.</t>
  </si>
  <si>
    <t>МБОУ НМО СОШ №10</t>
  </si>
  <si>
    <t>Каша пшенная жидкая</t>
  </si>
  <si>
    <t>Салат из свежих помидор и огурцов</t>
  </si>
  <si>
    <t>Чай "Цытрусовый заряд"</t>
  </si>
  <si>
    <t>Бутерброд с сыром</t>
  </si>
  <si>
    <t>30/20</t>
  </si>
  <si>
    <t>Яйцо отварное</t>
  </si>
  <si>
    <t>Суп картофельный с горохом мясом и гренками</t>
  </si>
  <si>
    <t>250/10/20</t>
  </si>
  <si>
    <t>Омлет натуральный с сыром</t>
  </si>
  <si>
    <t>150/10</t>
  </si>
  <si>
    <t>Овощи натуральные помидор</t>
  </si>
  <si>
    <t>250/10/5</t>
  </si>
  <si>
    <t>Плов с мясом</t>
  </si>
  <si>
    <t>Кура  запеченая</t>
  </si>
  <si>
    <t>Чай с молоком</t>
  </si>
  <si>
    <t>485\486</t>
  </si>
  <si>
    <t>Суп с курой и овощами и сметаной</t>
  </si>
  <si>
    <t>Каша рисовая жидкая</t>
  </si>
  <si>
    <t>Гуляш из говядины</t>
  </si>
  <si>
    <t>Огурец порционно</t>
  </si>
  <si>
    <t>Суп лапша домашняя</t>
  </si>
  <si>
    <t>Суп лапша домашняя с курой</t>
  </si>
  <si>
    <t>250/20</t>
  </si>
  <si>
    <t>Котлета рыбная натуральная</t>
  </si>
  <si>
    <t>Какао с молоко</t>
  </si>
  <si>
    <t>Салат из капусты с перцем</t>
  </si>
  <si>
    <t>фрукт</t>
  </si>
  <si>
    <t>Котлета из куры</t>
  </si>
  <si>
    <t>Запеканка "Царская"</t>
  </si>
  <si>
    <t>Бутерброд с маслом</t>
  </si>
  <si>
    <t>30/15</t>
  </si>
  <si>
    <t>Чай с сахаром  и лимоном</t>
  </si>
  <si>
    <t>Салат из свежей капусты с перцем</t>
  </si>
  <si>
    <t>Фрикаделька куриная с соусом и макароны отварные</t>
  </si>
  <si>
    <t>Хол.закуска</t>
  </si>
  <si>
    <t>469/520</t>
  </si>
  <si>
    <t>Суп картофельный с рыбой</t>
  </si>
  <si>
    <t>Рыба "Лакомка"/Рис "Мозаика"</t>
  </si>
  <si>
    <t>376/512</t>
  </si>
  <si>
    <t>Салат из помидор с перцем</t>
  </si>
  <si>
    <t>Шницель из говядины/пюре картофельное</t>
  </si>
  <si>
    <t>469/205</t>
  </si>
  <si>
    <t>685/586</t>
  </si>
  <si>
    <t>хол.закуска</t>
  </si>
  <si>
    <t>Салат из капусты с зеленым горошком</t>
  </si>
  <si>
    <t>Коктейль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</si>
</sst>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16" fontId="2" fillId="2" borderId="2" xfId="0" applyNumberFormat="1" applyFont="1" applyFill="1" applyBorder="1" applyAlignment="1" applyProtection="1">
      <alignment horizontal="center" vertical="top" wrapText="1"/>
      <protection locked="0"/>
    </xf>
    <xf numFmtId="17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3" t="s">
        <v>75</v>
      </c>
      <c r="D1" s="54"/>
      <c r="E1" s="54"/>
      <c r="F1" s="12" t="s">
        <v>16</v>
      </c>
      <c r="G1" s="2" t="s">
        <v>17</v>
      </c>
      <c r="H1" s="55" t="s">
        <v>55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5" t="s">
        <v>74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76</v>
      </c>
      <c r="F6" s="40">
        <v>200</v>
      </c>
      <c r="G6" s="40">
        <v>10</v>
      </c>
      <c r="H6" s="40">
        <v>12</v>
      </c>
      <c r="I6" s="40">
        <v>26</v>
      </c>
      <c r="J6" s="40">
        <v>245</v>
      </c>
      <c r="K6" s="41">
        <v>302</v>
      </c>
      <c r="L6" s="40"/>
    </row>
    <row r="7" spans="1:12" ht="15" x14ac:dyDescent="0.25">
      <c r="A7" s="23"/>
      <c r="B7" s="15"/>
      <c r="C7" s="11"/>
      <c r="D7" s="6"/>
      <c r="E7" s="42" t="s">
        <v>77</v>
      </c>
      <c r="F7" s="43">
        <v>80</v>
      </c>
      <c r="G7" s="43">
        <v>2</v>
      </c>
      <c r="H7" s="43">
        <v>5</v>
      </c>
      <c r="I7" s="43">
        <v>7</v>
      </c>
      <c r="J7" s="43">
        <v>76</v>
      </c>
      <c r="K7" s="44">
        <v>18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78</v>
      </c>
      <c r="F8" s="43">
        <v>200</v>
      </c>
      <c r="G8" s="43">
        <v>1</v>
      </c>
      <c r="H8" s="43">
        <v>0</v>
      </c>
      <c r="I8" s="43">
        <v>16</v>
      </c>
      <c r="J8" s="43">
        <v>63</v>
      </c>
      <c r="K8" s="44" t="s">
        <v>62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 t="s">
        <v>40</v>
      </c>
      <c r="G9" s="43">
        <v>2</v>
      </c>
      <c r="H9" s="43">
        <v>1</v>
      </c>
      <c r="I9" s="43">
        <v>27</v>
      </c>
      <c r="J9" s="43">
        <v>119</v>
      </c>
      <c r="K9" s="44" t="s">
        <v>50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79</v>
      </c>
      <c r="F11" s="43" t="s">
        <v>80</v>
      </c>
      <c r="G11" s="43">
        <v>8</v>
      </c>
      <c r="H11" s="43">
        <v>12</v>
      </c>
      <c r="I11" s="43">
        <v>12</v>
      </c>
      <c r="J11" s="43">
        <v>184</v>
      </c>
      <c r="K11" s="44">
        <v>5</v>
      </c>
      <c r="L11" s="43"/>
    </row>
    <row r="12" spans="1:12" ht="15" x14ac:dyDescent="0.25">
      <c r="A12" s="23"/>
      <c r="B12" s="15"/>
      <c r="C12" s="11"/>
      <c r="D12" s="6"/>
      <c r="E12" s="42" t="s">
        <v>81</v>
      </c>
      <c r="F12" s="43">
        <v>40</v>
      </c>
      <c r="G12" s="43">
        <v>6</v>
      </c>
      <c r="H12" s="43">
        <v>5</v>
      </c>
      <c r="I12" s="43">
        <v>1</v>
      </c>
      <c r="J12" s="43">
        <v>63</v>
      </c>
      <c r="K12" s="44">
        <v>340</v>
      </c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520</v>
      </c>
      <c r="G13" s="19">
        <f t="shared" ref="G13:J13" si="0">SUM(G6:G12)</f>
        <v>29</v>
      </c>
      <c r="H13" s="19">
        <f t="shared" si="0"/>
        <v>35</v>
      </c>
      <c r="I13" s="19">
        <f t="shared" si="0"/>
        <v>89</v>
      </c>
      <c r="J13" s="19">
        <f t="shared" si="0"/>
        <v>750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82</v>
      </c>
      <c r="F15" s="43" t="s">
        <v>83</v>
      </c>
      <c r="G15" s="43">
        <v>10</v>
      </c>
      <c r="H15" s="43">
        <v>5</v>
      </c>
      <c r="I15" s="43">
        <v>32</v>
      </c>
      <c r="J15" s="43">
        <v>207</v>
      </c>
      <c r="K15" s="44">
        <v>139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71</v>
      </c>
      <c r="F16" s="43">
        <v>100</v>
      </c>
      <c r="G16" s="43">
        <v>11</v>
      </c>
      <c r="H16" s="43">
        <v>10</v>
      </c>
      <c r="I16" s="43">
        <v>14</v>
      </c>
      <c r="J16" s="43">
        <v>236</v>
      </c>
      <c r="K16" s="44">
        <v>496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42</v>
      </c>
      <c r="F17" s="43">
        <v>180</v>
      </c>
      <c r="G17" s="43">
        <v>4</v>
      </c>
      <c r="H17" s="43">
        <v>6</v>
      </c>
      <c r="I17" s="43">
        <v>27</v>
      </c>
      <c r="J17" s="43">
        <v>17</v>
      </c>
      <c r="K17" s="44">
        <v>520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45</v>
      </c>
      <c r="F18" s="43">
        <v>200</v>
      </c>
      <c r="G18" s="43">
        <v>1</v>
      </c>
      <c r="H18" s="43">
        <v>0</v>
      </c>
      <c r="I18" s="43">
        <v>9</v>
      </c>
      <c r="J18" s="43">
        <v>90</v>
      </c>
      <c r="K18" s="44" t="s">
        <v>62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43</v>
      </c>
      <c r="F19" s="43">
        <v>30</v>
      </c>
      <c r="G19" s="43">
        <v>2</v>
      </c>
      <c r="H19" s="43">
        <v>1</v>
      </c>
      <c r="I19" s="43">
        <v>14</v>
      </c>
      <c r="J19" s="43">
        <v>58</v>
      </c>
      <c r="K19" s="44" t="s">
        <v>50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56</v>
      </c>
      <c r="F20" s="43">
        <v>30</v>
      </c>
      <c r="G20" s="43">
        <v>1</v>
      </c>
      <c r="H20" s="43">
        <v>1</v>
      </c>
      <c r="I20" s="43">
        <v>13</v>
      </c>
      <c r="J20" s="43">
        <v>61</v>
      </c>
      <c r="K20" s="44" t="s">
        <v>50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540</v>
      </c>
      <c r="G23" s="19">
        <f>SUM(G14:G22)</f>
        <v>29</v>
      </c>
      <c r="H23" s="19">
        <f>SUM(H14:H22)</f>
        <v>23</v>
      </c>
      <c r="I23" s="19">
        <f>SUM(I14:I22)</f>
        <v>109</v>
      </c>
      <c r="J23" s="19">
        <f>SUM(J14:J22)</f>
        <v>669</v>
      </c>
      <c r="K23" s="25"/>
      <c r="L23" s="19">
        <f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7" t="s">
        <v>4</v>
      </c>
      <c r="D24" s="58"/>
      <c r="E24" s="31"/>
      <c r="F24" s="32">
        <f>F13+F23</f>
        <v>1060</v>
      </c>
      <c r="G24" s="32">
        <f t="shared" ref="G24:J24" si="2">G13+G23</f>
        <v>58</v>
      </c>
      <c r="H24" s="32">
        <f t="shared" si="2"/>
        <v>58</v>
      </c>
      <c r="I24" s="32">
        <f t="shared" si="2"/>
        <v>198</v>
      </c>
      <c r="J24" s="32">
        <f t="shared" si="2"/>
        <v>1419</v>
      </c>
      <c r="K24" s="32"/>
      <c r="L24" s="32">
        <f t="shared" ref="L24" si="3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84</v>
      </c>
      <c r="F25" s="40" t="s">
        <v>85</v>
      </c>
      <c r="G25" s="40">
        <v>21</v>
      </c>
      <c r="H25" s="40">
        <v>23</v>
      </c>
      <c r="I25" s="40">
        <v>1.3</v>
      </c>
      <c r="J25" s="40">
        <v>294</v>
      </c>
      <c r="K25" s="41">
        <v>342</v>
      </c>
      <c r="L25" s="40"/>
    </row>
    <row r="26" spans="1:12" ht="15" x14ac:dyDescent="0.25">
      <c r="A26" s="14"/>
      <c r="B26" s="15"/>
      <c r="C26" s="11"/>
      <c r="D26" s="6" t="s">
        <v>73</v>
      </c>
      <c r="E26" s="42" t="s">
        <v>86</v>
      </c>
      <c r="F26" s="43">
        <v>100</v>
      </c>
      <c r="G26" s="43">
        <v>2</v>
      </c>
      <c r="H26" s="43">
        <v>1</v>
      </c>
      <c r="I26" s="43">
        <v>4</v>
      </c>
      <c r="J26" s="43">
        <v>21</v>
      </c>
      <c r="K26" s="44">
        <v>19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52</v>
      </c>
      <c r="F27" s="43">
        <v>200</v>
      </c>
      <c r="G27" s="43">
        <v>1</v>
      </c>
      <c r="H27" s="43">
        <v>0</v>
      </c>
      <c r="I27" s="43">
        <v>18</v>
      </c>
      <c r="J27" s="43">
        <v>75</v>
      </c>
      <c r="K27" s="44" t="s">
        <v>62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41</v>
      </c>
      <c r="F28" s="43" t="s">
        <v>40</v>
      </c>
      <c r="G28" s="43">
        <v>3</v>
      </c>
      <c r="H28" s="43">
        <v>2</v>
      </c>
      <c r="I28" s="43">
        <v>27</v>
      </c>
      <c r="J28" s="43">
        <v>119</v>
      </c>
      <c r="K28" s="44" t="s">
        <v>50</v>
      </c>
      <c r="L28" s="43"/>
    </row>
    <row r="29" spans="1:12" ht="15" x14ac:dyDescent="0.25">
      <c r="A29" s="14"/>
      <c r="B29" s="15"/>
      <c r="C29" s="11"/>
      <c r="D29" s="7" t="s">
        <v>24</v>
      </c>
      <c r="E29" s="42" t="s">
        <v>51</v>
      </c>
      <c r="F29" s="43">
        <v>150</v>
      </c>
      <c r="G29" s="43">
        <v>1</v>
      </c>
      <c r="H29" s="43">
        <v>0</v>
      </c>
      <c r="I29" s="43">
        <v>18</v>
      </c>
      <c r="J29" s="43">
        <v>75</v>
      </c>
      <c r="K29" s="44" t="s">
        <v>62</v>
      </c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450</v>
      </c>
      <c r="G32" s="19">
        <f t="shared" ref="G32" si="4">SUM(G25:G31)</f>
        <v>28</v>
      </c>
      <c r="H32" s="19">
        <f t="shared" ref="H32" si="5">SUM(H25:H31)</f>
        <v>26</v>
      </c>
      <c r="I32" s="19">
        <f t="shared" ref="I32" si="6">SUM(I25:I31)</f>
        <v>68.3</v>
      </c>
      <c r="J32" s="19">
        <f t="shared" ref="J32:L32" si="7">SUM(J25:J31)</f>
        <v>584</v>
      </c>
      <c r="K32" s="25"/>
      <c r="L32" s="19">
        <f t="shared" si="7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60</v>
      </c>
      <c r="F34" s="43" t="s">
        <v>87</v>
      </c>
      <c r="G34" s="43">
        <v>5</v>
      </c>
      <c r="H34" s="43">
        <v>7</v>
      </c>
      <c r="I34" s="43">
        <v>13</v>
      </c>
      <c r="J34" s="43">
        <v>118</v>
      </c>
      <c r="K34" s="44">
        <v>109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88</v>
      </c>
      <c r="F35" s="43">
        <v>250</v>
      </c>
      <c r="G35" s="43">
        <v>14</v>
      </c>
      <c r="H35" s="43">
        <v>14</v>
      </c>
      <c r="I35" s="43">
        <v>45</v>
      </c>
      <c r="J35" s="43">
        <v>357</v>
      </c>
      <c r="K35" s="44">
        <v>443</v>
      </c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45</v>
      </c>
      <c r="F37" s="43">
        <v>200</v>
      </c>
      <c r="G37" s="43">
        <v>1</v>
      </c>
      <c r="H37" s="43">
        <v>0</v>
      </c>
      <c r="I37" s="43">
        <v>22</v>
      </c>
      <c r="J37" s="43">
        <v>90</v>
      </c>
      <c r="K37" s="44" t="s">
        <v>50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43</v>
      </c>
      <c r="F38" s="43">
        <v>30</v>
      </c>
      <c r="G38" s="43">
        <v>3</v>
      </c>
      <c r="H38" s="43">
        <v>1</v>
      </c>
      <c r="I38" s="43">
        <v>14</v>
      </c>
      <c r="J38" s="43">
        <v>58</v>
      </c>
      <c r="K38" s="44" t="s">
        <v>50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56</v>
      </c>
      <c r="F39" s="43">
        <v>30</v>
      </c>
      <c r="G39" s="43">
        <v>1</v>
      </c>
      <c r="H39" s="43">
        <v>1</v>
      </c>
      <c r="I39" s="43">
        <v>13</v>
      </c>
      <c r="J39" s="43">
        <v>61</v>
      </c>
      <c r="K39" s="44" t="s">
        <v>50</v>
      </c>
      <c r="L39" s="43"/>
    </row>
    <row r="40" spans="1:12" ht="15" x14ac:dyDescent="0.25">
      <c r="A40" s="14"/>
      <c r="B40" s="15"/>
      <c r="C40" s="11"/>
      <c r="D40" s="6"/>
      <c r="E40" s="42" t="s">
        <v>46</v>
      </c>
      <c r="F40" s="43">
        <v>125</v>
      </c>
      <c r="G40" s="43">
        <v>12</v>
      </c>
      <c r="H40" s="43">
        <v>5</v>
      </c>
      <c r="I40" s="43">
        <v>22</v>
      </c>
      <c r="J40" s="43">
        <v>225</v>
      </c>
      <c r="K40" s="44" t="s">
        <v>50</v>
      </c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SUM(F33:F40)</f>
        <v>635</v>
      </c>
      <c r="G42" s="19">
        <f>SUM(G33:G40)</f>
        <v>36</v>
      </c>
      <c r="H42" s="19">
        <f>SUM(H33:H40)</f>
        <v>28</v>
      </c>
      <c r="I42" s="19">
        <f>SUM(I33:I40)</f>
        <v>129</v>
      </c>
      <c r="J42" s="19">
        <f>SUM(J33:J40)</f>
        <v>909</v>
      </c>
      <c r="K42" s="25"/>
      <c r="L42" s="19">
        <f>SUM(L33:L40)</f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7" t="s">
        <v>4</v>
      </c>
      <c r="D43" s="58"/>
      <c r="E43" s="31"/>
      <c r="F43" s="32">
        <f>F32+F42</f>
        <v>1085</v>
      </c>
      <c r="G43" s="32">
        <f t="shared" ref="G43" si="8">G32+G42</f>
        <v>64</v>
      </c>
      <c r="H43" s="32">
        <f t="shared" ref="H43" si="9">H32+H42</f>
        <v>54</v>
      </c>
      <c r="I43" s="32">
        <f t="shared" ref="I43" si="10">I32+I42</f>
        <v>197.3</v>
      </c>
      <c r="J43" s="32">
        <f t="shared" ref="J43:L43" si="11">J32+J42</f>
        <v>1493</v>
      </c>
      <c r="K43" s="32"/>
      <c r="L43" s="32">
        <f t="shared" si="11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89</v>
      </c>
      <c r="F44" s="40">
        <v>100</v>
      </c>
      <c r="G44" s="40">
        <v>20</v>
      </c>
      <c r="H44" s="40">
        <v>19</v>
      </c>
      <c r="I44" s="40">
        <v>1</v>
      </c>
      <c r="J44" s="40">
        <v>244</v>
      </c>
      <c r="K44" s="41">
        <v>487</v>
      </c>
      <c r="L44" s="40"/>
    </row>
    <row r="45" spans="1:12" ht="15" x14ac:dyDescent="0.25">
      <c r="A45" s="23"/>
      <c r="B45" s="15"/>
      <c r="C45" s="11"/>
      <c r="D45" s="6" t="s">
        <v>29</v>
      </c>
      <c r="E45" s="42" t="s">
        <v>47</v>
      </c>
      <c r="F45" s="43">
        <v>180</v>
      </c>
      <c r="G45" s="43">
        <v>2</v>
      </c>
      <c r="H45" s="43">
        <v>6</v>
      </c>
      <c r="I45" s="43">
        <v>29</v>
      </c>
      <c r="J45" s="43">
        <v>330</v>
      </c>
      <c r="K45" s="44">
        <v>206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90</v>
      </c>
      <c r="F46" s="43">
        <v>200</v>
      </c>
      <c r="G46" s="43">
        <v>3</v>
      </c>
      <c r="H46" s="43">
        <v>3</v>
      </c>
      <c r="I46" s="43">
        <v>16</v>
      </c>
      <c r="J46" s="43">
        <v>94</v>
      </c>
      <c r="K46" s="44" t="s">
        <v>91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48</v>
      </c>
      <c r="F47" s="43" t="s">
        <v>40</v>
      </c>
      <c r="G47" s="43">
        <v>2</v>
      </c>
      <c r="H47" s="43">
        <v>1</v>
      </c>
      <c r="I47" s="43">
        <v>27</v>
      </c>
      <c r="J47" s="43">
        <v>119</v>
      </c>
      <c r="K47" s="44" t="s">
        <v>49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 t="s">
        <v>64</v>
      </c>
      <c r="F49" s="43">
        <v>100</v>
      </c>
      <c r="G49" s="43">
        <v>2</v>
      </c>
      <c r="H49" s="43">
        <v>7</v>
      </c>
      <c r="I49" s="43">
        <v>9</v>
      </c>
      <c r="J49" s="43">
        <v>90</v>
      </c>
      <c r="K49" s="44">
        <v>19</v>
      </c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580</v>
      </c>
      <c r="G51" s="19">
        <f t="shared" ref="G51" si="12">SUM(G44:G50)</f>
        <v>29</v>
      </c>
      <c r="H51" s="19">
        <f t="shared" ref="H51" si="13">SUM(H44:H50)</f>
        <v>36</v>
      </c>
      <c r="I51" s="19">
        <f t="shared" ref="I51" si="14">SUM(I44:I50)</f>
        <v>82</v>
      </c>
      <c r="J51" s="19">
        <f t="shared" ref="J51:L51" si="15">SUM(J44:J50)</f>
        <v>877</v>
      </c>
      <c r="K51" s="25"/>
      <c r="L51" s="19">
        <f t="shared" si="15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92</v>
      </c>
      <c r="F53" s="43" t="s">
        <v>87</v>
      </c>
      <c r="G53" s="43">
        <v>6</v>
      </c>
      <c r="H53" s="43">
        <v>7</v>
      </c>
      <c r="I53" s="43">
        <v>16</v>
      </c>
      <c r="J53" s="43">
        <v>144</v>
      </c>
      <c r="K53" s="44">
        <v>147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93</v>
      </c>
      <c r="F54" s="43">
        <v>200</v>
      </c>
      <c r="G54" s="43">
        <v>10</v>
      </c>
      <c r="H54" s="43">
        <v>12</v>
      </c>
      <c r="I54" s="43">
        <v>26</v>
      </c>
      <c r="J54" s="43">
        <v>245</v>
      </c>
      <c r="K54" s="44">
        <v>302</v>
      </c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45</v>
      </c>
      <c r="F56" s="43">
        <v>200</v>
      </c>
      <c r="G56" s="43">
        <v>1</v>
      </c>
      <c r="H56" s="43">
        <v>1</v>
      </c>
      <c r="I56" s="43">
        <v>25</v>
      </c>
      <c r="J56" s="43">
        <v>94</v>
      </c>
      <c r="K56" s="44" t="s">
        <v>50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43</v>
      </c>
      <c r="F57" s="43">
        <v>30</v>
      </c>
      <c r="G57" s="43">
        <v>3</v>
      </c>
      <c r="H57" s="43">
        <v>1</v>
      </c>
      <c r="I57" s="43">
        <v>14</v>
      </c>
      <c r="J57" s="43">
        <v>58</v>
      </c>
      <c r="K57" s="44" t="s">
        <v>50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56</v>
      </c>
      <c r="F58" s="43">
        <v>30</v>
      </c>
      <c r="G58" s="43">
        <v>1</v>
      </c>
      <c r="H58" s="43">
        <v>1</v>
      </c>
      <c r="I58" s="43">
        <v>13</v>
      </c>
      <c r="J58" s="43">
        <v>61</v>
      </c>
      <c r="K58" s="44" t="s">
        <v>62</v>
      </c>
      <c r="L58" s="43"/>
    </row>
    <row r="59" spans="1:12" ht="15" x14ac:dyDescent="0.25">
      <c r="A59" s="23"/>
      <c r="B59" s="15"/>
      <c r="C59" s="11"/>
      <c r="D59" s="6"/>
      <c r="E59" s="42" t="s">
        <v>51</v>
      </c>
      <c r="F59" s="43">
        <v>150</v>
      </c>
      <c r="G59" s="43">
        <v>1</v>
      </c>
      <c r="H59" s="43">
        <v>0</v>
      </c>
      <c r="I59" s="43">
        <v>18</v>
      </c>
      <c r="J59" s="43">
        <v>75</v>
      </c>
      <c r="K59" s="44" t="s">
        <v>62</v>
      </c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610</v>
      </c>
      <c r="G61" s="19">
        <f>SUM(G52:G60)</f>
        <v>22</v>
      </c>
      <c r="H61" s="19">
        <f>SUM(H52:H60)</f>
        <v>22</v>
      </c>
      <c r="I61" s="19">
        <f>SUM(I52:I60)</f>
        <v>112</v>
      </c>
      <c r="J61" s="19">
        <f>SUM(J52:J60)</f>
        <v>677</v>
      </c>
      <c r="K61" s="25"/>
      <c r="L61" s="19">
        <f>SUM(L52:L60)</f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7" t="s">
        <v>4</v>
      </c>
      <c r="D62" s="58"/>
      <c r="E62" s="31"/>
      <c r="F62" s="32">
        <f>F51+F61</f>
        <v>1190</v>
      </c>
      <c r="G62" s="32">
        <f t="shared" ref="G62" si="16">G51+G61</f>
        <v>51</v>
      </c>
      <c r="H62" s="32">
        <f t="shared" ref="H62" si="17">H51+H61</f>
        <v>58</v>
      </c>
      <c r="I62" s="32">
        <f t="shared" ref="I62" si="18">I51+I61</f>
        <v>194</v>
      </c>
      <c r="J62" s="32">
        <f t="shared" ref="J62:L62" si="19">J51+J61</f>
        <v>1554</v>
      </c>
      <c r="K62" s="32"/>
      <c r="L62" s="32">
        <f t="shared" si="1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94</v>
      </c>
      <c r="F63" s="40">
        <v>100</v>
      </c>
      <c r="G63" s="40">
        <v>11</v>
      </c>
      <c r="H63" s="40">
        <v>12</v>
      </c>
      <c r="I63" s="40">
        <v>3</v>
      </c>
      <c r="J63" s="40">
        <v>157</v>
      </c>
      <c r="K63" s="41">
        <v>437</v>
      </c>
      <c r="L63" s="40"/>
    </row>
    <row r="64" spans="1:12" ht="15" x14ac:dyDescent="0.25">
      <c r="A64" s="23"/>
      <c r="B64" s="15"/>
      <c r="C64" s="11"/>
      <c r="D64" s="6" t="s">
        <v>29</v>
      </c>
      <c r="E64" s="42" t="s">
        <v>53</v>
      </c>
      <c r="F64" s="43">
        <v>150</v>
      </c>
      <c r="G64" s="43">
        <v>5</v>
      </c>
      <c r="H64" s="43">
        <v>4</v>
      </c>
      <c r="I64" s="43">
        <v>46</v>
      </c>
      <c r="J64" s="43">
        <v>240</v>
      </c>
      <c r="K64" s="44">
        <v>520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54</v>
      </c>
      <c r="F65" s="43">
        <v>200</v>
      </c>
      <c r="G65" s="43">
        <v>2</v>
      </c>
      <c r="H65" s="43">
        <v>3</v>
      </c>
      <c r="I65" s="43">
        <v>17</v>
      </c>
      <c r="J65" s="43">
        <v>190</v>
      </c>
      <c r="K65" s="44">
        <v>696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48</v>
      </c>
      <c r="F66" s="43" t="s">
        <v>40</v>
      </c>
      <c r="G66" s="43">
        <v>2</v>
      </c>
      <c r="H66" s="43">
        <v>1</v>
      </c>
      <c r="I66" s="43">
        <v>27</v>
      </c>
      <c r="J66" s="43">
        <v>119</v>
      </c>
      <c r="K66" s="44" t="s">
        <v>49</v>
      </c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 t="s">
        <v>95</v>
      </c>
      <c r="F68" s="43">
        <v>80</v>
      </c>
      <c r="G68" s="43">
        <v>1</v>
      </c>
      <c r="H68" s="43">
        <v>6</v>
      </c>
      <c r="I68" s="43">
        <v>3</v>
      </c>
      <c r="J68" s="43">
        <v>21</v>
      </c>
      <c r="K68" s="44">
        <v>18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530</v>
      </c>
      <c r="G70" s="19">
        <f t="shared" ref="G70" si="20">SUM(G63:G69)</f>
        <v>21</v>
      </c>
      <c r="H70" s="19">
        <f t="shared" ref="H70" si="21">SUM(H63:H69)</f>
        <v>26</v>
      </c>
      <c r="I70" s="19">
        <f t="shared" ref="I70" si="22">SUM(I63:I69)</f>
        <v>96</v>
      </c>
      <c r="J70" s="19">
        <f t="shared" ref="J70:L70" si="23">SUM(J63:J69)</f>
        <v>727</v>
      </c>
      <c r="K70" s="25"/>
      <c r="L70" s="19">
        <f t="shared" si="2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97</v>
      </c>
      <c r="F72" s="43" t="s">
        <v>98</v>
      </c>
      <c r="G72" s="43">
        <v>6</v>
      </c>
      <c r="H72" s="43">
        <v>6</v>
      </c>
      <c r="I72" s="43">
        <v>11</v>
      </c>
      <c r="J72" s="43">
        <v>110</v>
      </c>
      <c r="K72" s="44">
        <v>146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63</v>
      </c>
      <c r="F73" s="43">
        <v>200</v>
      </c>
      <c r="G73" s="43">
        <v>8</v>
      </c>
      <c r="H73" s="43">
        <v>9</v>
      </c>
      <c r="I73" s="43">
        <v>29</v>
      </c>
      <c r="J73" s="43">
        <v>245</v>
      </c>
      <c r="K73" s="44">
        <v>302</v>
      </c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 t="s">
        <v>45</v>
      </c>
      <c r="F75" s="43">
        <v>200</v>
      </c>
      <c r="G75" s="43">
        <v>1</v>
      </c>
      <c r="H75" s="43">
        <v>1</v>
      </c>
      <c r="I75" s="43">
        <v>22</v>
      </c>
      <c r="J75" s="43">
        <v>90</v>
      </c>
      <c r="K75" s="44" t="s">
        <v>50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43</v>
      </c>
      <c r="F76" s="43">
        <v>30</v>
      </c>
      <c r="G76" s="43">
        <v>2</v>
      </c>
      <c r="H76" s="43">
        <v>2</v>
      </c>
      <c r="I76" s="43">
        <v>14</v>
      </c>
      <c r="J76" s="43">
        <v>58</v>
      </c>
      <c r="K76" s="44" t="s">
        <v>50</v>
      </c>
      <c r="L76" s="43"/>
    </row>
    <row r="77" spans="1:12" ht="15" x14ac:dyDescent="0.25">
      <c r="A77" s="23"/>
      <c r="B77" s="15"/>
      <c r="C77" s="11"/>
      <c r="D77" s="7" t="s">
        <v>32</v>
      </c>
      <c r="E77" s="42" t="s">
        <v>56</v>
      </c>
      <c r="F77" s="43">
        <v>30</v>
      </c>
      <c r="G77" s="43">
        <v>2</v>
      </c>
      <c r="H77" s="43">
        <v>1</v>
      </c>
      <c r="I77" s="43">
        <v>13</v>
      </c>
      <c r="J77" s="43">
        <v>61</v>
      </c>
      <c r="K77" s="44" t="s">
        <v>50</v>
      </c>
      <c r="L77" s="43"/>
    </row>
    <row r="78" spans="1:12" ht="15" x14ac:dyDescent="0.25">
      <c r="A78" s="23"/>
      <c r="B78" s="15"/>
      <c r="C78" s="11"/>
      <c r="D78" s="6"/>
      <c r="E78" s="42" t="s">
        <v>51</v>
      </c>
      <c r="F78" s="43">
        <v>150</v>
      </c>
      <c r="G78" s="43">
        <v>1</v>
      </c>
      <c r="H78" s="43">
        <v>0</v>
      </c>
      <c r="I78" s="43">
        <v>18</v>
      </c>
      <c r="J78" s="43">
        <v>75</v>
      </c>
      <c r="K78" s="44" t="s">
        <v>62</v>
      </c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610</v>
      </c>
      <c r="G80" s="19">
        <f>SUM(G71:G79)</f>
        <v>20</v>
      </c>
      <c r="H80" s="19">
        <f>SUM(H71:H79)</f>
        <v>19</v>
      </c>
      <c r="I80" s="19">
        <f>SUM(I71:I79)</f>
        <v>107</v>
      </c>
      <c r="J80" s="19">
        <f>SUM(J71:J79)</f>
        <v>639</v>
      </c>
      <c r="K80" s="25"/>
      <c r="L80" s="19">
        <f>SUM(L71:L79)</f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7" t="s">
        <v>4</v>
      </c>
      <c r="D81" s="58"/>
      <c r="E81" s="31"/>
      <c r="F81" s="32">
        <f>F70+F80</f>
        <v>1140</v>
      </c>
      <c r="G81" s="32">
        <f t="shared" ref="G81" si="24">G70+G80</f>
        <v>41</v>
      </c>
      <c r="H81" s="32">
        <f t="shared" ref="H81" si="25">H70+H80</f>
        <v>45</v>
      </c>
      <c r="I81" s="32">
        <f t="shared" ref="I81" si="26">I70+I80</f>
        <v>203</v>
      </c>
      <c r="J81" s="32">
        <f t="shared" ref="J81:L81" si="27">J70+J80</f>
        <v>1366</v>
      </c>
      <c r="K81" s="32"/>
      <c r="L81" s="32">
        <f t="shared" si="27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99</v>
      </c>
      <c r="F82" s="40">
        <v>90</v>
      </c>
      <c r="G82" s="40">
        <v>15</v>
      </c>
      <c r="H82" s="40">
        <v>1</v>
      </c>
      <c r="I82" s="40">
        <v>9</v>
      </c>
      <c r="J82" s="40">
        <v>256</v>
      </c>
      <c r="K82" s="41">
        <v>391</v>
      </c>
      <c r="L82" s="40"/>
    </row>
    <row r="83" spans="1:12" ht="15" x14ac:dyDescent="0.25">
      <c r="A83" s="23"/>
      <c r="B83" s="15"/>
      <c r="C83" s="11"/>
      <c r="D83" s="6"/>
      <c r="E83" s="42" t="s">
        <v>42</v>
      </c>
      <c r="F83" s="43">
        <v>150</v>
      </c>
      <c r="G83" s="43">
        <v>5</v>
      </c>
      <c r="H83" s="43">
        <v>6</v>
      </c>
      <c r="I83" s="43">
        <v>27</v>
      </c>
      <c r="J83" s="43">
        <v>176</v>
      </c>
      <c r="K83" s="44">
        <v>205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100</v>
      </c>
      <c r="F84" s="43">
        <v>200</v>
      </c>
      <c r="G84" s="43">
        <v>4</v>
      </c>
      <c r="H84" s="43">
        <v>5</v>
      </c>
      <c r="I84" s="43">
        <v>17</v>
      </c>
      <c r="J84" s="43">
        <v>190</v>
      </c>
      <c r="K84" s="44">
        <v>695</v>
      </c>
      <c r="L84" s="51"/>
    </row>
    <row r="85" spans="1:12" ht="15" x14ac:dyDescent="0.25">
      <c r="A85" s="23"/>
      <c r="B85" s="15"/>
      <c r="C85" s="11"/>
      <c r="D85" s="7" t="s">
        <v>23</v>
      </c>
      <c r="E85" s="42" t="s">
        <v>48</v>
      </c>
      <c r="F85" s="43" t="s">
        <v>40</v>
      </c>
      <c r="G85" s="43">
        <v>2</v>
      </c>
      <c r="H85" s="43">
        <v>1</v>
      </c>
      <c r="I85" s="43">
        <v>27</v>
      </c>
      <c r="J85" s="43">
        <v>119</v>
      </c>
      <c r="K85" s="44" t="s">
        <v>49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 t="s">
        <v>101</v>
      </c>
      <c r="F87" s="43">
        <v>80</v>
      </c>
      <c r="G87" s="43">
        <v>2</v>
      </c>
      <c r="H87" s="43">
        <v>5</v>
      </c>
      <c r="I87" s="43">
        <v>8</v>
      </c>
      <c r="J87" s="43">
        <v>80</v>
      </c>
      <c r="K87" s="44">
        <v>40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520</v>
      </c>
      <c r="G89" s="19">
        <f t="shared" ref="G89" si="28">SUM(G82:G88)</f>
        <v>28</v>
      </c>
      <c r="H89" s="19">
        <f t="shared" ref="H89" si="29">SUM(H82:H88)</f>
        <v>18</v>
      </c>
      <c r="I89" s="19">
        <f t="shared" ref="I89" si="30">SUM(I82:I88)</f>
        <v>88</v>
      </c>
      <c r="J89" s="19">
        <f t="shared" ref="J89:L89" si="31">SUM(J82:J88)</f>
        <v>821</v>
      </c>
      <c r="K89" s="25"/>
      <c r="L89" s="19">
        <f t="shared" si="31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66</v>
      </c>
      <c r="F91" s="43" t="s">
        <v>87</v>
      </c>
      <c r="G91" s="43">
        <v>6</v>
      </c>
      <c r="H91" s="43">
        <v>7</v>
      </c>
      <c r="I91" s="43">
        <v>12</v>
      </c>
      <c r="J91" s="43">
        <v>130</v>
      </c>
      <c r="K91" s="44">
        <v>110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67</v>
      </c>
      <c r="F92" s="43">
        <v>250</v>
      </c>
      <c r="G92" s="43">
        <v>8</v>
      </c>
      <c r="H92" s="43">
        <v>9</v>
      </c>
      <c r="I92" s="43">
        <v>29</v>
      </c>
      <c r="J92" s="43">
        <v>245</v>
      </c>
      <c r="K92" s="44">
        <v>302</v>
      </c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45</v>
      </c>
      <c r="F94" s="43">
        <v>200</v>
      </c>
      <c r="G94" s="43">
        <v>1</v>
      </c>
      <c r="H94" s="43">
        <v>0</v>
      </c>
      <c r="I94" s="43">
        <v>22</v>
      </c>
      <c r="J94" s="43">
        <v>90</v>
      </c>
      <c r="K94" s="44" t="s">
        <v>50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43</v>
      </c>
      <c r="F95" s="43">
        <v>30</v>
      </c>
      <c r="G95" s="43">
        <v>2</v>
      </c>
      <c r="H95" s="43">
        <v>1</v>
      </c>
      <c r="I95" s="43">
        <v>14</v>
      </c>
      <c r="J95" s="43">
        <v>58</v>
      </c>
      <c r="K95" s="44" t="s">
        <v>50</v>
      </c>
      <c r="L95" s="52"/>
    </row>
    <row r="96" spans="1:12" ht="15" x14ac:dyDescent="0.25">
      <c r="A96" s="23"/>
      <c r="B96" s="15"/>
      <c r="C96" s="11"/>
      <c r="D96" s="7" t="s">
        <v>32</v>
      </c>
      <c r="E96" s="42" t="s">
        <v>56</v>
      </c>
      <c r="F96" s="43">
        <v>30</v>
      </c>
      <c r="G96" s="43">
        <v>2</v>
      </c>
      <c r="H96" s="43">
        <v>1</v>
      </c>
      <c r="I96" s="43">
        <v>13</v>
      </c>
      <c r="J96" s="43">
        <v>61</v>
      </c>
      <c r="K96" s="44" t="s">
        <v>50</v>
      </c>
      <c r="L96" s="43"/>
    </row>
    <row r="97" spans="1:12" ht="15" x14ac:dyDescent="0.25">
      <c r="A97" s="23"/>
      <c r="B97" s="15"/>
      <c r="C97" s="11"/>
      <c r="D97" s="6" t="s">
        <v>102</v>
      </c>
      <c r="E97" s="42" t="s">
        <v>51</v>
      </c>
      <c r="F97" s="43">
        <v>150</v>
      </c>
      <c r="G97" s="43">
        <v>1</v>
      </c>
      <c r="H97" s="43">
        <v>0</v>
      </c>
      <c r="I97" s="43">
        <v>18</v>
      </c>
      <c r="J97" s="43">
        <v>75</v>
      </c>
      <c r="K97" s="44" t="s">
        <v>62</v>
      </c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660</v>
      </c>
      <c r="G99" s="19">
        <f t="shared" ref="G99" si="32">SUM(G90:G98)</f>
        <v>20</v>
      </c>
      <c r="H99" s="19">
        <f t="shared" ref="H99" si="33">SUM(H90:H98)</f>
        <v>18</v>
      </c>
      <c r="I99" s="19">
        <f t="shared" ref="I99" si="34">SUM(I90:I98)</f>
        <v>108</v>
      </c>
      <c r="J99" s="19">
        <f t="shared" ref="J99:L99" si="35">SUM(J90:J98)</f>
        <v>659</v>
      </c>
      <c r="K99" s="25"/>
      <c r="L99" s="19">
        <f t="shared" si="35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7" t="s">
        <v>4</v>
      </c>
      <c r="D100" s="58"/>
      <c r="E100" s="31"/>
      <c r="F100" s="32">
        <f>F89+F99</f>
        <v>1180</v>
      </c>
      <c r="G100" s="32">
        <f t="shared" ref="G100" si="36">G89+G99</f>
        <v>48</v>
      </c>
      <c r="H100" s="32">
        <f t="shared" ref="H100" si="37">H89+H99</f>
        <v>36</v>
      </c>
      <c r="I100" s="32">
        <f t="shared" ref="I100" si="38">I89+I99</f>
        <v>196</v>
      </c>
      <c r="J100" s="32">
        <f t="shared" ref="J100:L100" si="39">J89+J99</f>
        <v>1480</v>
      </c>
      <c r="K100" s="32"/>
      <c r="L100" s="32">
        <f t="shared" si="39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44</v>
      </c>
      <c r="F101" s="40">
        <v>210</v>
      </c>
      <c r="G101" s="40">
        <v>10</v>
      </c>
      <c r="H101" s="40">
        <v>12</v>
      </c>
      <c r="I101" s="40">
        <v>26</v>
      </c>
      <c r="J101" s="40">
        <v>245</v>
      </c>
      <c r="K101" s="41">
        <v>302</v>
      </c>
      <c r="L101" s="40"/>
    </row>
    <row r="102" spans="1:12" ht="15" x14ac:dyDescent="0.25">
      <c r="A102" s="23"/>
      <c r="B102" s="15"/>
      <c r="C102" s="11"/>
      <c r="D102" s="6" t="s">
        <v>26</v>
      </c>
      <c r="E102" s="42" t="s">
        <v>79</v>
      </c>
      <c r="F102" s="43" t="s">
        <v>80</v>
      </c>
      <c r="G102" s="43">
        <v>8</v>
      </c>
      <c r="H102" s="43">
        <v>8</v>
      </c>
      <c r="I102" s="43">
        <v>12</v>
      </c>
      <c r="J102" s="43">
        <v>147</v>
      </c>
      <c r="K102" s="44">
        <v>5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61</v>
      </c>
      <c r="F103" s="43">
        <v>200</v>
      </c>
      <c r="G103" s="43">
        <v>1</v>
      </c>
      <c r="H103" s="43">
        <v>0</v>
      </c>
      <c r="I103" s="43">
        <v>18</v>
      </c>
      <c r="J103" s="43">
        <v>75</v>
      </c>
      <c r="K103" s="44" t="s">
        <v>49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48</v>
      </c>
      <c r="F104" s="43" t="s">
        <v>40</v>
      </c>
      <c r="G104" s="43">
        <v>2</v>
      </c>
      <c r="H104" s="43">
        <v>1</v>
      </c>
      <c r="I104" s="43">
        <v>27</v>
      </c>
      <c r="J104" s="43">
        <v>119</v>
      </c>
      <c r="K104" s="44" t="s">
        <v>49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68</v>
      </c>
      <c r="F105" s="43">
        <v>220</v>
      </c>
      <c r="G105" s="43">
        <v>2</v>
      </c>
      <c r="H105" s="43">
        <v>0</v>
      </c>
      <c r="I105" s="43">
        <v>17</v>
      </c>
      <c r="J105" s="43">
        <v>95</v>
      </c>
      <c r="K105" s="44" t="s">
        <v>49</v>
      </c>
      <c r="L105" s="43"/>
    </row>
    <row r="106" spans="1:12" ht="15" x14ac:dyDescent="0.25">
      <c r="A106" s="23"/>
      <c r="B106" s="15"/>
      <c r="C106" s="11"/>
      <c r="D106" s="6" t="s">
        <v>59</v>
      </c>
      <c r="E106" s="42" t="s">
        <v>77</v>
      </c>
      <c r="F106" s="43">
        <v>100</v>
      </c>
      <c r="G106" s="43">
        <v>2</v>
      </c>
      <c r="H106" s="43">
        <v>5</v>
      </c>
      <c r="I106" s="43">
        <v>7</v>
      </c>
      <c r="J106" s="43">
        <v>76</v>
      </c>
      <c r="K106" s="44">
        <v>43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730</v>
      </c>
      <c r="G108" s="19">
        <f t="shared" ref="G108:J108" si="40">SUM(G101:G107)</f>
        <v>25</v>
      </c>
      <c r="H108" s="19">
        <f t="shared" si="40"/>
        <v>26</v>
      </c>
      <c r="I108" s="19">
        <f t="shared" si="40"/>
        <v>107</v>
      </c>
      <c r="J108" s="19">
        <f t="shared" si="40"/>
        <v>757</v>
      </c>
      <c r="K108" s="25"/>
      <c r="L108" s="19">
        <f t="shared" ref="L108" si="41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.75" thickBot="1" x14ac:dyDescent="0.3">
      <c r="A110" s="23"/>
      <c r="B110" s="15"/>
      <c r="C110" s="11"/>
      <c r="D110" s="7" t="s">
        <v>27</v>
      </c>
      <c r="E110" s="42" t="s">
        <v>82</v>
      </c>
      <c r="F110" s="43" t="s">
        <v>83</v>
      </c>
      <c r="G110" s="43">
        <v>10</v>
      </c>
      <c r="H110" s="43">
        <v>5</v>
      </c>
      <c r="I110" s="43">
        <v>32</v>
      </c>
      <c r="J110" s="43">
        <v>207</v>
      </c>
      <c r="K110" s="44">
        <v>139</v>
      </c>
      <c r="L110" s="43"/>
    </row>
    <row r="111" spans="1:12" ht="15" x14ac:dyDescent="0.25">
      <c r="A111" s="23"/>
      <c r="B111" s="15"/>
      <c r="C111" s="11"/>
      <c r="D111" s="7" t="s">
        <v>28</v>
      </c>
      <c r="E111" s="39" t="s">
        <v>103</v>
      </c>
      <c r="F111" s="40">
        <v>100</v>
      </c>
      <c r="G111" s="40">
        <v>11</v>
      </c>
      <c r="H111" s="40">
        <v>15</v>
      </c>
      <c r="I111" s="40">
        <v>17</v>
      </c>
      <c r="J111" s="40">
        <v>236</v>
      </c>
      <c r="K111" s="41">
        <v>498</v>
      </c>
      <c r="L111" s="40"/>
    </row>
    <row r="112" spans="1:12" ht="15" x14ac:dyDescent="0.25">
      <c r="A112" s="23"/>
      <c r="B112" s="15"/>
      <c r="C112" s="11"/>
      <c r="D112" s="7" t="s">
        <v>29</v>
      </c>
      <c r="E112" s="42" t="s">
        <v>42</v>
      </c>
      <c r="F112" s="43">
        <v>180</v>
      </c>
      <c r="G112" s="43">
        <v>4</v>
      </c>
      <c r="H112" s="43">
        <v>6</v>
      </c>
      <c r="I112" s="43">
        <v>27</v>
      </c>
      <c r="J112" s="43">
        <v>176</v>
      </c>
      <c r="K112" s="44">
        <v>205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45</v>
      </c>
      <c r="F113" s="43">
        <v>200</v>
      </c>
      <c r="G113" s="43">
        <v>1</v>
      </c>
      <c r="H113" s="43">
        <v>0</v>
      </c>
      <c r="I113" s="43">
        <v>22</v>
      </c>
      <c r="J113" s="43">
        <v>90</v>
      </c>
      <c r="K113" s="44" t="s">
        <v>62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69</v>
      </c>
      <c r="F114" s="43">
        <v>60</v>
      </c>
      <c r="G114" s="43">
        <v>4</v>
      </c>
      <c r="H114" s="43">
        <v>2</v>
      </c>
      <c r="I114" s="43">
        <v>27</v>
      </c>
      <c r="J114" s="43">
        <v>119</v>
      </c>
      <c r="K114" s="44" t="s">
        <v>50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540</v>
      </c>
      <c r="G118" s="19">
        <f t="shared" ref="G118:J118" si="42">SUM(G109:G117)</f>
        <v>30</v>
      </c>
      <c r="H118" s="19">
        <f t="shared" si="42"/>
        <v>28</v>
      </c>
      <c r="I118" s="19">
        <f t="shared" si="42"/>
        <v>125</v>
      </c>
      <c r="J118" s="19">
        <f t="shared" si="42"/>
        <v>828</v>
      </c>
      <c r="K118" s="25"/>
      <c r="L118" s="19">
        <f t="shared" ref="L118" si="43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7" t="s">
        <v>4</v>
      </c>
      <c r="D119" s="58"/>
      <c r="E119" s="31"/>
      <c r="F119" s="32">
        <f>F108+F118</f>
        <v>1270</v>
      </c>
      <c r="G119" s="32">
        <f t="shared" ref="G119" si="44">G108+G118</f>
        <v>55</v>
      </c>
      <c r="H119" s="32">
        <f t="shared" ref="H119" si="45">H108+H118</f>
        <v>54</v>
      </c>
      <c r="I119" s="32">
        <f t="shared" ref="I119" si="46">I108+I118</f>
        <v>232</v>
      </c>
      <c r="J119" s="32">
        <f t="shared" ref="J119:L119" si="47">J108+J118</f>
        <v>1585</v>
      </c>
      <c r="K119" s="32"/>
      <c r="L119" s="32">
        <f t="shared" si="47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104</v>
      </c>
      <c r="F120" s="40">
        <v>180</v>
      </c>
      <c r="G120" s="40">
        <v>16</v>
      </c>
      <c r="H120" s="40">
        <v>13</v>
      </c>
      <c r="I120" s="40">
        <v>32</v>
      </c>
      <c r="J120" s="40">
        <v>305</v>
      </c>
      <c r="K120" s="41">
        <v>366</v>
      </c>
      <c r="L120" s="40"/>
    </row>
    <row r="121" spans="1:12" ht="15" x14ac:dyDescent="0.25">
      <c r="A121" s="14"/>
      <c r="B121" s="15"/>
      <c r="C121" s="11"/>
      <c r="D121" s="6" t="s">
        <v>70</v>
      </c>
      <c r="E121" s="42" t="s">
        <v>105</v>
      </c>
      <c r="F121" s="43" t="s">
        <v>106</v>
      </c>
      <c r="G121" s="43">
        <v>3</v>
      </c>
      <c r="H121" s="43">
        <v>10</v>
      </c>
      <c r="I121" s="43">
        <v>15</v>
      </c>
      <c r="J121" s="43">
        <v>157</v>
      </c>
      <c r="K121" s="44">
        <v>3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107</v>
      </c>
      <c r="F122" s="43">
        <v>200</v>
      </c>
      <c r="G122" s="43">
        <v>1</v>
      </c>
      <c r="H122" s="43">
        <v>0</v>
      </c>
      <c r="I122" s="43">
        <v>13</v>
      </c>
      <c r="J122" s="43">
        <v>50</v>
      </c>
      <c r="K122" s="44" t="s">
        <v>57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48</v>
      </c>
      <c r="F123" s="43" t="s">
        <v>40</v>
      </c>
      <c r="G123" s="43">
        <v>6</v>
      </c>
      <c r="H123" s="43">
        <v>1</v>
      </c>
      <c r="I123" s="43">
        <v>39</v>
      </c>
      <c r="J123" s="43">
        <v>139</v>
      </c>
      <c r="K123" s="44" t="s">
        <v>49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51</v>
      </c>
      <c r="F124" s="43">
        <v>150</v>
      </c>
      <c r="G124" s="43">
        <v>1</v>
      </c>
      <c r="H124" s="43">
        <v>0</v>
      </c>
      <c r="I124" s="43">
        <v>18</v>
      </c>
      <c r="J124" s="43">
        <v>75</v>
      </c>
      <c r="K124" s="44" t="s">
        <v>50</v>
      </c>
      <c r="L124" s="43"/>
    </row>
    <row r="125" spans="1:12" ht="15" x14ac:dyDescent="0.25">
      <c r="A125" s="14"/>
      <c r="B125" s="15"/>
      <c r="C125" s="11"/>
      <c r="D125" s="6"/>
      <c r="E125" s="42" t="s">
        <v>81</v>
      </c>
      <c r="F125" s="43">
        <v>40</v>
      </c>
      <c r="G125" s="43">
        <v>6</v>
      </c>
      <c r="H125" s="43">
        <v>5</v>
      </c>
      <c r="I125" s="43">
        <v>1</v>
      </c>
      <c r="J125" s="43">
        <v>63</v>
      </c>
      <c r="K125" s="44">
        <v>340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570</v>
      </c>
      <c r="G127" s="19">
        <f t="shared" ref="G127:J127" si="48">SUM(G120:G126)</f>
        <v>33</v>
      </c>
      <c r="H127" s="19">
        <f t="shared" si="48"/>
        <v>29</v>
      </c>
      <c r="I127" s="19">
        <f t="shared" si="48"/>
        <v>118</v>
      </c>
      <c r="J127" s="19">
        <f t="shared" si="48"/>
        <v>789</v>
      </c>
      <c r="K127" s="25"/>
      <c r="L127" s="19">
        <f t="shared" ref="L127" si="49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.75" thickBot="1" x14ac:dyDescent="0.3">
      <c r="A129" s="14"/>
      <c r="B129" s="15"/>
      <c r="C129" s="11"/>
      <c r="D129" s="7" t="s">
        <v>27</v>
      </c>
      <c r="E129" s="42" t="s">
        <v>60</v>
      </c>
      <c r="F129" s="43" t="s">
        <v>87</v>
      </c>
      <c r="G129" s="43">
        <v>5</v>
      </c>
      <c r="H129" s="43">
        <v>6</v>
      </c>
      <c r="I129" s="43">
        <v>13</v>
      </c>
      <c r="J129" s="43">
        <v>118</v>
      </c>
      <c r="K129" s="44">
        <v>109</v>
      </c>
      <c r="L129" s="43"/>
    </row>
    <row r="130" spans="1:12" ht="15" x14ac:dyDescent="0.25">
      <c r="A130" s="14"/>
      <c r="B130" s="15"/>
      <c r="C130" s="11"/>
      <c r="D130" s="7" t="s">
        <v>28</v>
      </c>
      <c r="E130" s="39" t="s">
        <v>94</v>
      </c>
      <c r="F130" s="40">
        <v>100</v>
      </c>
      <c r="G130" s="40">
        <v>11</v>
      </c>
      <c r="H130" s="40">
        <v>12</v>
      </c>
      <c r="I130" s="40">
        <v>3</v>
      </c>
      <c r="J130" s="40">
        <v>157</v>
      </c>
      <c r="K130" s="41">
        <v>437</v>
      </c>
      <c r="L130" s="40"/>
    </row>
    <row r="131" spans="1:12" ht="15" x14ac:dyDescent="0.25">
      <c r="A131" s="14"/>
      <c r="B131" s="15"/>
      <c r="C131" s="11"/>
      <c r="D131" s="7" t="s">
        <v>29</v>
      </c>
      <c r="E131" s="42" t="s">
        <v>47</v>
      </c>
      <c r="F131" s="43">
        <v>180</v>
      </c>
      <c r="G131" s="43">
        <v>2</v>
      </c>
      <c r="H131" s="43">
        <v>6</v>
      </c>
      <c r="I131" s="43">
        <v>30</v>
      </c>
      <c r="J131" s="43">
        <v>330</v>
      </c>
      <c r="K131" s="44">
        <v>520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45</v>
      </c>
      <c r="F132" s="43">
        <v>200</v>
      </c>
      <c r="G132" s="43">
        <v>1</v>
      </c>
      <c r="H132" s="43">
        <v>0</v>
      </c>
      <c r="I132" s="43">
        <v>22</v>
      </c>
      <c r="J132" s="43">
        <v>90</v>
      </c>
      <c r="K132" s="44" t="s">
        <v>62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69</v>
      </c>
      <c r="F133" s="43">
        <v>60</v>
      </c>
      <c r="G133" s="43">
        <v>4</v>
      </c>
      <c r="H133" s="43">
        <v>2</v>
      </c>
      <c r="I133" s="43">
        <v>27</v>
      </c>
      <c r="J133" s="43">
        <v>119</v>
      </c>
      <c r="K133" s="44" t="s">
        <v>50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 t="s">
        <v>51</v>
      </c>
      <c r="F135" s="43">
        <v>150</v>
      </c>
      <c r="G135" s="43">
        <v>1</v>
      </c>
      <c r="H135" s="43">
        <v>0</v>
      </c>
      <c r="I135" s="43">
        <v>18</v>
      </c>
      <c r="J135" s="43">
        <v>75</v>
      </c>
      <c r="K135" s="44" t="s">
        <v>50</v>
      </c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690</v>
      </c>
      <c r="G137" s="19">
        <f t="shared" ref="G137:J137" si="50">SUM(G128:G136)</f>
        <v>24</v>
      </c>
      <c r="H137" s="19">
        <f t="shared" si="50"/>
        <v>26</v>
      </c>
      <c r="I137" s="19">
        <f t="shared" si="50"/>
        <v>113</v>
      </c>
      <c r="J137" s="19">
        <f t="shared" si="50"/>
        <v>889</v>
      </c>
      <c r="K137" s="25"/>
      <c r="L137" s="19">
        <f t="shared" ref="L137" si="51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7" t="s">
        <v>4</v>
      </c>
      <c r="D138" s="58"/>
      <c r="E138" s="31"/>
      <c r="F138" s="32">
        <f>F127+F137</f>
        <v>1260</v>
      </c>
      <c r="G138" s="32">
        <f t="shared" ref="G138" si="52">G127+G137</f>
        <v>57</v>
      </c>
      <c r="H138" s="32">
        <f t="shared" ref="H138" si="53">H127+H137</f>
        <v>55</v>
      </c>
      <c r="I138" s="32">
        <f t="shared" ref="I138" si="54">I127+I137</f>
        <v>231</v>
      </c>
      <c r="J138" s="32">
        <f t="shared" ref="J138:L138" si="55">J127+J137</f>
        <v>1678</v>
      </c>
      <c r="K138" s="32"/>
      <c r="L138" s="32">
        <f t="shared" si="55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109</v>
      </c>
      <c r="F139" s="40">
        <v>330</v>
      </c>
      <c r="G139" s="40">
        <v>35</v>
      </c>
      <c r="H139" s="40">
        <v>26</v>
      </c>
      <c r="I139" s="40">
        <v>62</v>
      </c>
      <c r="J139" s="40">
        <v>555</v>
      </c>
      <c r="K139" s="41" t="s">
        <v>111</v>
      </c>
      <c r="L139" s="40"/>
    </row>
    <row r="140" spans="1:12" ht="15" x14ac:dyDescent="0.25">
      <c r="A140" s="23"/>
      <c r="B140" s="15"/>
      <c r="C140" s="11"/>
      <c r="D140" s="6" t="s">
        <v>110</v>
      </c>
      <c r="E140" s="42" t="s">
        <v>108</v>
      </c>
      <c r="F140" s="43">
        <v>100</v>
      </c>
      <c r="G140" s="43">
        <v>2</v>
      </c>
      <c r="H140" s="43">
        <v>5</v>
      </c>
      <c r="I140" s="43">
        <v>8</v>
      </c>
      <c r="J140" s="43">
        <v>90</v>
      </c>
      <c r="K140" s="44">
        <v>206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54</v>
      </c>
      <c r="F141" s="43">
        <v>200</v>
      </c>
      <c r="G141" s="43">
        <v>2</v>
      </c>
      <c r="H141" s="43">
        <v>2</v>
      </c>
      <c r="I141" s="43">
        <v>19</v>
      </c>
      <c r="J141" s="43">
        <v>190</v>
      </c>
      <c r="K141" s="44">
        <v>696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48</v>
      </c>
      <c r="F142" s="43" t="s">
        <v>40</v>
      </c>
      <c r="G142" s="43">
        <v>4</v>
      </c>
      <c r="H142" s="43">
        <v>2</v>
      </c>
      <c r="I142" s="43">
        <v>28</v>
      </c>
      <c r="J142" s="43">
        <v>119</v>
      </c>
      <c r="K142" s="44" t="s">
        <v>49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630</v>
      </c>
      <c r="G146" s="19">
        <f t="shared" ref="G146:J146" si="56">SUM(G139:G145)</f>
        <v>43</v>
      </c>
      <c r="H146" s="19">
        <f t="shared" si="56"/>
        <v>35</v>
      </c>
      <c r="I146" s="19">
        <f t="shared" si="56"/>
        <v>117</v>
      </c>
      <c r="J146" s="19">
        <f t="shared" si="56"/>
        <v>954</v>
      </c>
      <c r="K146" s="25"/>
      <c r="L146" s="19">
        <f t="shared" ref="L146" si="57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112</v>
      </c>
      <c r="F148" s="43">
        <v>250</v>
      </c>
      <c r="G148" s="43">
        <v>11</v>
      </c>
      <c r="H148" s="43">
        <v>8</v>
      </c>
      <c r="I148" s="43">
        <v>19</v>
      </c>
      <c r="J148" s="43">
        <v>18</v>
      </c>
      <c r="K148" s="44">
        <v>142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67</v>
      </c>
      <c r="F149" s="43">
        <v>250</v>
      </c>
      <c r="G149" s="43">
        <v>8</v>
      </c>
      <c r="H149" s="43">
        <v>9</v>
      </c>
      <c r="I149" s="43">
        <v>29</v>
      </c>
      <c r="J149" s="43">
        <v>245</v>
      </c>
      <c r="K149" s="44">
        <v>302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45</v>
      </c>
      <c r="F151" s="43">
        <v>200</v>
      </c>
      <c r="G151" s="43">
        <v>1</v>
      </c>
      <c r="H151" s="43">
        <v>0</v>
      </c>
      <c r="I151" s="43">
        <v>22</v>
      </c>
      <c r="J151" s="43">
        <v>90</v>
      </c>
      <c r="K151" s="44" t="s">
        <v>50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43</v>
      </c>
      <c r="F152" s="43">
        <v>60</v>
      </c>
      <c r="G152" s="43">
        <v>4</v>
      </c>
      <c r="H152" s="43">
        <v>2</v>
      </c>
      <c r="I152" s="43">
        <v>27</v>
      </c>
      <c r="J152" s="43">
        <v>119</v>
      </c>
      <c r="K152" s="44" t="s">
        <v>50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 t="s">
        <v>51</v>
      </c>
      <c r="F154" s="43">
        <v>150</v>
      </c>
      <c r="G154" s="43">
        <v>1</v>
      </c>
      <c r="H154" s="43">
        <v>0</v>
      </c>
      <c r="I154" s="43">
        <v>18</v>
      </c>
      <c r="J154" s="43">
        <v>75</v>
      </c>
      <c r="K154" s="44" t="s">
        <v>62</v>
      </c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910</v>
      </c>
      <c r="G156" s="19">
        <f t="shared" ref="G156:J156" si="58">SUM(G147:G155)</f>
        <v>25</v>
      </c>
      <c r="H156" s="19">
        <f t="shared" si="58"/>
        <v>19</v>
      </c>
      <c r="I156" s="19">
        <f t="shared" si="58"/>
        <v>115</v>
      </c>
      <c r="J156" s="19">
        <f t="shared" si="58"/>
        <v>547</v>
      </c>
      <c r="K156" s="25"/>
      <c r="L156" s="19">
        <f t="shared" ref="L156" si="59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7" t="s">
        <v>4</v>
      </c>
      <c r="D157" s="58"/>
      <c r="E157" s="31"/>
      <c r="F157" s="32">
        <f>F146+F156</f>
        <v>1540</v>
      </c>
      <c r="G157" s="32">
        <f t="shared" ref="G157" si="60">G146+G156</f>
        <v>68</v>
      </c>
      <c r="H157" s="32">
        <f t="shared" ref="H157" si="61">H146+H156</f>
        <v>54</v>
      </c>
      <c r="I157" s="32">
        <f t="shared" ref="I157" si="62">I146+I156</f>
        <v>232</v>
      </c>
      <c r="J157" s="32">
        <f t="shared" ref="J157:L157" si="63">J146+J156</f>
        <v>1501</v>
      </c>
      <c r="K157" s="32"/>
      <c r="L157" s="32">
        <f t="shared" si="63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113</v>
      </c>
      <c r="F158" s="40">
        <v>280</v>
      </c>
      <c r="G158" s="40">
        <v>23</v>
      </c>
      <c r="H158" s="40">
        <v>21</v>
      </c>
      <c r="I158" s="40">
        <v>43</v>
      </c>
      <c r="J158" s="40">
        <v>448</v>
      </c>
      <c r="K158" s="41" t="s">
        <v>114</v>
      </c>
      <c r="L158" s="40"/>
    </row>
    <row r="159" spans="1:12" ht="15" x14ac:dyDescent="0.25">
      <c r="A159" s="23"/>
      <c r="B159" s="15"/>
      <c r="C159" s="11"/>
      <c r="D159" s="6" t="s">
        <v>58</v>
      </c>
      <c r="E159" s="42" t="s">
        <v>115</v>
      </c>
      <c r="F159" s="43">
        <v>80</v>
      </c>
      <c r="G159" s="43">
        <v>2</v>
      </c>
      <c r="H159" s="43">
        <v>6</v>
      </c>
      <c r="I159" s="43">
        <v>5</v>
      </c>
      <c r="J159" s="43">
        <v>74</v>
      </c>
      <c r="K159" s="44">
        <v>22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65</v>
      </c>
      <c r="F160" s="43">
        <v>200</v>
      </c>
      <c r="G160" s="43">
        <v>1</v>
      </c>
      <c r="H160" s="43">
        <v>0</v>
      </c>
      <c r="I160" s="43">
        <v>12</v>
      </c>
      <c r="J160" s="43">
        <v>49</v>
      </c>
      <c r="K160" s="44" t="s">
        <v>72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48</v>
      </c>
      <c r="F161" s="43" t="s">
        <v>40</v>
      </c>
      <c r="G161" s="43">
        <v>4</v>
      </c>
      <c r="H161" s="43">
        <v>2</v>
      </c>
      <c r="I161" s="43">
        <v>27</v>
      </c>
      <c r="J161" s="43">
        <v>119</v>
      </c>
      <c r="K161" s="44" t="s">
        <v>49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 t="s">
        <v>58</v>
      </c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560</v>
      </c>
      <c r="G165" s="19">
        <f t="shared" ref="G165:J165" si="64">SUM(G158:G164)</f>
        <v>30</v>
      </c>
      <c r="H165" s="19">
        <f t="shared" si="64"/>
        <v>29</v>
      </c>
      <c r="I165" s="19">
        <f t="shared" si="64"/>
        <v>87</v>
      </c>
      <c r="J165" s="19">
        <f t="shared" si="64"/>
        <v>690</v>
      </c>
      <c r="K165" s="25"/>
      <c r="L165" s="19">
        <f t="shared" ref="L165" si="65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96</v>
      </c>
      <c r="F167" s="43" t="s">
        <v>98</v>
      </c>
      <c r="G167" s="43">
        <v>6</v>
      </c>
      <c r="H167" s="43">
        <v>6</v>
      </c>
      <c r="I167" s="43">
        <v>11</v>
      </c>
      <c r="J167" s="43">
        <v>110</v>
      </c>
      <c r="K167" s="44">
        <v>146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44</v>
      </c>
      <c r="F168" s="43">
        <v>200</v>
      </c>
      <c r="G168" s="43">
        <v>8</v>
      </c>
      <c r="H168" s="43">
        <v>9</v>
      </c>
      <c r="I168" s="43">
        <v>29</v>
      </c>
      <c r="J168" s="43">
        <v>245</v>
      </c>
      <c r="K168" s="44">
        <v>272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46</v>
      </c>
      <c r="F169" s="43">
        <v>125</v>
      </c>
      <c r="G169" s="43">
        <v>3</v>
      </c>
      <c r="H169" s="43">
        <v>10</v>
      </c>
      <c r="I169" s="43">
        <v>17</v>
      </c>
      <c r="J169" s="43">
        <v>210</v>
      </c>
      <c r="K169" s="44" t="s">
        <v>62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45</v>
      </c>
      <c r="F170" s="43">
        <v>200</v>
      </c>
      <c r="G170" s="43">
        <v>1</v>
      </c>
      <c r="H170" s="43">
        <v>0</v>
      </c>
      <c r="I170" s="43">
        <v>12</v>
      </c>
      <c r="J170" s="43">
        <v>90</v>
      </c>
      <c r="K170" s="44" t="s">
        <v>50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69</v>
      </c>
      <c r="F171" s="43">
        <v>60</v>
      </c>
      <c r="G171" s="43">
        <v>4</v>
      </c>
      <c r="H171" s="43">
        <v>2</v>
      </c>
      <c r="I171" s="43">
        <v>27</v>
      </c>
      <c r="J171" s="43">
        <v>119</v>
      </c>
      <c r="K171" s="44" t="s">
        <v>50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 t="s">
        <v>51</v>
      </c>
      <c r="F173" s="43">
        <v>150</v>
      </c>
      <c r="G173" s="43">
        <v>1</v>
      </c>
      <c r="H173" s="43">
        <v>0</v>
      </c>
      <c r="I173" s="43">
        <v>18</v>
      </c>
      <c r="J173" s="43">
        <v>75</v>
      </c>
      <c r="K173" s="44" t="s">
        <v>62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735</v>
      </c>
      <c r="G175" s="19">
        <f t="shared" ref="G175:J175" si="66">SUM(G166:G174)</f>
        <v>23</v>
      </c>
      <c r="H175" s="19">
        <f t="shared" si="66"/>
        <v>27</v>
      </c>
      <c r="I175" s="19">
        <f t="shared" si="66"/>
        <v>114</v>
      </c>
      <c r="J175" s="19">
        <f t="shared" si="66"/>
        <v>849</v>
      </c>
      <c r="K175" s="25"/>
      <c r="L175" s="19">
        <f t="shared" ref="L175" si="67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7" t="s">
        <v>4</v>
      </c>
      <c r="D176" s="58"/>
      <c r="E176" s="31"/>
      <c r="F176" s="32">
        <f>F165+F175</f>
        <v>1295</v>
      </c>
      <c r="G176" s="32">
        <f t="shared" ref="G176" si="68">G165+G175</f>
        <v>53</v>
      </c>
      <c r="H176" s="32">
        <f t="shared" ref="H176" si="69">H165+H175</f>
        <v>56</v>
      </c>
      <c r="I176" s="32">
        <f t="shared" ref="I176" si="70">I165+I175</f>
        <v>201</v>
      </c>
      <c r="J176" s="32">
        <f t="shared" ref="J176:L176" si="71">J165+J175</f>
        <v>1539</v>
      </c>
      <c r="K176" s="32"/>
      <c r="L176" s="32">
        <f t="shared" si="71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116</v>
      </c>
      <c r="F177" s="40">
        <v>280</v>
      </c>
      <c r="G177" s="40">
        <v>15</v>
      </c>
      <c r="H177" s="40">
        <v>20</v>
      </c>
      <c r="I177" s="40">
        <v>44</v>
      </c>
      <c r="J177" s="40">
        <v>412</v>
      </c>
      <c r="K177" s="41" t="s">
        <v>117</v>
      </c>
      <c r="L177" s="40"/>
    </row>
    <row r="178" spans="1:12" ht="15" x14ac:dyDescent="0.25">
      <c r="A178" s="23"/>
      <c r="B178" s="15"/>
      <c r="C178" s="11"/>
      <c r="D178" s="6" t="s">
        <v>119</v>
      </c>
      <c r="E178" s="42" t="s">
        <v>120</v>
      </c>
      <c r="F178" s="43">
        <v>100</v>
      </c>
      <c r="G178" s="43">
        <v>2</v>
      </c>
      <c r="H178" s="43">
        <v>5</v>
      </c>
      <c r="I178" s="43">
        <v>5</v>
      </c>
      <c r="J178" s="43">
        <v>70</v>
      </c>
      <c r="K178" s="44">
        <v>19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90</v>
      </c>
      <c r="F179" s="43">
        <v>200</v>
      </c>
      <c r="G179" s="43">
        <v>3</v>
      </c>
      <c r="H179" s="43">
        <v>3</v>
      </c>
      <c r="I179" s="43">
        <v>1</v>
      </c>
      <c r="J179" s="43">
        <v>120</v>
      </c>
      <c r="K179" s="44" t="s">
        <v>118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48</v>
      </c>
      <c r="F180" s="43" t="s">
        <v>40</v>
      </c>
      <c r="G180" s="43">
        <v>4</v>
      </c>
      <c r="H180" s="43">
        <v>2</v>
      </c>
      <c r="I180" s="43">
        <v>27</v>
      </c>
      <c r="J180" s="43">
        <v>119</v>
      </c>
      <c r="K180" s="44" t="s">
        <v>49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51</v>
      </c>
      <c r="F181" s="43">
        <v>150</v>
      </c>
      <c r="G181" s="43">
        <v>1</v>
      </c>
      <c r="H181" s="43">
        <v>0</v>
      </c>
      <c r="I181" s="43">
        <v>18</v>
      </c>
      <c r="J181" s="43">
        <v>75</v>
      </c>
      <c r="K181" s="44" t="s">
        <v>62</v>
      </c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730</v>
      </c>
      <c r="G184" s="19">
        <f t="shared" ref="G184:J184" si="72">SUM(G177:G183)</f>
        <v>25</v>
      </c>
      <c r="H184" s="19">
        <f t="shared" si="72"/>
        <v>30</v>
      </c>
      <c r="I184" s="19">
        <f t="shared" si="72"/>
        <v>95</v>
      </c>
      <c r="J184" s="19">
        <f t="shared" si="72"/>
        <v>796</v>
      </c>
      <c r="K184" s="25"/>
      <c r="L184" s="19">
        <f t="shared" ref="L184" si="73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66</v>
      </c>
      <c r="F186" s="43" t="s">
        <v>87</v>
      </c>
      <c r="G186" s="43">
        <v>6</v>
      </c>
      <c r="H186" s="43">
        <v>7</v>
      </c>
      <c r="I186" s="43">
        <v>12</v>
      </c>
      <c r="J186" s="43">
        <v>130</v>
      </c>
      <c r="K186" s="44">
        <v>138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39</v>
      </c>
      <c r="F187" s="43">
        <v>200</v>
      </c>
      <c r="G187" s="43">
        <v>8</v>
      </c>
      <c r="H187" s="43">
        <v>9</v>
      </c>
      <c r="I187" s="43">
        <v>29</v>
      </c>
      <c r="J187" s="43">
        <v>245</v>
      </c>
      <c r="K187" s="44">
        <v>302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45</v>
      </c>
      <c r="F189" s="43">
        <v>200</v>
      </c>
      <c r="G189" s="43">
        <v>1</v>
      </c>
      <c r="H189" s="43">
        <v>0</v>
      </c>
      <c r="I189" s="43">
        <v>12</v>
      </c>
      <c r="J189" s="43">
        <v>90</v>
      </c>
      <c r="K189" s="44" t="s">
        <v>50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43</v>
      </c>
      <c r="F190" s="43">
        <v>30</v>
      </c>
      <c r="G190" s="43">
        <v>2</v>
      </c>
      <c r="H190" s="43">
        <v>1</v>
      </c>
      <c r="I190" s="43">
        <v>15</v>
      </c>
      <c r="J190" s="43">
        <v>58</v>
      </c>
      <c r="K190" s="44" t="s">
        <v>50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56</v>
      </c>
      <c r="F191" s="43">
        <v>30</v>
      </c>
      <c r="G191" s="43">
        <v>2</v>
      </c>
      <c r="H191" s="43">
        <v>1</v>
      </c>
      <c r="I191" s="43">
        <v>12</v>
      </c>
      <c r="J191" s="43">
        <v>61</v>
      </c>
      <c r="K191" s="44" t="s">
        <v>50</v>
      </c>
      <c r="L191" s="43"/>
    </row>
    <row r="192" spans="1:12" ht="15" x14ac:dyDescent="0.25">
      <c r="A192" s="23"/>
      <c r="B192" s="15"/>
      <c r="C192" s="11"/>
      <c r="D192" s="6"/>
      <c r="E192" s="42" t="s">
        <v>51</v>
      </c>
      <c r="F192" s="43">
        <v>150</v>
      </c>
      <c r="G192" s="43">
        <v>1</v>
      </c>
      <c r="H192" s="43">
        <v>0</v>
      </c>
      <c r="I192" s="43">
        <v>18</v>
      </c>
      <c r="J192" s="43">
        <v>75</v>
      </c>
      <c r="K192" s="44" t="s">
        <v>62</v>
      </c>
      <c r="L192" s="43"/>
    </row>
    <row r="193" spans="1:12" ht="15" x14ac:dyDescent="0.25">
      <c r="A193" s="23"/>
      <c r="B193" s="15"/>
      <c r="C193" s="11"/>
      <c r="D193" s="6"/>
      <c r="E193" s="42" t="s">
        <v>121</v>
      </c>
      <c r="F193" s="43">
        <v>330</v>
      </c>
      <c r="G193" s="43">
        <v>5</v>
      </c>
      <c r="H193" s="43">
        <v>4</v>
      </c>
      <c r="I193" s="43">
        <v>75</v>
      </c>
      <c r="J193" s="43">
        <v>226</v>
      </c>
      <c r="K193" s="44" t="s">
        <v>62</v>
      </c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940</v>
      </c>
      <c r="G194" s="19">
        <f t="shared" ref="G194:J194" si="74">SUM(G185:G193)</f>
        <v>25</v>
      </c>
      <c r="H194" s="19">
        <f t="shared" si="74"/>
        <v>22</v>
      </c>
      <c r="I194" s="19">
        <f t="shared" si="74"/>
        <v>173</v>
      </c>
      <c r="J194" s="19">
        <f t="shared" si="74"/>
        <v>885</v>
      </c>
      <c r="K194" s="25"/>
      <c r="L194" s="19">
        <f t="shared" ref="L194" si="75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7" t="s">
        <v>4</v>
      </c>
      <c r="D195" s="58"/>
      <c r="E195" s="31"/>
      <c r="F195" s="32">
        <f>F184+F194</f>
        <v>1670</v>
      </c>
      <c r="G195" s="32">
        <f t="shared" ref="G195" si="76">G184+G194</f>
        <v>50</v>
      </c>
      <c r="H195" s="32">
        <f t="shared" ref="H195" si="77">H184+H194</f>
        <v>52</v>
      </c>
      <c r="I195" s="32">
        <f t="shared" ref="I195" si="78">I184+I194</f>
        <v>268</v>
      </c>
      <c r="J195" s="32">
        <f t="shared" ref="J195:L195" si="79">J184+J194</f>
        <v>1681</v>
      </c>
      <c r="K195" s="32"/>
      <c r="L195" s="32">
        <f t="shared" si="79"/>
        <v>0</v>
      </c>
    </row>
    <row r="196" spans="1:12" x14ac:dyDescent="0.2">
      <c r="A196" s="27"/>
      <c r="B196" s="28"/>
      <c r="C196" s="59" t="s">
        <v>5</v>
      </c>
      <c r="D196" s="59"/>
      <c r="E196" s="59"/>
      <c r="F196" s="34">
        <f>(F24+F43+F62+F81+F100+F119+F138+F157+F176+F195)/(IF(F24=0,0,1)+IF(F43=0,0,1)+IF(F62=0,0,1)+IF(F81=0,0,1)+IF(F100=0,0,1)+IF(F119=0,0,1)+IF(F138=0,0,1)+IF(F157=0,0,1)+IF(F176=0,0,1)+IF(F195=0,0,1))</f>
        <v>1269</v>
      </c>
      <c r="G196" s="34">
        <f t="shared" ref="G196:J196" si="80">(G24+G43+G62+G81+G100+G119+G138+G157+G176+G195)/(IF(G24=0,0,1)+IF(G43=0,0,1)+IF(G62=0,0,1)+IF(G81=0,0,1)+IF(G100=0,0,1)+IF(G119=0,0,1)+IF(G138=0,0,1)+IF(G157=0,0,1)+IF(G176=0,0,1)+IF(G195=0,0,1))</f>
        <v>54.5</v>
      </c>
      <c r="H196" s="34">
        <f t="shared" si="80"/>
        <v>52.2</v>
      </c>
      <c r="I196" s="34">
        <f t="shared" si="80"/>
        <v>215.23000000000002</v>
      </c>
      <c r="J196" s="34">
        <f t="shared" si="80"/>
        <v>1529.6</v>
      </c>
      <c r="K196" s="34"/>
      <c r="L196" s="34" t="e">
        <f t="shared" ref="L196" si="81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Закупки</cp:lastModifiedBy>
  <dcterms:created xsi:type="dcterms:W3CDTF">2022-05-16T14:23:56Z</dcterms:created>
  <dcterms:modified xsi:type="dcterms:W3CDTF">2026-01-12T03:36:34Z</dcterms:modified>
</cp:coreProperties>
</file>