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G184"/>
  <c r="G195" s="1"/>
  <c r="F184"/>
  <c r="B176"/>
  <c r="A176"/>
  <c r="L175"/>
  <c r="J175"/>
  <c r="I175"/>
  <c r="H175"/>
  <c r="G175"/>
  <c r="F175"/>
  <c r="B166"/>
  <c r="A166"/>
  <c r="L165"/>
  <c r="J165"/>
  <c r="J176" s="1"/>
  <c r="I165"/>
  <c r="H165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H146"/>
  <c r="G146"/>
  <c r="F146"/>
  <c r="B138"/>
  <c r="A138"/>
  <c r="L137"/>
  <c r="J137"/>
  <c r="I137"/>
  <c r="H137"/>
  <c r="G137"/>
  <c r="F137"/>
  <c r="B128"/>
  <c r="A128"/>
  <c r="L127"/>
  <c r="L138" s="1"/>
  <c r="J127"/>
  <c r="I127"/>
  <c r="H127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J119" s="1"/>
  <c r="I108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J100" s="1"/>
  <c r="I89"/>
  <c r="H89"/>
  <c r="G89"/>
  <c r="F89"/>
  <c r="B81"/>
  <c r="A81"/>
  <c r="L80"/>
  <c r="J80"/>
  <c r="I80"/>
  <c r="H80"/>
  <c r="G80"/>
  <c r="F80"/>
  <c r="B71"/>
  <c r="A71"/>
  <c r="L70"/>
  <c r="L81" s="1"/>
  <c r="J70"/>
  <c r="I70"/>
  <c r="H70"/>
  <c r="G70"/>
  <c r="G81" s="1"/>
  <c r="F70"/>
  <c r="B62"/>
  <c r="A62"/>
  <c r="L61"/>
  <c r="J61"/>
  <c r="I61"/>
  <c r="H61"/>
  <c r="G61"/>
  <c r="F61"/>
  <c r="B52"/>
  <c r="A52"/>
  <c r="L51"/>
  <c r="L62" s="1"/>
  <c r="J51"/>
  <c r="I51"/>
  <c r="H51"/>
  <c r="G51"/>
  <c r="G62" s="1"/>
  <c r="F51"/>
  <c r="B43"/>
  <c r="A43"/>
  <c r="L42"/>
  <c r="J42"/>
  <c r="I42"/>
  <c r="H42"/>
  <c r="G42"/>
  <c r="F42"/>
  <c r="B33"/>
  <c r="A33"/>
  <c r="L32"/>
  <c r="L43" s="1"/>
  <c r="J32"/>
  <c r="J43" s="1"/>
  <c r="I32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G13"/>
  <c r="F13"/>
  <c r="J62" l="1"/>
  <c r="J195"/>
  <c r="L176"/>
  <c r="L196" s="1"/>
  <c r="G157"/>
  <c r="J138"/>
  <c r="G100"/>
  <c r="H43"/>
  <c r="G43"/>
  <c r="J24"/>
  <c r="I24"/>
  <c r="H24"/>
  <c r="G24"/>
  <c r="F43"/>
  <c r="I43"/>
  <c r="H195"/>
  <c r="F195"/>
  <c r="I195"/>
  <c r="F176"/>
  <c r="H176"/>
  <c r="I176"/>
  <c r="F157"/>
  <c r="I157"/>
  <c r="H157"/>
  <c r="H138"/>
  <c r="F138"/>
  <c r="I138"/>
  <c r="F119"/>
  <c r="I119"/>
  <c r="H119"/>
  <c r="F100"/>
  <c r="I100"/>
  <c r="H100"/>
  <c r="F81"/>
  <c r="J81"/>
  <c r="I81"/>
  <c r="H81"/>
  <c r="F62"/>
  <c r="H62"/>
  <c r="I62"/>
  <c r="F24"/>
  <c r="J196" l="1"/>
  <c r="G196"/>
  <c r="I196"/>
  <c r="F196"/>
  <c r="H196"/>
</calcChain>
</file>

<file path=xl/sharedStrings.xml><?xml version="1.0" encoding="utf-8"?>
<sst xmlns="http://schemas.openxmlformats.org/spreadsheetml/2006/main" count="289" uniqueCount="91">
  <si>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</si>
  <si>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</si>
  <si>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</si>
  <si>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</si>
  <si>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</si>
  <si>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</si>
  <si>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</si>
  <si>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</si>
  <si>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</si>
  <si>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</si>
  <si>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</si>
  <si>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</si>
  <si>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</si>
  <si>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</si>
  <si>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</si>
  <si>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</si>
  <si>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</si>
  <si>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</si>
  <si>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</si>
  <si>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</si>
  <si>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</si>
  <si>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</si>
  <si>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</si>
  <si>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</si>
  <si>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</si>
  <si>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</si>
  <si>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</si>
  <si>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</si>
  <si>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</si>
  <si>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</si>
  <si>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</si>
  <si>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</si>
  <si>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</si>
  <si>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</si>
  <si>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</si>
  <si>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</si>
  <si>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</si>
  <si>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</si>
  <si>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</si>
  <si>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МОБУ "Средняя общеобразовательная школа п. Силикатный"</t>
  </si>
  <si>
    <t>451/601</t>
  </si>
  <si>
    <t>Чай с лимоном</t>
  </si>
  <si>
    <t>684/686</t>
  </si>
  <si>
    <t>Хлеб пшеничный</t>
  </si>
  <si>
    <t>тн</t>
  </si>
  <si>
    <t>Хлеб дарницкий</t>
  </si>
  <si>
    <t>овощи</t>
  </si>
  <si>
    <t>Жаркое по-домашнему</t>
  </si>
  <si>
    <t xml:space="preserve">Хлеб пшеничный </t>
  </si>
  <si>
    <t>Борщ из свежей капусты с птицей</t>
  </si>
  <si>
    <t>110/107</t>
  </si>
  <si>
    <t>Чай с сахаром</t>
  </si>
  <si>
    <t>684/685</t>
  </si>
  <si>
    <t>Суп картофельный с рыбными фрикадельками</t>
  </si>
  <si>
    <t>142/179</t>
  </si>
  <si>
    <t>Рыба припущенная</t>
  </si>
  <si>
    <t>Компот из свежих плодов (из яблок)</t>
  </si>
  <si>
    <t>Суп картофельный с мясными фрикадельками</t>
  </si>
  <si>
    <t>Макаронные изделия отварные, с маслом</t>
  </si>
  <si>
    <t>Суп с лапшой и птицей</t>
  </si>
  <si>
    <t>148/519</t>
  </si>
  <si>
    <t xml:space="preserve">Хлеб  пшеничный </t>
  </si>
  <si>
    <t>Птица, тушеная в сметанном соусе</t>
  </si>
  <si>
    <t>493/600</t>
  </si>
  <si>
    <t>Суп картофельный с крупой и птицей</t>
  </si>
  <si>
    <t>138/107</t>
  </si>
  <si>
    <t>Птица отварная</t>
  </si>
  <si>
    <t>Котлеты с томатным соусом</t>
  </si>
  <si>
    <t>Каша рисовая молочная с маслом</t>
  </si>
  <si>
    <t>Кофейный напиток</t>
  </si>
  <si>
    <t>Сыр российский</t>
  </si>
  <si>
    <t>Суп лапша с птицей</t>
  </si>
  <si>
    <t>Щи из свежей капусты с птицей</t>
  </si>
  <si>
    <t>124/107</t>
  </si>
  <si>
    <t>Тефтели с томатным соусом</t>
  </si>
  <si>
    <t>462/601</t>
  </si>
  <si>
    <t>Батон нарезной</t>
  </si>
  <si>
    <t>Н. А. Шишигина</t>
  </si>
  <si>
    <t>директор школы</t>
  </si>
  <si>
    <t>Бифштекс, с соусом томатным</t>
  </si>
  <si>
    <t>тн/587</t>
  </si>
  <si>
    <t>Птица тушеная в сметанном соусе</t>
  </si>
  <si>
    <t>50/50</t>
  </si>
  <si>
    <t>Каша гречневая рассыпчатая с маслом</t>
  </si>
  <si>
    <t>Сок фруктовый</t>
  </si>
  <si>
    <t>Рис отварной с маслом</t>
  </si>
  <si>
    <t xml:space="preserve">Суп картофельный с бобовыми и птицей </t>
  </si>
  <si>
    <t>КОТЛЕТЫ СОЧНЫЕ из мяса птицы с томатным соусом</t>
  </si>
  <si>
    <t>тн/601</t>
  </si>
  <si>
    <t>137/122</t>
  </si>
  <si>
    <t>Пюре картофельное с маслом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</si>
</sst>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i/>
      <sz val="12"/>
      <color indexed="8"/>
      <name val="Times New Roman"/>
      <family val="1"/>
      <charset val="204"/>
    </font>
    <font>
      <i/>
      <sz val="12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i/>
      <sz val="12"/>
      <color indexed="8"/>
      <name val="Calibri"/>
      <family val="2"/>
    </font>
    <font>
      <i/>
      <sz val="11"/>
      <color indexed="8"/>
      <name val="Times New Roman"/>
      <family val="1"/>
      <charset val="204"/>
    </font>
    <font>
      <i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11" fillId="0" borderId="23" xfId="0" applyFont="1" applyBorder="1" applyAlignment="1" applyProtection="1">
      <alignment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2" fontId="12" fillId="0" borderId="23" xfId="0" applyNumberFormat="1" applyFont="1" applyBorder="1" applyAlignment="1" applyProtection="1">
      <alignment horizontal="center" vertical="center"/>
      <protection locked="0"/>
    </xf>
    <xf numFmtId="0" fontId="11" fillId="0" borderId="23" xfId="1" applyFont="1" applyBorder="1" applyAlignment="1" applyProtection="1">
      <alignment horizontal="left" vertical="center"/>
      <protection locked="0"/>
    </xf>
    <xf numFmtId="0" fontId="11" fillId="0" borderId="23" xfId="1" applyFont="1" applyBorder="1" applyAlignment="1" applyProtection="1">
      <alignment horizontal="center" vertical="center"/>
      <protection locked="0"/>
    </xf>
    <xf numFmtId="0" fontId="11" fillId="0" borderId="23" xfId="1" applyFont="1" applyBorder="1" applyAlignment="1" applyProtection="1">
      <alignment vertical="center"/>
      <protection locked="0"/>
    </xf>
    <xf numFmtId="0" fontId="14" fillId="0" borderId="23" xfId="1" applyFont="1" applyBorder="1" applyAlignment="1" applyProtection="1">
      <alignment horizontal="center" vertical="center"/>
      <protection locked="0"/>
    </xf>
    <xf numFmtId="0" fontId="11" fillId="0" borderId="25" xfId="1" applyFont="1" applyBorder="1" applyAlignment="1" applyProtection="1">
      <alignment vertical="center" wrapText="1"/>
      <protection locked="0"/>
    </xf>
    <xf numFmtId="0" fontId="11" fillId="0" borderId="23" xfId="1" applyFont="1" applyBorder="1" applyAlignment="1" applyProtection="1">
      <alignment horizontal="center" vertical="center" wrapText="1"/>
      <protection locked="0"/>
    </xf>
    <xf numFmtId="0" fontId="11" fillId="0" borderId="24" xfId="1" applyFont="1" applyBorder="1" applyAlignment="1" applyProtection="1">
      <alignment horizontal="center" vertical="center" wrapText="1"/>
      <protection locked="0"/>
    </xf>
    <xf numFmtId="2" fontId="11" fillId="0" borderId="23" xfId="1" applyNumberFormat="1" applyFont="1" applyBorder="1" applyAlignment="1" applyProtection="1">
      <alignment horizontal="center" vertical="center" wrapText="1"/>
      <protection locked="0"/>
    </xf>
    <xf numFmtId="0" fontId="11" fillId="0" borderId="23" xfId="1" applyFont="1" applyBorder="1" applyAlignment="1" applyProtection="1">
      <alignment vertical="center" wrapText="1"/>
      <protection locked="0"/>
    </xf>
    <xf numFmtId="2" fontId="11" fillId="0" borderId="23" xfId="0" applyNumberFormat="1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23" xfId="1" applyFont="1" applyBorder="1" applyAlignment="1" applyProtection="1">
      <alignment horizontal="left" vertical="center" wrapText="1"/>
      <protection locked="0"/>
    </xf>
    <xf numFmtId="0" fontId="11" fillId="4" borderId="23" xfId="0" applyFont="1" applyFill="1" applyBorder="1" applyAlignment="1" applyProtection="1">
      <alignment horizontal="center" vertical="center" wrapText="1"/>
      <protection locked="0"/>
    </xf>
    <xf numFmtId="0" fontId="15" fillId="0" borderId="23" xfId="1" applyFont="1" applyBorder="1" applyAlignment="1" applyProtection="1">
      <alignment horizontal="left" vertical="center"/>
      <protection locked="0"/>
    </xf>
    <xf numFmtId="0" fontId="15" fillId="0" borderId="23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2" fontId="11" fillId="0" borderId="23" xfId="0" applyNumberFormat="1" applyFont="1" applyBorder="1" applyAlignment="1" applyProtection="1">
      <alignment horizontal="center" vertical="center"/>
      <protection locked="0"/>
    </xf>
    <xf numFmtId="2" fontId="11" fillId="0" borderId="26" xfId="0" applyNumberFormat="1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vertical="center" wrapText="1"/>
      <protection locked="0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horizontal="left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15" fillId="0" borderId="23" xfId="1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J53" sqref="J5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1" t="s">
        <v>39</v>
      </c>
      <c r="D1" s="82"/>
      <c r="E1" s="82"/>
      <c r="F1" s="12" t="s">
        <v>16</v>
      </c>
      <c r="G1" s="2" t="s">
        <v>17</v>
      </c>
      <c r="H1" s="83" t="s">
        <v>78</v>
      </c>
      <c r="I1" s="83"/>
      <c r="J1" s="83"/>
      <c r="K1" s="83"/>
    </row>
    <row r="2" spans="1:12" ht="17.399999999999999">
      <c r="A2" s="35" t="s">
        <v>6</v>
      </c>
      <c r="C2" s="2"/>
      <c r="G2" s="2" t="s">
        <v>18</v>
      </c>
      <c r="H2" s="83" t="s">
        <v>77</v>
      </c>
      <c r="I2" s="83"/>
      <c r="J2" s="83"/>
      <c r="K2" s="8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51" t="s">
        <v>21</v>
      </c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 t="s">
        <v>23</v>
      </c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thickBot="1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6.2" thickBot="1">
      <c r="A15" s="23"/>
      <c r="B15" s="15"/>
      <c r="C15" s="11"/>
      <c r="D15" s="7" t="s">
        <v>27</v>
      </c>
      <c r="E15" s="52" t="s">
        <v>71</v>
      </c>
      <c r="F15" s="53">
        <v>200</v>
      </c>
      <c r="G15" s="54">
        <v>4.8099999999999996</v>
      </c>
      <c r="H15" s="53">
        <v>8.1440000000000001</v>
      </c>
      <c r="I15" s="54">
        <v>10.41</v>
      </c>
      <c r="J15" s="79">
        <v>154.29</v>
      </c>
      <c r="K15" s="80" t="s">
        <v>60</v>
      </c>
      <c r="L15" s="43"/>
    </row>
    <row r="16" spans="1:12" ht="16.2" thickBot="1">
      <c r="A16" s="23"/>
      <c r="B16" s="15"/>
      <c r="C16" s="11"/>
      <c r="D16" s="7" t="s">
        <v>28</v>
      </c>
      <c r="E16" s="52" t="s">
        <v>79</v>
      </c>
      <c r="F16" s="54">
        <v>90</v>
      </c>
      <c r="G16" s="54">
        <v>12.3</v>
      </c>
      <c r="H16" s="54">
        <v>12.96</v>
      </c>
      <c r="I16" s="54">
        <v>2.52</v>
      </c>
      <c r="J16" s="54">
        <v>176.16</v>
      </c>
      <c r="K16" s="54" t="s">
        <v>80</v>
      </c>
      <c r="L16" s="43"/>
    </row>
    <row r="17" spans="1:12" ht="16.2" thickBot="1">
      <c r="A17" s="23"/>
      <c r="B17" s="15"/>
      <c r="C17" s="11"/>
      <c r="D17" s="7" t="s">
        <v>29</v>
      </c>
      <c r="E17" s="52" t="s">
        <v>58</v>
      </c>
      <c r="F17" s="54">
        <v>160</v>
      </c>
      <c r="G17" s="55">
        <v>5.25</v>
      </c>
      <c r="H17" s="55">
        <v>6.15</v>
      </c>
      <c r="I17" s="55">
        <v>35.25</v>
      </c>
      <c r="J17" s="55">
        <v>220.5</v>
      </c>
      <c r="K17" s="54">
        <v>332</v>
      </c>
      <c r="L17" s="43"/>
    </row>
    <row r="18" spans="1:12" ht="16.2" thickBot="1">
      <c r="A18" s="23"/>
      <c r="B18" s="15"/>
      <c r="C18" s="11"/>
      <c r="D18" s="7" t="s">
        <v>30</v>
      </c>
      <c r="E18" s="56" t="s">
        <v>41</v>
      </c>
      <c r="F18" s="57">
        <v>222</v>
      </c>
      <c r="G18" s="57">
        <v>0.09</v>
      </c>
      <c r="H18" s="57">
        <v>0.01</v>
      </c>
      <c r="I18" s="57">
        <v>15.27</v>
      </c>
      <c r="J18" s="57">
        <v>63.25</v>
      </c>
      <c r="K18" s="57" t="s">
        <v>42</v>
      </c>
      <c r="L18" s="43"/>
    </row>
    <row r="19" spans="1:12" ht="16.2" thickBot="1">
      <c r="A19" s="23"/>
      <c r="B19" s="15"/>
      <c r="C19" s="11"/>
      <c r="D19" s="7" t="s">
        <v>31</v>
      </c>
      <c r="E19" s="58" t="s">
        <v>48</v>
      </c>
      <c r="F19" s="59">
        <v>40</v>
      </c>
      <c r="G19" s="57">
        <v>3.0129999999999999</v>
      </c>
      <c r="H19" s="57">
        <v>0.32</v>
      </c>
      <c r="I19" s="57">
        <v>19.440000000000001</v>
      </c>
      <c r="J19" s="57">
        <v>95.2</v>
      </c>
      <c r="K19" s="59" t="s">
        <v>44</v>
      </c>
      <c r="L19" s="43"/>
    </row>
    <row r="20" spans="1:12" ht="16.2" thickBot="1">
      <c r="A20" s="23"/>
      <c r="B20" s="15"/>
      <c r="C20" s="11"/>
      <c r="D20" s="7" t="s">
        <v>32</v>
      </c>
      <c r="E20" s="52" t="s">
        <v>45</v>
      </c>
      <c r="F20" s="54">
        <v>40</v>
      </c>
      <c r="G20" s="54">
        <v>2.0699999999999998</v>
      </c>
      <c r="H20" s="54">
        <v>0.46</v>
      </c>
      <c r="I20" s="54">
        <v>16.95</v>
      </c>
      <c r="J20" s="54">
        <v>71.400000000000006</v>
      </c>
      <c r="K20" s="57" t="s">
        <v>44</v>
      </c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752</v>
      </c>
      <c r="G23" s="19">
        <f t="shared" ref="G23:J23" si="2">SUM(G14:G22)</f>
        <v>27.533000000000001</v>
      </c>
      <c r="H23" s="19">
        <f t="shared" si="2"/>
        <v>28.044</v>
      </c>
      <c r="I23" s="19">
        <f t="shared" si="2"/>
        <v>99.84</v>
      </c>
      <c r="J23" s="19">
        <f t="shared" si="2"/>
        <v>780.80000000000007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84" t="s">
        <v>4</v>
      </c>
      <c r="D24" s="85"/>
      <c r="E24" s="31"/>
      <c r="F24" s="32">
        <f>F13+F23</f>
        <v>752</v>
      </c>
      <c r="G24" s="32">
        <f t="shared" ref="G24:J24" si="4">G13+G23</f>
        <v>27.533000000000001</v>
      </c>
      <c r="H24" s="32">
        <f t="shared" si="4"/>
        <v>28.044</v>
      </c>
      <c r="I24" s="32">
        <f t="shared" si="4"/>
        <v>99.84</v>
      </c>
      <c r="J24" s="32">
        <f t="shared" si="4"/>
        <v>780.80000000000007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 t="s">
        <v>46</v>
      </c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 t="s">
        <v>23</v>
      </c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thickBot="1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6.2" thickBot="1">
      <c r="A34" s="14"/>
      <c r="B34" s="15"/>
      <c r="C34" s="11"/>
      <c r="D34" s="7" t="s">
        <v>27</v>
      </c>
      <c r="E34" s="60" t="s">
        <v>49</v>
      </c>
      <c r="F34" s="61">
        <v>200</v>
      </c>
      <c r="G34" s="62">
        <v>3.93</v>
      </c>
      <c r="H34" s="61">
        <v>4.8289999999999997</v>
      </c>
      <c r="I34" s="62">
        <v>7.74</v>
      </c>
      <c r="J34" s="63">
        <v>89.91</v>
      </c>
      <c r="K34" s="61" t="s">
        <v>50</v>
      </c>
      <c r="L34" s="43"/>
    </row>
    <row r="35" spans="1:12" ht="16.2" thickBot="1">
      <c r="A35" s="14"/>
      <c r="B35" s="15"/>
      <c r="C35" s="11"/>
      <c r="D35" s="7" t="s">
        <v>28</v>
      </c>
      <c r="E35" s="64" t="s">
        <v>81</v>
      </c>
      <c r="F35" s="54" t="s">
        <v>82</v>
      </c>
      <c r="G35" s="65">
        <v>16.7</v>
      </c>
      <c r="H35" s="54">
        <v>9.6999999999999993</v>
      </c>
      <c r="I35" s="54">
        <v>0.5</v>
      </c>
      <c r="J35" s="65">
        <v>119</v>
      </c>
      <c r="K35" s="61" t="s">
        <v>63</v>
      </c>
      <c r="L35" s="43"/>
    </row>
    <row r="36" spans="1:12" ht="15" thickBot="1">
      <c r="A36" s="14"/>
      <c r="B36" s="15"/>
      <c r="C36" s="11"/>
      <c r="D36" s="7" t="s">
        <v>29</v>
      </c>
      <c r="E36" s="42" t="s">
        <v>83</v>
      </c>
      <c r="F36" s="43">
        <v>160</v>
      </c>
      <c r="G36" s="43">
        <v>8.6999999999999993</v>
      </c>
      <c r="H36" s="43">
        <v>7.8</v>
      </c>
      <c r="I36" s="43">
        <v>42.6</v>
      </c>
      <c r="J36" s="43">
        <v>279</v>
      </c>
      <c r="K36" s="44">
        <v>297</v>
      </c>
      <c r="L36" s="43"/>
    </row>
    <row r="37" spans="1:12" ht="16.2" thickBot="1">
      <c r="A37" s="14"/>
      <c r="B37" s="15"/>
      <c r="C37" s="11"/>
      <c r="D37" s="7" t="s">
        <v>30</v>
      </c>
      <c r="E37" s="64" t="s">
        <v>84</v>
      </c>
      <c r="F37" s="61">
        <v>200</v>
      </c>
      <c r="G37" s="61">
        <v>0.3</v>
      </c>
      <c r="H37" s="61">
        <v>0</v>
      </c>
      <c r="I37" s="61">
        <v>18.2</v>
      </c>
      <c r="J37" s="61">
        <v>144</v>
      </c>
      <c r="K37" s="61">
        <v>707</v>
      </c>
      <c r="L37" s="43"/>
    </row>
    <row r="38" spans="1:12" ht="16.2" thickBot="1">
      <c r="A38" s="14"/>
      <c r="B38" s="15"/>
      <c r="C38" s="11"/>
      <c r="D38" s="7" t="s">
        <v>31</v>
      </c>
      <c r="E38" s="58" t="s">
        <v>48</v>
      </c>
      <c r="F38" s="59">
        <v>50</v>
      </c>
      <c r="G38" s="57">
        <v>3.7669999999999999</v>
      </c>
      <c r="H38" s="57">
        <v>0.4</v>
      </c>
      <c r="I38" s="57">
        <v>24.3</v>
      </c>
      <c r="J38" s="57">
        <v>119</v>
      </c>
      <c r="K38" s="59" t="s">
        <v>44</v>
      </c>
      <c r="L38" s="43"/>
    </row>
    <row r="39" spans="1:12" ht="16.2" thickBot="1">
      <c r="A39" s="14"/>
      <c r="B39" s="15"/>
      <c r="C39" s="11"/>
      <c r="D39" s="7" t="s">
        <v>32</v>
      </c>
      <c r="E39" s="52" t="s">
        <v>45</v>
      </c>
      <c r="F39" s="54">
        <v>50</v>
      </c>
      <c r="G39" s="54">
        <v>2.58</v>
      </c>
      <c r="H39" s="54">
        <v>0.56999999999999995</v>
      </c>
      <c r="I39" s="54">
        <v>21.18</v>
      </c>
      <c r="J39" s="54">
        <v>89.25</v>
      </c>
      <c r="K39" s="57" t="s">
        <v>44</v>
      </c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660</v>
      </c>
      <c r="G42" s="19">
        <f t="shared" ref="G42" si="10">SUM(G33:G41)</f>
        <v>35.976999999999997</v>
      </c>
      <c r="H42" s="19">
        <f t="shared" ref="H42" si="11">SUM(H33:H41)</f>
        <v>23.298999999999999</v>
      </c>
      <c r="I42" s="19">
        <f t="shared" ref="I42" si="12">SUM(I33:I41)</f>
        <v>114.52000000000001</v>
      </c>
      <c r="J42" s="19">
        <f t="shared" ref="J42:L42" si="13">SUM(J33:J41)</f>
        <v>840.16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84" t="s">
        <v>4</v>
      </c>
      <c r="D43" s="85"/>
      <c r="E43" s="31"/>
      <c r="F43" s="32">
        <f>F32+F42</f>
        <v>660</v>
      </c>
      <c r="G43" s="32">
        <f t="shared" ref="G43" si="14">G32+G42</f>
        <v>35.976999999999997</v>
      </c>
      <c r="H43" s="32">
        <f t="shared" ref="H43" si="15">H32+H42</f>
        <v>23.298999999999999</v>
      </c>
      <c r="I43" s="32">
        <f t="shared" ref="I43" si="16">I32+I42</f>
        <v>114.52000000000001</v>
      </c>
      <c r="J43" s="32">
        <f t="shared" ref="J43:L43" si="17">J32+J42</f>
        <v>840.16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 t="s">
        <v>46</v>
      </c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thickBot="1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6.2" thickBot="1">
      <c r="A53" s="23"/>
      <c r="B53" s="15"/>
      <c r="C53" s="11"/>
      <c r="D53" s="7" t="s">
        <v>27</v>
      </c>
      <c r="E53" s="52" t="s">
        <v>72</v>
      </c>
      <c r="F53" s="54">
        <v>200</v>
      </c>
      <c r="G53" s="53">
        <v>4.2300000000000004</v>
      </c>
      <c r="H53" s="54">
        <v>4.3209999999999997</v>
      </c>
      <c r="I53" s="54">
        <v>7.66</v>
      </c>
      <c r="J53" s="54">
        <v>87.82</v>
      </c>
      <c r="K53" s="54" t="s">
        <v>73</v>
      </c>
      <c r="L53" s="43"/>
    </row>
    <row r="54" spans="1:12" ht="16.2" thickBot="1">
      <c r="A54" s="23"/>
      <c r="B54" s="15"/>
      <c r="C54" s="11"/>
      <c r="D54" s="7" t="s">
        <v>28</v>
      </c>
      <c r="E54" s="64" t="s">
        <v>47</v>
      </c>
      <c r="F54" s="61">
        <v>200</v>
      </c>
      <c r="G54" s="63">
        <v>11.87</v>
      </c>
      <c r="H54" s="63">
        <v>22.54</v>
      </c>
      <c r="I54" s="63">
        <v>27.97</v>
      </c>
      <c r="J54" s="63">
        <v>334.38</v>
      </c>
      <c r="K54" s="59">
        <v>436</v>
      </c>
      <c r="L54" s="43"/>
    </row>
    <row r="55" spans="1:12" ht="15" thickBot="1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6.2" thickBot="1">
      <c r="A56" s="23"/>
      <c r="B56" s="15"/>
      <c r="C56" s="11"/>
      <c r="D56" s="7" t="s">
        <v>30</v>
      </c>
      <c r="E56" s="66" t="s">
        <v>51</v>
      </c>
      <c r="F56" s="54">
        <v>215</v>
      </c>
      <c r="G56" s="54">
        <v>0.2</v>
      </c>
      <c r="H56" s="54">
        <v>0</v>
      </c>
      <c r="I56" s="54">
        <v>15</v>
      </c>
      <c r="J56" s="54">
        <v>58</v>
      </c>
      <c r="K56" s="54" t="s">
        <v>52</v>
      </c>
      <c r="L56" s="43"/>
    </row>
    <row r="57" spans="1:12" ht="16.2" thickBot="1">
      <c r="A57" s="23"/>
      <c r="B57" s="15"/>
      <c r="C57" s="11"/>
      <c r="D57" s="7" t="s">
        <v>31</v>
      </c>
      <c r="E57" s="58" t="s">
        <v>48</v>
      </c>
      <c r="F57" s="57">
        <v>40</v>
      </c>
      <c r="G57" s="57">
        <v>3.0129999999999999</v>
      </c>
      <c r="H57" s="57">
        <v>0.32</v>
      </c>
      <c r="I57" s="57">
        <v>19.440000000000001</v>
      </c>
      <c r="J57" s="57">
        <v>95.2</v>
      </c>
      <c r="K57" s="59" t="s">
        <v>44</v>
      </c>
      <c r="L57" s="43"/>
    </row>
    <row r="58" spans="1:12" ht="16.2" thickBot="1">
      <c r="A58" s="23"/>
      <c r="B58" s="15"/>
      <c r="C58" s="11"/>
      <c r="D58" s="7" t="s">
        <v>32</v>
      </c>
      <c r="E58" s="52" t="s">
        <v>45</v>
      </c>
      <c r="F58" s="54">
        <v>50</v>
      </c>
      <c r="G58" s="54">
        <v>2.5</v>
      </c>
      <c r="H58" s="54">
        <v>0.57999999999999996</v>
      </c>
      <c r="I58" s="54">
        <v>21.19</v>
      </c>
      <c r="J58" s="54">
        <v>89.25</v>
      </c>
      <c r="K58" s="57" t="s">
        <v>44</v>
      </c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22">SUM(G52:G60)</f>
        <v>21.813000000000002</v>
      </c>
      <c r="H61" s="19">
        <f t="shared" ref="H61" si="23">SUM(H52:H60)</f>
        <v>27.760999999999996</v>
      </c>
      <c r="I61" s="19">
        <f t="shared" ref="I61" si="24">SUM(I52:I60)</f>
        <v>91.259999999999991</v>
      </c>
      <c r="J61" s="19">
        <f t="shared" ref="J61:L61" si="25">SUM(J52:J60)</f>
        <v>664.65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84" t="s">
        <v>4</v>
      </c>
      <c r="D62" s="85"/>
      <c r="E62" s="31"/>
      <c r="F62" s="32">
        <f>F51+F61</f>
        <v>705</v>
      </c>
      <c r="G62" s="32">
        <f t="shared" ref="G62" si="26">G51+G61</f>
        <v>21.813000000000002</v>
      </c>
      <c r="H62" s="32">
        <f t="shared" ref="H62" si="27">H51+H61</f>
        <v>27.760999999999996</v>
      </c>
      <c r="I62" s="32">
        <f t="shared" ref="I62" si="28">I51+I61</f>
        <v>91.259999999999991</v>
      </c>
      <c r="J62" s="32">
        <f t="shared" ref="J62:L62" si="29">J51+J61</f>
        <v>664.65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thickBot="1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6.2" thickBot="1">
      <c r="A72" s="23"/>
      <c r="B72" s="15"/>
      <c r="C72" s="11"/>
      <c r="D72" s="7" t="s">
        <v>27</v>
      </c>
      <c r="E72" s="67" t="s">
        <v>53</v>
      </c>
      <c r="F72" s="61">
        <v>190</v>
      </c>
      <c r="G72" s="61">
        <v>0.14399999999999999</v>
      </c>
      <c r="H72" s="61">
        <v>3.528</v>
      </c>
      <c r="I72" s="61">
        <v>10.295999999999999</v>
      </c>
      <c r="J72" s="63">
        <v>79.2</v>
      </c>
      <c r="K72" s="61" t="s">
        <v>54</v>
      </c>
      <c r="L72" s="43"/>
    </row>
    <row r="73" spans="1:12" ht="16.2" thickBot="1">
      <c r="A73" s="23"/>
      <c r="B73" s="15"/>
      <c r="C73" s="11"/>
      <c r="D73" s="7" t="s">
        <v>28</v>
      </c>
      <c r="E73" s="67" t="s">
        <v>55</v>
      </c>
      <c r="F73" s="54">
        <v>90</v>
      </c>
      <c r="G73" s="65">
        <v>18.61</v>
      </c>
      <c r="H73" s="54">
        <v>1.2</v>
      </c>
      <c r="I73" s="54">
        <v>0</v>
      </c>
      <c r="J73" s="65">
        <v>84</v>
      </c>
      <c r="K73" s="61">
        <v>371</v>
      </c>
      <c r="L73" s="43"/>
    </row>
    <row r="74" spans="1:12" ht="16.2" thickBot="1">
      <c r="A74" s="23"/>
      <c r="B74" s="15"/>
      <c r="C74" s="11"/>
      <c r="D74" s="7" t="s">
        <v>29</v>
      </c>
      <c r="E74" s="66" t="s">
        <v>85</v>
      </c>
      <c r="F74" s="61">
        <v>160</v>
      </c>
      <c r="G74" s="61">
        <v>4.4429999999999996</v>
      </c>
      <c r="H74" s="61">
        <v>15.128</v>
      </c>
      <c r="I74" s="61">
        <v>38.67</v>
      </c>
      <c r="J74" s="61">
        <v>311.3</v>
      </c>
      <c r="K74" s="61">
        <v>511</v>
      </c>
      <c r="L74" s="43"/>
    </row>
    <row r="75" spans="1:12" ht="16.2" thickBot="1">
      <c r="A75" s="23"/>
      <c r="B75" s="15"/>
      <c r="C75" s="11"/>
      <c r="D75" s="7" t="s">
        <v>30</v>
      </c>
      <c r="E75" s="66"/>
      <c r="F75" s="61"/>
      <c r="G75" s="61"/>
      <c r="H75" s="61"/>
      <c r="I75" s="61"/>
      <c r="J75" s="61"/>
      <c r="K75" s="71"/>
      <c r="L75" s="43"/>
    </row>
    <row r="76" spans="1:12" ht="16.2" thickBot="1">
      <c r="A76" s="23"/>
      <c r="B76" s="15"/>
      <c r="C76" s="11"/>
      <c r="D76" s="7" t="s">
        <v>31</v>
      </c>
      <c r="E76" s="69" t="s">
        <v>56</v>
      </c>
      <c r="F76" s="70">
        <v>200</v>
      </c>
      <c r="G76" s="70">
        <v>1.2</v>
      </c>
      <c r="H76" s="70">
        <v>0</v>
      </c>
      <c r="I76" s="70">
        <v>15.2</v>
      </c>
      <c r="J76" s="70">
        <v>67</v>
      </c>
      <c r="K76" s="59" t="s">
        <v>44</v>
      </c>
      <c r="L76" s="43"/>
    </row>
    <row r="77" spans="1:12" ht="16.2" thickBot="1">
      <c r="A77" s="23"/>
      <c r="B77" s="15"/>
      <c r="C77" s="11"/>
      <c r="D77" s="7" t="s">
        <v>32</v>
      </c>
      <c r="E77" s="56" t="s">
        <v>43</v>
      </c>
      <c r="F77" s="59">
        <v>40</v>
      </c>
      <c r="G77" s="57">
        <v>3.0129999999999999</v>
      </c>
      <c r="H77" s="57">
        <v>0.32</v>
      </c>
      <c r="I77" s="57">
        <v>19.440000000000001</v>
      </c>
      <c r="J77" s="57">
        <v>95.2</v>
      </c>
      <c r="K77" s="57" t="s">
        <v>44</v>
      </c>
      <c r="L77" s="43"/>
    </row>
    <row r="78" spans="1:12" ht="16.2" thickBot="1">
      <c r="A78" s="23"/>
      <c r="B78" s="15"/>
      <c r="C78" s="11"/>
      <c r="D78" s="6"/>
      <c r="E78" s="52" t="s">
        <v>45</v>
      </c>
      <c r="F78" s="54">
        <v>50</v>
      </c>
      <c r="G78" s="54">
        <v>2.58</v>
      </c>
      <c r="H78" s="54">
        <v>0.56999999999999995</v>
      </c>
      <c r="I78" s="54">
        <v>21.18</v>
      </c>
      <c r="J78" s="54">
        <v>89.25</v>
      </c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29.989999999999995</v>
      </c>
      <c r="H80" s="19">
        <f t="shared" ref="H80" si="35">SUM(H71:H79)</f>
        <v>20.746000000000002</v>
      </c>
      <c r="I80" s="19">
        <f t="shared" ref="I80" si="36">SUM(I71:I79)</f>
        <v>104.786</v>
      </c>
      <c r="J80" s="19">
        <f t="shared" ref="J80:L80" si="37">SUM(J71:J79)</f>
        <v>725.95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84" t="s">
        <v>4</v>
      </c>
      <c r="D81" s="85"/>
      <c r="E81" s="31"/>
      <c r="F81" s="32">
        <f>F70+F80</f>
        <v>730</v>
      </c>
      <c r="G81" s="32">
        <f t="shared" ref="G81" si="38">G70+G80</f>
        <v>29.989999999999995</v>
      </c>
      <c r="H81" s="32">
        <f t="shared" ref="H81" si="39">H70+H80</f>
        <v>20.746000000000002</v>
      </c>
      <c r="I81" s="32">
        <f t="shared" ref="I81" si="40">I70+I80</f>
        <v>104.786</v>
      </c>
      <c r="J81" s="32">
        <f t="shared" ref="J81:L81" si="41">J70+J80</f>
        <v>725.95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thickBot="1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6.2" thickBot="1">
      <c r="A91" s="23"/>
      <c r="B91" s="15"/>
      <c r="C91" s="11"/>
      <c r="D91" s="7" t="s">
        <v>27</v>
      </c>
      <c r="E91" s="66" t="s">
        <v>86</v>
      </c>
      <c r="F91" s="54">
        <v>200</v>
      </c>
      <c r="G91" s="54">
        <v>7.6779999999999999</v>
      </c>
      <c r="H91" s="54">
        <v>7.6479999999999997</v>
      </c>
      <c r="I91" s="54">
        <v>16.547999999999998</v>
      </c>
      <c r="J91" s="54">
        <v>167.364</v>
      </c>
      <c r="K91" s="54">
        <v>139</v>
      </c>
      <c r="L91" s="43"/>
    </row>
    <row r="92" spans="1:12" ht="16.2" thickBot="1">
      <c r="A92" s="23"/>
      <c r="B92" s="15"/>
      <c r="C92" s="11"/>
      <c r="D92" s="7" t="s">
        <v>28</v>
      </c>
      <c r="E92" s="66" t="s">
        <v>67</v>
      </c>
      <c r="F92" s="54">
        <v>90</v>
      </c>
      <c r="G92" s="54">
        <v>10.32</v>
      </c>
      <c r="H92" s="54">
        <v>10.08</v>
      </c>
      <c r="I92" s="54">
        <v>12.12</v>
      </c>
      <c r="J92" s="54">
        <v>183</v>
      </c>
      <c r="K92" s="54" t="s">
        <v>40</v>
      </c>
      <c r="L92" s="43"/>
    </row>
    <row r="93" spans="1:12" ht="16.2" thickBot="1">
      <c r="A93" s="23"/>
      <c r="B93" s="15"/>
      <c r="C93" s="11"/>
      <c r="D93" s="7" t="s">
        <v>29</v>
      </c>
      <c r="E93" s="66" t="s">
        <v>58</v>
      </c>
      <c r="F93" s="54">
        <v>160</v>
      </c>
      <c r="G93" s="72">
        <v>5.25</v>
      </c>
      <c r="H93" s="72">
        <v>6.15</v>
      </c>
      <c r="I93" s="73">
        <v>35.25</v>
      </c>
      <c r="J93" s="72">
        <v>220.5</v>
      </c>
      <c r="K93" s="54">
        <v>332</v>
      </c>
      <c r="L93" s="43"/>
    </row>
    <row r="94" spans="1:12" ht="16.2" thickBot="1">
      <c r="A94" s="23"/>
      <c r="B94" s="15"/>
      <c r="C94" s="11"/>
      <c r="D94" s="7" t="s">
        <v>30</v>
      </c>
      <c r="E94" s="56" t="s">
        <v>69</v>
      </c>
      <c r="F94" s="57">
        <v>200</v>
      </c>
      <c r="G94" s="57">
        <v>0.8</v>
      </c>
      <c r="H94" s="57">
        <v>0</v>
      </c>
      <c r="I94" s="57">
        <v>24.3</v>
      </c>
      <c r="J94" s="57">
        <v>100.3</v>
      </c>
      <c r="K94" s="59">
        <v>692</v>
      </c>
      <c r="L94" s="43"/>
    </row>
    <row r="95" spans="1:12" ht="16.2" thickBot="1">
      <c r="A95" s="23"/>
      <c r="B95" s="15"/>
      <c r="C95" s="11"/>
      <c r="D95" s="7" t="s">
        <v>31</v>
      </c>
      <c r="E95" s="56" t="s">
        <v>43</v>
      </c>
      <c r="F95" s="59">
        <v>40</v>
      </c>
      <c r="G95" s="57">
        <v>3.0129999999999999</v>
      </c>
      <c r="H95" s="57">
        <v>0.32</v>
      </c>
      <c r="I95" s="57">
        <v>19.440000000000001</v>
      </c>
      <c r="J95" s="57">
        <v>95.2</v>
      </c>
      <c r="K95" s="59" t="s">
        <v>44</v>
      </c>
      <c r="L95" s="43"/>
    </row>
    <row r="96" spans="1:12" ht="16.2" thickBot="1">
      <c r="A96" s="23"/>
      <c r="B96" s="15"/>
      <c r="C96" s="11"/>
      <c r="D96" s="7" t="s">
        <v>32</v>
      </c>
      <c r="E96" s="66" t="s">
        <v>45</v>
      </c>
      <c r="F96" s="54">
        <v>40</v>
      </c>
      <c r="G96" s="54">
        <v>2.0699999999999998</v>
      </c>
      <c r="H96" s="54">
        <v>0.46</v>
      </c>
      <c r="I96" s="54">
        <v>16.95</v>
      </c>
      <c r="J96" s="54">
        <v>71.400000000000006</v>
      </c>
      <c r="K96" s="57" t="s">
        <v>44</v>
      </c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29.131</v>
      </c>
      <c r="H99" s="19">
        <f t="shared" ref="H99" si="47">SUM(H90:H98)</f>
        <v>24.658000000000001</v>
      </c>
      <c r="I99" s="19">
        <f t="shared" ref="I99" si="48">SUM(I90:I98)</f>
        <v>124.608</v>
      </c>
      <c r="J99" s="19">
        <f t="shared" ref="J99:L99" si="49">SUM(J90:J98)</f>
        <v>837.76400000000001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84" t="s">
        <v>4</v>
      </c>
      <c r="D100" s="85"/>
      <c r="E100" s="31"/>
      <c r="F100" s="32">
        <f>F89+F99</f>
        <v>730</v>
      </c>
      <c r="G100" s="32">
        <f t="shared" ref="G100" si="50">G89+G99</f>
        <v>29.131</v>
      </c>
      <c r="H100" s="32">
        <f t="shared" ref="H100" si="51">H89+H99</f>
        <v>24.658000000000001</v>
      </c>
      <c r="I100" s="32">
        <f t="shared" ref="I100" si="52">I89+I99</f>
        <v>124.608</v>
      </c>
      <c r="J100" s="32">
        <f t="shared" ref="J100:L100" si="53">J89+J99</f>
        <v>837.76400000000001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thickBot="1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6.2" thickBot="1">
      <c r="A110" s="23"/>
      <c r="B110" s="15"/>
      <c r="C110" s="11"/>
      <c r="D110" s="7" t="s">
        <v>27</v>
      </c>
      <c r="E110" s="66" t="s">
        <v>59</v>
      </c>
      <c r="F110" s="54">
        <v>200</v>
      </c>
      <c r="G110" s="54">
        <v>4.8099999999999996</v>
      </c>
      <c r="H110" s="54">
        <v>8.1440000000000001</v>
      </c>
      <c r="I110" s="54">
        <v>10.41</v>
      </c>
      <c r="J110" s="54">
        <v>154.29</v>
      </c>
      <c r="K110" s="54" t="s">
        <v>60</v>
      </c>
      <c r="L110" s="43"/>
    </row>
    <row r="111" spans="1:12" ht="31.8" thickBot="1">
      <c r="A111" s="23"/>
      <c r="B111" s="15"/>
      <c r="C111" s="11"/>
      <c r="D111" s="7" t="s">
        <v>28</v>
      </c>
      <c r="E111" s="67" t="s">
        <v>87</v>
      </c>
      <c r="F111" s="61">
        <v>90</v>
      </c>
      <c r="G111" s="63">
        <v>12.33</v>
      </c>
      <c r="H111" s="63">
        <v>11.24</v>
      </c>
      <c r="I111" s="63">
        <v>13.37</v>
      </c>
      <c r="J111" s="63">
        <v>189</v>
      </c>
      <c r="K111" s="59" t="s">
        <v>88</v>
      </c>
      <c r="L111" s="43"/>
    </row>
    <row r="112" spans="1:12" ht="16.2" thickBot="1">
      <c r="A112" s="23"/>
      <c r="B112" s="15"/>
      <c r="C112" s="11"/>
      <c r="D112" s="7" t="s">
        <v>29</v>
      </c>
      <c r="E112" s="66" t="s">
        <v>85</v>
      </c>
      <c r="F112" s="61">
        <v>160</v>
      </c>
      <c r="G112" s="61">
        <v>4.4429999999999996</v>
      </c>
      <c r="H112" s="61">
        <v>15.128</v>
      </c>
      <c r="I112" s="61">
        <v>38.67</v>
      </c>
      <c r="J112" s="61">
        <v>311.3</v>
      </c>
      <c r="K112" s="61">
        <v>511</v>
      </c>
      <c r="L112" s="43"/>
    </row>
    <row r="113" spans="1:12" ht="16.2" thickBot="1">
      <c r="A113" s="23"/>
      <c r="B113" s="15"/>
      <c r="C113" s="11"/>
      <c r="D113" s="7" t="s">
        <v>30</v>
      </c>
      <c r="E113" s="66" t="s">
        <v>51</v>
      </c>
      <c r="F113" s="54">
        <v>215</v>
      </c>
      <c r="G113" s="54">
        <v>0.2</v>
      </c>
      <c r="H113" s="54">
        <v>0</v>
      </c>
      <c r="I113" s="54">
        <v>15</v>
      </c>
      <c r="J113" s="54">
        <v>58</v>
      </c>
      <c r="K113" s="54" t="s">
        <v>52</v>
      </c>
      <c r="L113" s="43"/>
    </row>
    <row r="114" spans="1:12" ht="16.2" thickBot="1">
      <c r="A114" s="23"/>
      <c r="B114" s="15"/>
      <c r="C114" s="11"/>
      <c r="D114" s="7" t="s">
        <v>31</v>
      </c>
      <c r="E114" s="52" t="s">
        <v>61</v>
      </c>
      <c r="F114" s="54">
        <v>40</v>
      </c>
      <c r="G114" s="54">
        <v>3.0129999999999999</v>
      </c>
      <c r="H114" s="54">
        <v>0.32</v>
      </c>
      <c r="I114" s="54">
        <v>19.440000000000001</v>
      </c>
      <c r="J114" s="54">
        <v>95.2</v>
      </c>
      <c r="K114" s="54" t="s">
        <v>44</v>
      </c>
      <c r="L114" s="43"/>
    </row>
    <row r="115" spans="1:12" ht="16.2" thickBot="1">
      <c r="A115" s="23"/>
      <c r="B115" s="15"/>
      <c r="C115" s="11"/>
      <c r="D115" s="7" t="s">
        <v>32</v>
      </c>
      <c r="E115" s="52" t="s">
        <v>45</v>
      </c>
      <c r="F115" s="54">
        <v>40</v>
      </c>
      <c r="G115" s="54">
        <v>2.0699999999999998</v>
      </c>
      <c r="H115" s="54">
        <v>0.46</v>
      </c>
      <c r="I115" s="54">
        <v>16.95</v>
      </c>
      <c r="J115" s="54">
        <v>71.400000000000006</v>
      </c>
      <c r="K115" s="57" t="s">
        <v>44</v>
      </c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745</v>
      </c>
      <c r="G118" s="19">
        <f t="shared" ref="G118:J118" si="56">SUM(G109:G117)</f>
        <v>26.866</v>
      </c>
      <c r="H118" s="19">
        <f t="shared" si="56"/>
        <v>35.292000000000002</v>
      </c>
      <c r="I118" s="19">
        <f t="shared" si="56"/>
        <v>113.84</v>
      </c>
      <c r="J118" s="19">
        <f t="shared" si="56"/>
        <v>879.18999999999994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84" t="s">
        <v>4</v>
      </c>
      <c r="D119" s="85"/>
      <c r="E119" s="31"/>
      <c r="F119" s="32">
        <f>F108+F118</f>
        <v>745</v>
      </c>
      <c r="G119" s="32">
        <f t="shared" ref="G119" si="58">G108+G118</f>
        <v>26.866</v>
      </c>
      <c r="H119" s="32">
        <f t="shared" ref="H119" si="59">H108+H118</f>
        <v>35.292000000000002</v>
      </c>
      <c r="I119" s="32">
        <f t="shared" ref="I119" si="60">I108+I118</f>
        <v>113.84</v>
      </c>
      <c r="J119" s="32">
        <f t="shared" ref="J119:L119" si="61">J108+J118</f>
        <v>879.18999999999994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thickBot="1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60" t="s">
        <v>49</v>
      </c>
      <c r="F129" s="61">
        <v>200</v>
      </c>
      <c r="G129" s="62">
        <v>3.93</v>
      </c>
      <c r="H129" s="61">
        <v>4.8289999999999997</v>
      </c>
      <c r="I129" s="62">
        <v>7.74</v>
      </c>
      <c r="J129" s="63">
        <v>89.91</v>
      </c>
      <c r="K129" s="61" t="s">
        <v>50</v>
      </c>
      <c r="L129" s="43"/>
    </row>
    <row r="130" spans="1:12" ht="16.2" thickBot="1">
      <c r="A130" s="14"/>
      <c r="B130" s="15"/>
      <c r="C130" s="11"/>
      <c r="D130" s="7" t="s">
        <v>28</v>
      </c>
      <c r="E130" s="52" t="s">
        <v>62</v>
      </c>
      <c r="F130" s="54">
        <v>100</v>
      </c>
      <c r="G130" s="54">
        <v>16.7</v>
      </c>
      <c r="H130" s="54">
        <v>9.6999999999999993</v>
      </c>
      <c r="I130" s="54">
        <v>0.5</v>
      </c>
      <c r="J130" s="54">
        <v>119</v>
      </c>
      <c r="K130" s="54" t="s">
        <v>63</v>
      </c>
      <c r="L130" s="43"/>
    </row>
    <row r="131" spans="1:12" ht="15" thickBot="1">
      <c r="A131" s="14"/>
      <c r="B131" s="15"/>
      <c r="C131" s="11"/>
      <c r="D131" s="7" t="s">
        <v>29</v>
      </c>
      <c r="E131" s="42" t="s">
        <v>83</v>
      </c>
      <c r="F131" s="43">
        <v>160</v>
      </c>
      <c r="G131" s="43">
        <v>8.6999999999999993</v>
      </c>
      <c r="H131" s="43">
        <v>7.8</v>
      </c>
      <c r="I131" s="43">
        <v>42.6</v>
      </c>
      <c r="J131" s="43">
        <v>279</v>
      </c>
      <c r="K131" s="44">
        <v>297</v>
      </c>
      <c r="L131" s="43"/>
    </row>
    <row r="132" spans="1:12" ht="16.2" thickBot="1">
      <c r="A132" s="14"/>
      <c r="B132" s="15"/>
      <c r="C132" s="11"/>
      <c r="D132" s="7" t="s">
        <v>30</v>
      </c>
      <c r="E132" s="64" t="s">
        <v>84</v>
      </c>
      <c r="F132" s="61">
        <v>200</v>
      </c>
      <c r="G132" s="61">
        <v>0.3</v>
      </c>
      <c r="H132" s="61">
        <v>0</v>
      </c>
      <c r="I132" s="61">
        <v>18.2</v>
      </c>
      <c r="J132" s="61">
        <v>144</v>
      </c>
      <c r="K132" s="61">
        <v>707</v>
      </c>
      <c r="L132" s="43"/>
    </row>
    <row r="133" spans="1:12" ht="16.2" thickBot="1">
      <c r="A133" s="14"/>
      <c r="B133" s="15"/>
      <c r="C133" s="11"/>
      <c r="D133" s="7" t="s">
        <v>31</v>
      </c>
      <c r="E133" s="58" t="s">
        <v>48</v>
      </c>
      <c r="F133" s="59">
        <v>50</v>
      </c>
      <c r="G133" s="57">
        <v>3.7669999999999999</v>
      </c>
      <c r="H133" s="57">
        <v>0.4</v>
      </c>
      <c r="I133" s="57">
        <v>24.3</v>
      </c>
      <c r="J133" s="57">
        <v>119</v>
      </c>
      <c r="K133" s="59" t="s">
        <v>44</v>
      </c>
      <c r="L133" s="43"/>
    </row>
    <row r="134" spans="1:12" ht="16.2" thickBot="1">
      <c r="A134" s="14"/>
      <c r="B134" s="15"/>
      <c r="C134" s="11"/>
      <c r="D134" s="7" t="s">
        <v>32</v>
      </c>
      <c r="E134" s="52" t="s">
        <v>45</v>
      </c>
      <c r="F134" s="54">
        <v>50</v>
      </c>
      <c r="G134" s="54">
        <v>2.58</v>
      </c>
      <c r="H134" s="54">
        <v>0.56999999999999995</v>
      </c>
      <c r="I134" s="54">
        <v>21.18</v>
      </c>
      <c r="J134" s="54">
        <v>89.25</v>
      </c>
      <c r="K134" s="57" t="s">
        <v>44</v>
      </c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35.976999999999997</v>
      </c>
      <c r="H137" s="19">
        <f t="shared" si="64"/>
        <v>23.298999999999999</v>
      </c>
      <c r="I137" s="19">
        <f t="shared" si="64"/>
        <v>114.52000000000001</v>
      </c>
      <c r="J137" s="19">
        <f t="shared" si="64"/>
        <v>840.16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84" t="s">
        <v>4</v>
      </c>
      <c r="D138" s="85"/>
      <c r="E138" s="31"/>
      <c r="F138" s="32">
        <f>F127+F137</f>
        <v>760</v>
      </c>
      <c r="G138" s="32">
        <f t="shared" ref="G138" si="66">G127+G137</f>
        <v>35.976999999999997</v>
      </c>
      <c r="H138" s="32">
        <f t="shared" ref="H138" si="67">H127+H137</f>
        <v>23.298999999999999</v>
      </c>
      <c r="I138" s="32">
        <f t="shared" ref="I138" si="68">I127+I137</f>
        <v>114.52000000000001</v>
      </c>
      <c r="J138" s="32">
        <f t="shared" ref="J138:L138" si="69">J127+J137</f>
        <v>840.16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thickBot="1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6.2" thickBot="1">
      <c r="A148" s="23"/>
      <c r="B148" s="15"/>
      <c r="C148" s="11"/>
      <c r="D148" s="7" t="s">
        <v>27</v>
      </c>
      <c r="E148" s="64" t="s">
        <v>64</v>
      </c>
      <c r="F148" s="61">
        <v>190</v>
      </c>
      <c r="G148" s="61">
        <v>4.34</v>
      </c>
      <c r="H148" s="61">
        <v>4.7080000000000002</v>
      </c>
      <c r="I148" s="61">
        <v>10.115</v>
      </c>
      <c r="J148" s="63">
        <v>101.15</v>
      </c>
      <c r="K148" s="61" t="s">
        <v>65</v>
      </c>
      <c r="L148" s="43"/>
    </row>
    <row r="149" spans="1:12" ht="16.2" thickBot="1">
      <c r="A149" s="23"/>
      <c r="B149" s="15"/>
      <c r="C149" s="11"/>
      <c r="D149" s="7" t="s">
        <v>28</v>
      </c>
      <c r="E149" s="64" t="s">
        <v>66</v>
      </c>
      <c r="F149" s="54">
        <v>90</v>
      </c>
      <c r="G149" s="65">
        <v>19.2</v>
      </c>
      <c r="H149" s="54">
        <v>19.934000000000001</v>
      </c>
      <c r="I149" s="54">
        <v>0.8</v>
      </c>
      <c r="J149" s="65">
        <v>152</v>
      </c>
      <c r="K149" s="61">
        <v>487</v>
      </c>
      <c r="L149" s="43"/>
    </row>
    <row r="150" spans="1:12" ht="16.2" thickBot="1">
      <c r="A150" s="23"/>
      <c r="B150" s="15"/>
      <c r="C150" s="11"/>
      <c r="D150" s="7" t="s">
        <v>29</v>
      </c>
      <c r="E150" s="66" t="s">
        <v>58</v>
      </c>
      <c r="F150" s="54">
        <v>160</v>
      </c>
      <c r="G150" s="72">
        <v>5.25</v>
      </c>
      <c r="H150" s="72">
        <v>6.15</v>
      </c>
      <c r="I150" s="73">
        <v>35.25</v>
      </c>
      <c r="J150" s="72">
        <v>220.5</v>
      </c>
      <c r="K150" s="54">
        <v>332</v>
      </c>
      <c r="L150" s="43"/>
    </row>
    <row r="151" spans="1:12" ht="16.2" thickBot="1">
      <c r="A151" s="23"/>
      <c r="B151" s="15"/>
      <c r="C151" s="11"/>
      <c r="D151" s="7" t="s">
        <v>30</v>
      </c>
      <c r="E151" s="52" t="s">
        <v>51</v>
      </c>
      <c r="F151" s="70">
        <v>215</v>
      </c>
      <c r="G151" s="70">
        <v>0.2</v>
      </c>
      <c r="H151" s="70">
        <v>0</v>
      </c>
      <c r="I151" s="70">
        <v>15</v>
      </c>
      <c r="J151" s="70">
        <v>58</v>
      </c>
      <c r="K151" s="71" t="s">
        <v>52</v>
      </c>
      <c r="L151" s="43"/>
    </row>
    <row r="152" spans="1:12" ht="15" thickBot="1">
      <c r="A152" s="23"/>
      <c r="B152" s="15"/>
      <c r="C152" s="11"/>
      <c r="D152" s="7" t="s">
        <v>31</v>
      </c>
      <c r="E152" s="74" t="s">
        <v>61</v>
      </c>
      <c r="F152" s="75">
        <v>40</v>
      </c>
      <c r="G152" s="75">
        <v>3.0129999999999999</v>
      </c>
      <c r="H152" s="75">
        <v>0.32</v>
      </c>
      <c r="I152" s="75">
        <v>19.440000000000001</v>
      </c>
      <c r="J152" s="75">
        <v>95.2</v>
      </c>
      <c r="K152" s="75" t="s">
        <v>44</v>
      </c>
      <c r="L152" s="43"/>
    </row>
    <row r="153" spans="1:12" ht="15" thickBot="1">
      <c r="A153" s="23"/>
      <c r="B153" s="15"/>
      <c r="C153" s="11"/>
      <c r="D153" s="7" t="s">
        <v>32</v>
      </c>
      <c r="E153" s="74" t="s">
        <v>45</v>
      </c>
      <c r="F153" s="75">
        <v>40</v>
      </c>
      <c r="G153" s="75">
        <v>2.0699999999999998</v>
      </c>
      <c r="H153" s="75">
        <v>0.46</v>
      </c>
      <c r="I153" s="75">
        <v>16.95</v>
      </c>
      <c r="J153" s="75">
        <v>71.400000000000006</v>
      </c>
      <c r="K153" s="70" t="s">
        <v>44</v>
      </c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 t="shared" ref="G156:J156" si="72">SUM(G147:G155)</f>
        <v>34.073</v>
      </c>
      <c r="H156" s="19">
        <f t="shared" si="72"/>
        <v>31.572000000000003</v>
      </c>
      <c r="I156" s="19">
        <f t="shared" si="72"/>
        <v>97.555000000000007</v>
      </c>
      <c r="J156" s="19">
        <f t="shared" si="72"/>
        <v>698.25</v>
      </c>
      <c r="K156" s="25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84" t="s">
        <v>4</v>
      </c>
      <c r="D157" s="85"/>
      <c r="E157" s="31"/>
      <c r="F157" s="32">
        <f>F146+F156</f>
        <v>735</v>
      </c>
      <c r="G157" s="32">
        <f t="shared" ref="G157" si="74">G146+G156</f>
        <v>34.073</v>
      </c>
      <c r="H157" s="32">
        <f t="shared" ref="H157" si="75">H146+H156</f>
        <v>31.572000000000003</v>
      </c>
      <c r="I157" s="32">
        <f t="shared" ref="I157" si="76">I146+I156</f>
        <v>97.555000000000007</v>
      </c>
      <c r="J157" s="32">
        <f t="shared" ref="J157:L157" si="77">J146+J156</f>
        <v>698.25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thickBot="1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6.2" thickBot="1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6"/>
      <c r="F166" s="61"/>
      <c r="G166" s="61"/>
      <c r="H166" s="61"/>
      <c r="I166" s="61"/>
      <c r="J166" s="61"/>
      <c r="K166" s="61"/>
      <c r="L166" s="43"/>
    </row>
    <row r="167" spans="1:12" ht="15" thickBot="1">
      <c r="A167" s="23"/>
      <c r="B167" s="15"/>
      <c r="C167" s="11"/>
      <c r="D167" s="7" t="s">
        <v>27</v>
      </c>
      <c r="E167" s="76" t="s">
        <v>57</v>
      </c>
      <c r="F167" s="75">
        <v>200</v>
      </c>
      <c r="G167" s="75">
        <v>2.08</v>
      </c>
      <c r="H167" s="75">
        <v>2.2000000000000002</v>
      </c>
      <c r="I167" s="77">
        <v>15.17</v>
      </c>
      <c r="J167" s="75">
        <v>89.54</v>
      </c>
      <c r="K167" s="75" t="s">
        <v>89</v>
      </c>
      <c r="L167" s="43">
        <v>107</v>
      </c>
    </row>
    <row r="168" spans="1:12" ht="15" thickBot="1">
      <c r="A168" s="23"/>
      <c r="B168" s="15"/>
      <c r="C168" s="11"/>
      <c r="D168" s="7" t="s">
        <v>28</v>
      </c>
      <c r="E168" s="76" t="s">
        <v>74</v>
      </c>
      <c r="F168" s="75">
        <v>90</v>
      </c>
      <c r="G168" s="75">
        <v>6.54</v>
      </c>
      <c r="H168" s="75">
        <v>6.54</v>
      </c>
      <c r="I168" s="75">
        <v>7.62</v>
      </c>
      <c r="J168" s="75">
        <v>117</v>
      </c>
      <c r="K168" s="75" t="s">
        <v>75</v>
      </c>
      <c r="L168" s="43"/>
    </row>
    <row r="169" spans="1:12" ht="15" thickBot="1">
      <c r="A169" s="23"/>
      <c r="B169" s="15"/>
      <c r="C169" s="11"/>
      <c r="D169" s="7" t="s">
        <v>29</v>
      </c>
      <c r="E169" s="76" t="s">
        <v>90</v>
      </c>
      <c r="F169" s="78">
        <v>165</v>
      </c>
      <c r="G169" s="78">
        <v>2.407</v>
      </c>
      <c r="H169" s="78">
        <v>13.741</v>
      </c>
      <c r="I169" s="78">
        <v>17</v>
      </c>
      <c r="J169" s="78">
        <v>248.56</v>
      </c>
      <c r="K169" s="78">
        <v>520</v>
      </c>
      <c r="L169" s="43"/>
    </row>
    <row r="170" spans="1:12" ht="15" thickBot="1">
      <c r="A170" s="23"/>
      <c r="B170" s="15"/>
      <c r="C170" s="11"/>
      <c r="D170" s="7" t="s">
        <v>30</v>
      </c>
      <c r="E170" s="69" t="s">
        <v>56</v>
      </c>
      <c r="F170" s="70">
        <v>200</v>
      </c>
      <c r="G170" s="70">
        <v>1.2</v>
      </c>
      <c r="H170" s="70">
        <v>0</v>
      </c>
      <c r="I170" s="70">
        <v>15.2</v>
      </c>
      <c r="J170" s="70">
        <v>67</v>
      </c>
      <c r="K170" s="71">
        <v>631</v>
      </c>
      <c r="L170" s="43"/>
    </row>
    <row r="171" spans="1:12" ht="15" thickBot="1">
      <c r="A171" s="23"/>
      <c r="B171" s="15"/>
      <c r="C171" s="11"/>
      <c r="D171" s="7" t="s">
        <v>31</v>
      </c>
      <c r="E171" s="74" t="s">
        <v>61</v>
      </c>
      <c r="F171" s="75">
        <v>40</v>
      </c>
      <c r="G171" s="75">
        <v>3.0129999999999999</v>
      </c>
      <c r="H171" s="75">
        <v>0.32</v>
      </c>
      <c r="I171" s="75">
        <v>19.440000000000001</v>
      </c>
      <c r="J171" s="75">
        <v>95.2</v>
      </c>
      <c r="K171" s="75" t="s">
        <v>44</v>
      </c>
      <c r="L171" s="43"/>
    </row>
    <row r="172" spans="1:12" ht="15" thickBot="1">
      <c r="A172" s="23"/>
      <c r="B172" s="15"/>
      <c r="C172" s="11"/>
      <c r="D172" s="7" t="s">
        <v>32</v>
      </c>
      <c r="E172" s="74" t="s">
        <v>45</v>
      </c>
      <c r="F172" s="75">
        <v>40</v>
      </c>
      <c r="G172" s="75">
        <v>2.0699999999999998</v>
      </c>
      <c r="H172" s="75">
        <v>0.46</v>
      </c>
      <c r="I172" s="75">
        <v>16.95</v>
      </c>
      <c r="J172" s="75">
        <v>71.400000000000006</v>
      </c>
      <c r="K172" s="70" t="s">
        <v>44</v>
      </c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735</v>
      </c>
      <c r="G175" s="19">
        <f t="shared" ref="G175:J175" si="80">SUM(G166:G174)</f>
        <v>17.309999999999999</v>
      </c>
      <c r="H175" s="19">
        <f t="shared" si="80"/>
        <v>23.261000000000003</v>
      </c>
      <c r="I175" s="19">
        <f t="shared" si="80"/>
        <v>91.38</v>
      </c>
      <c r="J175" s="19">
        <f t="shared" si="80"/>
        <v>688.7</v>
      </c>
      <c r="K175" s="25"/>
      <c r="L175" s="19">
        <f t="shared" ref="L175" si="81">SUM(L166:L174)</f>
        <v>107</v>
      </c>
    </row>
    <row r="176" spans="1:12" ht="14.4">
      <c r="A176" s="29">
        <f>A158</f>
        <v>2</v>
      </c>
      <c r="B176" s="30">
        <f>B158</f>
        <v>4</v>
      </c>
      <c r="C176" s="84" t="s">
        <v>4</v>
      </c>
      <c r="D176" s="85"/>
      <c r="E176" s="31"/>
      <c r="F176" s="32">
        <f>F165+F175</f>
        <v>735</v>
      </c>
      <c r="G176" s="32">
        <f t="shared" ref="G176" si="82">G165+G175</f>
        <v>17.309999999999999</v>
      </c>
      <c r="H176" s="32">
        <f t="shared" ref="H176" si="83">H165+H175</f>
        <v>23.261000000000003</v>
      </c>
      <c r="I176" s="32">
        <f t="shared" ref="I176" si="84">I165+I175</f>
        <v>91.38</v>
      </c>
      <c r="J176" s="32">
        <f t="shared" ref="J176:L176" si="85">J165+J175</f>
        <v>688.7</v>
      </c>
      <c r="K176" s="32"/>
      <c r="L176" s="32">
        <f t="shared" si="85"/>
        <v>107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thickBo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6.2" thickBot="1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70</v>
      </c>
      <c r="F185" s="54">
        <v>40</v>
      </c>
      <c r="G185" s="54">
        <v>10.130000000000001</v>
      </c>
      <c r="H185" s="54">
        <v>10.130000000000001</v>
      </c>
      <c r="I185" s="54">
        <v>12.93</v>
      </c>
      <c r="J185" s="54">
        <v>160</v>
      </c>
      <c r="K185" s="57">
        <v>97</v>
      </c>
      <c r="L185" s="43"/>
    </row>
    <row r="186" spans="1:12" ht="16.2" thickBot="1">
      <c r="A186" s="23"/>
      <c r="B186" s="15"/>
      <c r="C186" s="11"/>
      <c r="D186" s="7" t="s">
        <v>27</v>
      </c>
      <c r="E186" s="52" t="s">
        <v>72</v>
      </c>
      <c r="F186" s="54">
        <v>200</v>
      </c>
      <c r="G186" s="53">
        <v>4.2300000000000004</v>
      </c>
      <c r="H186" s="54">
        <v>4.3209999999999997</v>
      </c>
      <c r="I186" s="54">
        <v>7.66</v>
      </c>
      <c r="J186" s="54">
        <v>872.82</v>
      </c>
      <c r="K186" s="54" t="s">
        <v>73</v>
      </c>
      <c r="L186" s="43"/>
    </row>
    <row r="187" spans="1:12" ht="16.2" thickBot="1">
      <c r="A187" s="23"/>
      <c r="B187" s="15"/>
      <c r="C187" s="11"/>
      <c r="D187" s="7" t="s">
        <v>28</v>
      </c>
      <c r="E187" s="74" t="s">
        <v>68</v>
      </c>
      <c r="F187" s="68">
        <v>210</v>
      </c>
      <c r="G187" s="72">
        <v>6.52</v>
      </c>
      <c r="H187" s="72">
        <v>14.63</v>
      </c>
      <c r="I187" s="72">
        <v>38.58</v>
      </c>
      <c r="J187" s="72">
        <v>326.25</v>
      </c>
      <c r="K187" s="54">
        <v>302</v>
      </c>
      <c r="L187" s="43"/>
    </row>
    <row r="188" spans="1:12" ht="15" thickBot="1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6.2" thickBot="1">
      <c r="A189" s="23"/>
      <c r="B189" s="15"/>
      <c r="C189" s="11"/>
      <c r="D189" s="7" t="s">
        <v>30</v>
      </c>
      <c r="E189" s="56" t="s">
        <v>69</v>
      </c>
      <c r="F189" s="57">
        <v>200</v>
      </c>
      <c r="G189" s="57">
        <v>0.8</v>
      </c>
      <c r="H189" s="57">
        <v>0</v>
      </c>
      <c r="I189" s="57">
        <v>24.3</v>
      </c>
      <c r="J189" s="57">
        <v>100.3</v>
      </c>
      <c r="K189" s="57">
        <v>692</v>
      </c>
      <c r="L189" s="43"/>
    </row>
    <row r="190" spans="1:12" ht="16.2" thickBot="1">
      <c r="A190" s="23"/>
      <c r="B190" s="15"/>
      <c r="C190" s="11"/>
      <c r="D190" s="7" t="s">
        <v>31</v>
      </c>
      <c r="E190" s="52" t="s">
        <v>76</v>
      </c>
      <c r="F190" s="54">
        <v>50</v>
      </c>
      <c r="G190" s="54">
        <v>3.75</v>
      </c>
      <c r="H190" s="54">
        <v>1.45</v>
      </c>
      <c r="I190" s="54">
        <v>25.7</v>
      </c>
      <c r="J190" s="54">
        <v>131</v>
      </c>
      <c r="K190" s="54" t="s">
        <v>44</v>
      </c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25.430000000000003</v>
      </c>
      <c r="H194" s="19">
        <f t="shared" si="88"/>
        <v>30.531000000000002</v>
      </c>
      <c r="I194" s="19">
        <f t="shared" si="88"/>
        <v>109.17</v>
      </c>
      <c r="J194" s="19">
        <f t="shared" si="88"/>
        <v>1590.3700000000001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84" t="s">
        <v>4</v>
      </c>
      <c r="D195" s="85"/>
      <c r="E195" s="31"/>
      <c r="F195" s="32">
        <f>F184+F194</f>
        <v>700</v>
      </c>
      <c r="G195" s="32">
        <f t="shared" ref="G195" si="90">G184+G194</f>
        <v>25.430000000000003</v>
      </c>
      <c r="H195" s="32">
        <f t="shared" ref="H195" si="91">H184+H194</f>
        <v>30.531000000000002</v>
      </c>
      <c r="I195" s="32">
        <f t="shared" ref="I195" si="92">I184+I194</f>
        <v>109.17</v>
      </c>
      <c r="J195" s="32">
        <f t="shared" ref="J195:L195" si="93">J184+J194</f>
        <v>1590.3700000000001</v>
      </c>
      <c r="K195" s="32"/>
      <c r="L195" s="32">
        <f t="shared" si="93"/>
        <v>0</v>
      </c>
    </row>
    <row r="196" spans="1:12">
      <c r="A196" s="27"/>
      <c r="B196" s="28"/>
      <c r="C196" s="86" t="s">
        <v>5</v>
      </c>
      <c r="D196" s="86"/>
      <c r="E196" s="86"/>
      <c r="F196" s="34">
        <f>(F24+F43+F62+F81+F100+F119+F138+F157+F176+F195)/(IF(F24=0,0,1)+IF(F43=0,0,1)+IF(F62=0,0,1)+IF(F81=0,0,1)+IF(F100=0,0,1)+IF(F119=0,0,1)+IF(F138=0,0,1)+IF(F157=0,0,1)+IF(F176=0,0,1)+IF(F195=0,0,1))</f>
        <v>725.2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28.410000000000004</v>
      </c>
      <c r="H196" s="34">
        <f t="shared" si="94"/>
        <v>26.846300000000003</v>
      </c>
      <c r="I196" s="34">
        <f t="shared" si="94"/>
        <v>106.14790000000001</v>
      </c>
      <c r="J196" s="34">
        <f t="shared" si="94"/>
        <v>854.59940000000006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ГУСЬКОВА</cp:lastModifiedBy>
  <dcterms:created xsi:type="dcterms:W3CDTF">2022-05-16T14:23:56Z</dcterms:created>
  <dcterms:modified xsi:type="dcterms:W3CDTF">2026-01-21T22:57:29Z</dcterms:modified>
</cp:coreProperties>
</file>