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82" i="1" l="1"/>
  <c r="G149" i="1"/>
  <c r="L144" i="1"/>
  <c r="L87" i="1"/>
  <c r="L69" i="1"/>
  <c r="B195" i="1" l="1"/>
  <c r="A195" i="1"/>
  <c r="I194" i="1"/>
  <c r="H194" i="1"/>
  <c r="G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F165" i="1"/>
  <c r="F176" i="1" s="1"/>
  <c r="B157" i="1"/>
  <c r="A157" i="1"/>
  <c r="L156" i="1"/>
  <c r="L165" i="1" s="1"/>
  <c r="L176" i="1" s="1"/>
  <c r="J156" i="1"/>
  <c r="I156" i="1"/>
  <c r="H156" i="1"/>
  <c r="G156" i="1"/>
  <c r="F156" i="1"/>
  <c r="B147" i="1"/>
  <c r="A147" i="1"/>
  <c r="L146" i="1"/>
  <c r="L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65" i="1" l="1"/>
  <c r="H176" i="1" s="1"/>
  <c r="H196" i="1" s="1"/>
  <c r="G165" i="1"/>
  <c r="G176" i="1" s="1"/>
  <c r="G196" i="1" s="1"/>
  <c r="I165" i="1"/>
  <c r="I176" i="1" s="1"/>
  <c r="I146" i="1"/>
  <c r="I157" i="1" s="1"/>
  <c r="I196" i="1" s="1"/>
  <c r="J146" i="1"/>
  <c r="J157" i="1" s="1"/>
  <c r="L194" i="1"/>
  <c r="L195" i="1" s="1"/>
  <c r="L196" i="1" s="1"/>
  <c r="J194" i="1"/>
  <c r="F194" i="1" s="1"/>
  <c r="F195" i="1" s="1"/>
  <c r="F196" i="1" s="1"/>
  <c r="J195" i="1"/>
  <c r="J196" i="1"/>
</calcChain>
</file>

<file path=xl/sharedStrings.xml><?xml version="1.0" encoding="utf-8"?>
<sst xmlns="http://schemas.openxmlformats.org/spreadsheetml/2006/main" count="324" uniqueCount="101">
  <si>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</si>
  <si>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</si>
  <si>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</si>
  <si>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</si>
  <si>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</si>
  <si>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</si>
  <si>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</si>
  <si>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</si>
  <si>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</si>
  <si>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</si>
  <si>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</si>
  <si>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</si>
  <si>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</si>
  <si>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</si>
  <si>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</si>
  <si>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</si>
  <si>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</si>
  <si>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</si>
  <si>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</si>
  <si>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</si>
  <si>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</si>
  <si>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</si>
  <si>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</si>
  <si>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</si>
  <si>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</si>
  <si>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</si>
  <si>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</si>
  <si>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</si>
  <si>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</si>
  <si>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</si>
  <si>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</si>
  <si>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</si>
  <si>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</si>
  <si>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</si>
  <si>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</si>
  <si>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</si>
  <si>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</si>
  <si>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</si>
  <si>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</si>
  <si>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</si>
  <si>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Кротова</t>
  </si>
  <si>
    <t>МБОУ СОШ им.В.Я. Прошкина с.Шугурово</t>
  </si>
  <si>
    <t>Чай с сахаром</t>
  </si>
  <si>
    <t>Бутерброд с маслом</t>
  </si>
  <si>
    <t>Сыр (порциями)</t>
  </si>
  <si>
    <t>Салат из свежих помидоров и огурцов</t>
  </si>
  <si>
    <t>Суп с макаронными изделиями</t>
  </si>
  <si>
    <t>Плов из птицы</t>
  </si>
  <si>
    <t>Хлеб ржано-пшеничный</t>
  </si>
  <si>
    <t>Банан</t>
  </si>
  <si>
    <t>Каша вязкая рисовая молочная</t>
  </si>
  <si>
    <t>ПР</t>
  </si>
  <si>
    <t>Какао с молоком</t>
  </si>
  <si>
    <t>Бутерброд с повидлом</t>
  </si>
  <si>
    <t>Салат из белокачанной капусты с морковью</t>
  </si>
  <si>
    <t>Суп картофельный с мясными фрикадельками</t>
  </si>
  <si>
    <t>Макароны отварные с маслом</t>
  </si>
  <si>
    <t>Кисель из ягод</t>
  </si>
  <si>
    <t>Киви</t>
  </si>
  <si>
    <t>Каша вязкая на молоке (из хлопьев овсяных)</t>
  </si>
  <si>
    <t>Чай с лимоном</t>
  </si>
  <si>
    <t>Запеканка из творога</t>
  </si>
  <si>
    <t>Винигрет овощной с растительным маслом</t>
  </si>
  <si>
    <t>Суп картофельный с рыбными фрикадельками</t>
  </si>
  <si>
    <t xml:space="preserve">Гуляш из отварного мяса </t>
  </si>
  <si>
    <t>Пюре картофельное</t>
  </si>
  <si>
    <t>Яблоко</t>
  </si>
  <si>
    <t>Мандарин</t>
  </si>
  <si>
    <t>Каша молочная из риса и пшена</t>
  </si>
  <si>
    <t>Чай с молоком</t>
  </si>
  <si>
    <t>Кефир</t>
  </si>
  <si>
    <t>Салат из свежих помидоров с луком репчатым</t>
  </si>
  <si>
    <t>Рассольник Ленинградский с крупой пшенной</t>
  </si>
  <si>
    <t>Тефтели</t>
  </si>
  <si>
    <t>Каша гречневая рассыпчатая</t>
  </si>
  <si>
    <t>Компот из свежих яблок</t>
  </si>
  <si>
    <t>Каша манная жидкая</t>
  </si>
  <si>
    <t>Запеканка из творога с морковью</t>
  </si>
  <si>
    <t>Ряженка</t>
  </si>
  <si>
    <t>Щи из свежей капусты</t>
  </si>
  <si>
    <t>Рыба тушеная в томате с овощами</t>
  </si>
  <si>
    <t>Картофельное пюре</t>
  </si>
  <si>
    <t>Груша</t>
  </si>
  <si>
    <t>Каша пшенная молочная</t>
  </si>
  <si>
    <t xml:space="preserve">Печенье сдобное </t>
  </si>
  <si>
    <t>Салат из огурцов</t>
  </si>
  <si>
    <t>Борщ с капустой и картофелем</t>
  </si>
  <si>
    <t>Рис отварной</t>
  </si>
  <si>
    <t>Зефир</t>
  </si>
  <si>
    <t>Компот из смесм сухофркутов</t>
  </si>
  <si>
    <t xml:space="preserve">Хлеб ржано-пшеничный </t>
  </si>
  <si>
    <t>Салат из белокачанной капусты</t>
  </si>
  <si>
    <t>Суп гороховый</t>
  </si>
  <si>
    <t>Напиток кофейный на молоке</t>
  </si>
  <si>
    <t>Салат из моркови с сахаром</t>
  </si>
  <si>
    <t>Горох отварной с маслом сливочным</t>
  </si>
  <si>
    <t>Котлета рубленная из птицы</t>
  </si>
  <si>
    <t>Суп молочный с макаронными изделиями</t>
  </si>
  <si>
    <t>Салат из свежих огурцов</t>
  </si>
  <si>
    <t>Тефтели мясные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</si>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</sst>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66" sqref="L166:M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83</v>
      </c>
      <c r="F6" s="43">
        <v>230</v>
      </c>
      <c r="G6" s="43">
        <v>7.6</v>
      </c>
      <c r="H6" s="43">
        <v>4.3</v>
      </c>
      <c r="I6" s="43">
        <v>33.6</v>
      </c>
      <c r="J6" s="43">
        <v>218</v>
      </c>
      <c r="K6" s="44">
        <v>182</v>
      </c>
      <c r="L6" s="40">
        <v>11.74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>
        <v>3.68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65</v>
      </c>
      <c r="G9" s="43">
        <v>3.26</v>
      </c>
      <c r="H9" s="43">
        <v>7.6</v>
      </c>
      <c r="I9" s="43">
        <v>19.45</v>
      </c>
      <c r="J9" s="43">
        <v>159.24</v>
      </c>
      <c r="K9" s="44">
        <v>1</v>
      </c>
      <c r="L9" s="43">
        <v>12.3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3.98</v>
      </c>
      <c r="H11" s="43">
        <v>4.42</v>
      </c>
      <c r="I11" s="43">
        <v>5</v>
      </c>
      <c r="J11" s="43">
        <v>54</v>
      </c>
      <c r="K11" s="44">
        <v>15</v>
      </c>
      <c r="L11" s="43">
        <v>7.76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15.37</v>
      </c>
      <c r="H13" s="19">
        <f t="shared" si="0"/>
        <v>16.32</v>
      </c>
      <c r="I13" s="19">
        <f t="shared" si="0"/>
        <v>67.52</v>
      </c>
      <c r="J13" s="19">
        <f t="shared" si="0"/>
        <v>471.24</v>
      </c>
      <c r="K13" s="25"/>
      <c r="L13" s="19">
        <f t="shared" ref="L13" si="1">SUM(L6:L12)</f>
        <v>35.479999999999997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0.93</v>
      </c>
      <c r="H14" s="43">
        <v>5.43</v>
      </c>
      <c r="I14" s="43">
        <v>2.87</v>
      </c>
      <c r="J14" s="43">
        <v>70.41</v>
      </c>
      <c r="K14" s="44">
        <v>24</v>
      </c>
      <c r="L14" s="43">
        <v>7.78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2.98</v>
      </c>
      <c r="H15" s="43">
        <v>2.83</v>
      </c>
      <c r="I15" s="43">
        <v>15.7</v>
      </c>
      <c r="J15" s="43">
        <v>101.13</v>
      </c>
      <c r="K15" s="44">
        <v>111</v>
      </c>
      <c r="L15" s="43">
        <v>6.94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250</v>
      </c>
      <c r="G16" s="43">
        <v>11.55</v>
      </c>
      <c r="H16" s="43">
        <v>10.47</v>
      </c>
      <c r="I16" s="43">
        <v>25.73</v>
      </c>
      <c r="J16" s="43">
        <v>305.33</v>
      </c>
      <c r="K16" s="44">
        <v>291</v>
      </c>
      <c r="L16" s="43">
        <v>21.98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89</v>
      </c>
      <c r="F18" s="43">
        <v>200</v>
      </c>
      <c r="G18" s="43">
        <v>1.1599999999999999</v>
      </c>
      <c r="H18" s="43">
        <v>0.3</v>
      </c>
      <c r="I18" s="43">
        <v>27.26</v>
      </c>
      <c r="J18" s="43">
        <v>196.38</v>
      </c>
      <c r="K18" s="44">
        <v>349</v>
      </c>
      <c r="L18" s="43">
        <v>8.4700000000000006</v>
      </c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40</v>
      </c>
      <c r="G20" s="43">
        <v>2.2400000000000002</v>
      </c>
      <c r="H20" s="43">
        <v>0.44</v>
      </c>
      <c r="I20" s="43">
        <v>0.68</v>
      </c>
      <c r="J20" s="43">
        <v>91.96</v>
      </c>
      <c r="K20" s="44" t="s">
        <v>51</v>
      </c>
      <c r="L20" s="43">
        <v>3.18</v>
      </c>
    </row>
    <row r="21" spans="1:12" ht="15" x14ac:dyDescent="0.25">
      <c r="A21" s="23"/>
      <c r="B21" s="15"/>
      <c r="C21" s="11"/>
      <c r="D21" s="6"/>
      <c r="E21" s="42" t="s">
        <v>49</v>
      </c>
      <c r="F21" s="43">
        <v>100</v>
      </c>
      <c r="G21" s="43">
        <v>0.4</v>
      </c>
      <c r="H21" s="43">
        <v>0.1</v>
      </c>
      <c r="I21" s="43">
        <v>10</v>
      </c>
      <c r="J21" s="43">
        <v>57</v>
      </c>
      <c r="K21" s="44" t="s">
        <v>51</v>
      </c>
      <c r="L21" s="43">
        <v>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19.259999999999998</v>
      </c>
      <c r="H23" s="19">
        <f t="shared" si="2"/>
        <v>19.570000000000004</v>
      </c>
      <c r="I23" s="19">
        <f t="shared" si="2"/>
        <v>82.240000000000009</v>
      </c>
      <c r="J23" s="19">
        <f t="shared" si="2"/>
        <v>822.21</v>
      </c>
      <c r="K23" s="25"/>
      <c r="L23" s="19">
        <f t="shared" ref="L23" si="3">SUM(L14:L22)</f>
        <v>61.35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1445</v>
      </c>
      <c r="G24" s="32">
        <f t="shared" ref="G24:J24" si="4">G13+G23</f>
        <v>34.629999999999995</v>
      </c>
      <c r="H24" s="32">
        <f t="shared" si="4"/>
        <v>35.89</v>
      </c>
      <c r="I24" s="32">
        <f t="shared" si="4"/>
        <v>149.76</v>
      </c>
      <c r="J24" s="32">
        <f t="shared" si="4"/>
        <v>1293.45</v>
      </c>
      <c r="K24" s="32"/>
      <c r="L24" s="32">
        <f t="shared" ref="L24" si="5">L13+L23</f>
        <v>96.83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230</v>
      </c>
      <c r="G25" s="40">
        <v>4.71</v>
      </c>
      <c r="H25" s="40">
        <v>5.56</v>
      </c>
      <c r="I25" s="40">
        <v>28.43</v>
      </c>
      <c r="J25" s="40">
        <v>205.4</v>
      </c>
      <c r="K25" s="41">
        <v>174</v>
      </c>
      <c r="L25" s="40">
        <v>12.57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3.78</v>
      </c>
      <c r="H27" s="43">
        <v>2.67</v>
      </c>
      <c r="I27" s="43">
        <v>13.48</v>
      </c>
      <c r="J27" s="43">
        <v>115.11</v>
      </c>
      <c r="K27" s="44">
        <v>382</v>
      </c>
      <c r="L27" s="43">
        <v>8.1199999999999992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65</v>
      </c>
      <c r="G28" s="43">
        <v>2.94</v>
      </c>
      <c r="H28" s="43">
        <v>3.87</v>
      </c>
      <c r="I28" s="43">
        <v>27.83</v>
      </c>
      <c r="J28" s="43">
        <v>116</v>
      </c>
      <c r="K28" s="44">
        <v>2</v>
      </c>
      <c r="L28" s="43">
        <v>6.49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10</v>
      </c>
      <c r="G30" s="43">
        <v>3.98</v>
      </c>
      <c r="H30" s="43">
        <v>4.42</v>
      </c>
      <c r="I30" s="43">
        <v>5</v>
      </c>
      <c r="J30" s="43">
        <v>54</v>
      </c>
      <c r="K30" s="44">
        <v>15</v>
      </c>
      <c r="L30" s="43">
        <v>7.76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15.41</v>
      </c>
      <c r="H32" s="19">
        <f t="shared" ref="H32" si="7">SUM(H25:H31)</f>
        <v>16.520000000000003</v>
      </c>
      <c r="I32" s="19">
        <f t="shared" ref="I32" si="8">SUM(I25:I31)</f>
        <v>74.739999999999995</v>
      </c>
      <c r="J32" s="19">
        <f t="shared" ref="J32:L32" si="9">SUM(J25:J31)</f>
        <v>490.51</v>
      </c>
      <c r="K32" s="25"/>
      <c r="L32" s="19">
        <f t="shared" si="9"/>
        <v>34.94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1.22</v>
      </c>
      <c r="H33" s="43">
        <v>1.48</v>
      </c>
      <c r="I33" s="43">
        <v>2.52</v>
      </c>
      <c r="J33" s="43">
        <v>94.12</v>
      </c>
      <c r="K33" s="44">
        <v>45</v>
      </c>
      <c r="L33" s="43">
        <v>3.49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2.19</v>
      </c>
      <c r="H34" s="43">
        <v>2.1800000000000002</v>
      </c>
      <c r="I34" s="43">
        <v>15.39</v>
      </c>
      <c r="J34" s="43">
        <v>106</v>
      </c>
      <c r="K34" s="44">
        <v>104</v>
      </c>
      <c r="L34" s="43">
        <v>8.7200000000000006</v>
      </c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90</v>
      </c>
      <c r="G35" s="43">
        <v>9.76</v>
      </c>
      <c r="H35" s="43">
        <v>10.28</v>
      </c>
      <c r="I35" s="43">
        <v>8.1</v>
      </c>
      <c r="J35" s="43">
        <v>189.76</v>
      </c>
      <c r="K35" s="44">
        <v>294</v>
      </c>
      <c r="L35" s="43">
        <v>18.600000000000001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3.21</v>
      </c>
      <c r="H36" s="43">
        <v>5.2</v>
      </c>
      <c r="I36" s="43">
        <v>18.5</v>
      </c>
      <c r="J36" s="43">
        <v>191.9</v>
      </c>
      <c r="K36" s="44">
        <v>309</v>
      </c>
      <c r="L36" s="43">
        <v>4.7300000000000004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0.16</v>
      </c>
      <c r="H37" s="43">
        <v>0.08</v>
      </c>
      <c r="I37" s="43">
        <v>17.5</v>
      </c>
      <c r="J37" s="43">
        <v>111.36</v>
      </c>
      <c r="K37" s="44">
        <v>350</v>
      </c>
      <c r="L37" s="43">
        <v>4.17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0.68</v>
      </c>
      <c r="J39" s="43">
        <v>91.96</v>
      </c>
      <c r="K39" s="44" t="s">
        <v>51</v>
      </c>
      <c r="L39" s="43">
        <v>3.18</v>
      </c>
    </row>
    <row r="40" spans="1:12" ht="15" x14ac:dyDescent="0.25">
      <c r="A40" s="14"/>
      <c r="B40" s="15"/>
      <c r="C40" s="11"/>
      <c r="D40" s="6"/>
      <c r="E40" s="42" t="s">
        <v>58</v>
      </c>
      <c r="F40" s="43">
        <v>100</v>
      </c>
      <c r="G40" s="43">
        <v>0.4</v>
      </c>
      <c r="H40" s="43">
        <v>0.1</v>
      </c>
      <c r="I40" s="43">
        <v>11.02</v>
      </c>
      <c r="J40" s="43">
        <v>37</v>
      </c>
      <c r="K40" s="44" t="s">
        <v>51</v>
      </c>
      <c r="L40" s="43">
        <v>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19.18</v>
      </c>
      <c r="H42" s="19">
        <f t="shared" ref="H42" si="11">SUM(H33:H41)</f>
        <v>19.760000000000002</v>
      </c>
      <c r="I42" s="19">
        <f t="shared" ref="I42" si="12">SUM(I33:I41)</f>
        <v>73.709999999999994</v>
      </c>
      <c r="J42" s="19">
        <f t="shared" ref="J42:L42" si="13">SUM(J33:J41)</f>
        <v>822.1</v>
      </c>
      <c r="K42" s="25"/>
      <c r="L42" s="19">
        <f t="shared" si="13"/>
        <v>60.890000000000008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1435</v>
      </c>
      <c r="G43" s="32">
        <f t="shared" ref="G43" si="14">G32+G42</f>
        <v>34.590000000000003</v>
      </c>
      <c r="H43" s="32">
        <f t="shared" ref="H43" si="15">H32+H42</f>
        <v>36.28</v>
      </c>
      <c r="I43" s="32">
        <f t="shared" ref="I43" si="16">I32+I42</f>
        <v>148.44999999999999</v>
      </c>
      <c r="J43" s="32">
        <f t="shared" ref="J43:L43" si="17">J32+J42</f>
        <v>1312.6100000000001</v>
      </c>
      <c r="K43" s="32"/>
      <c r="L43" s="32">
        <f t="shared" si="17"/>
        <v>95.830000000000013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6.1</v>
      </c>
      <c r="H44" s="40">
        <v>4</v>
      </c>
      <c r="I44" s="40">
        <v>36.96</v>
      </c>
      <c r="J44" s="40">
        <v>194.8</v>
      </c>
      <c r="K44" s="41">
        <v>173</v>
      </c>
      <c r="L44" s="40">
        <v>9.0399999999999991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9.8699999999999992</v>
      </c>
      <c r="J46" s="43">
        <v>62</v>
      </c>
      <c r="K46" s="44">
        <v>377</v>
      </c>
      <c r="L46" s="43">
        <v>4.78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70</v>
      </c>
      <c r="G47" s="43">
        <v>9.33</v>
      </c>
      <c r="H47" s="43">
        <v>11.4</v>
      </c>
      <c r="I47" s="43">
        <v>26.74</v>
      </c>
      <c r="J47" s="43">
        <v>167.68</v>
      </c>
      <c r="K47" s="44">
        <v>223</v>
      </c>
      <c r="L47" s="43">
        <v>15.1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3.98</v>
      </c>
      <c r="H49" s="43">
        <v>4.42</v>
      </c>
      <c r="I49" s="43">
        <v>5</v>
      </c>
      <c r="J49" s="43">
        <v>54</v>
      </c>
      <c r="K49" s="44">
        <v>15</v>
      </c>
      <c r="L49" s="43">
        <v>7.76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19.41</v>
      </c>
      <c r="H51" s="19">
        <f t="shared" ref="H51" si="19">SUM(H44:H50)</f>
        <v>19.82</v>
      </c>
      <c r="I51" s="19">
        <f t="shared" ref="I51" si="20">SUM(I44:I50)</f>
        <v>78.569999999999993</v>
      </c>
      <c r="J51" s="19">
        <f t="shared" ref="J51:L51" si="21">SUM(J44:J50)</f>
        <v>478.48</v>
      </c>
      <c r="K51" s="25"/>
      <c r="L51" s="19">
        <f t="shared" si="21"/>
        <v>36.68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1.52</v>
      </c>
      <c r="H52" s="43">
        <v>4.2</v>
      </c>
      <c r="I52" s="43">
        <v>8.9</v>
      </c>
      <c r="J52" s="43">
        <v>97.88</v>
      </c>
      <c r="K52" s="44">
        <v>67</v>
      </c>
      <c r="L52" s="43">
        <v>4.1399999999999997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2.2000000000000002</v>
      </c>
      <c r="H53" s="43">
        <v>2.78</v>
      </c>
      <c r="I53" s="43">
        <v>15.39</v>
      </c>
      <c r="J53" s="43">
        <v>131</v>
      </c>
      <c r="K53" s="44">
        <v>106</v>
      </c>
      <c r="L53" s="43">
        <v>8.58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9.0299999999999994</v>
      </c>
      <c r="H54" s="43">
        <v>9.1999999999999993</v>
      </c>
      <c r="I54" s="43">
        <v>33</v>
      </c>
      <c r="J54" s="43">
        <v>232.67</v>
      </c>
      <c r="K54" s="44">
        <v>246</v>
      </c>
      <c r="L54" s="43">
        <v>18.14</v>
      </c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3.08</v>
      </c>
      <c r="H55" s="43">
        <v>2.33</v>
      </c>
      <c r="I55" s="43">
        <v>0</v>
      </c>
      <c r="J55" s="43">
        <v>132.72999999999999</v>
      </c>
      <c r="K55" s="44">
        <v>312</v>
      </c>
      <c r="L55" s="43">
        <v>3.77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0.53</v>
      </c>
      <c r="H56" s="43">
        <v>0</v>
      </c>
      <c r="I56" s="43">
        <v>9.4700000000000006</v>
      </c>
      <c r="J56" s="43">
        <v>40</v>
      </c>
      <c r="K56" s="44">
        <v>376</v>
      </c>
      <c r="L56" s="43">
        <v>3.68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2.2400000000000002</v>
      </c>
      <c r="H58" s="43">
        <v>0.44</v>
      </c>
      <c r="I58" s="43">
        <v>0.68</v>
      </c>
      <c r="J58" s="43">
        <v>91.96</v>
      </c>
      <c r="K58" s="44" t="s">
        <v>51</v>
      </c>
      <c r="L58" s="43">
        <v>3.18</v>
      </c>
    </row>
    <row r="59" spans="1:12" ht="15" x14ac:dyDescent="0.25">
      <c r="A59" s="23"/>
      <c r="B59" s="15"/>
      <c r="C59" s="11"/>
      <c r="D59" s="6"/>
      <c r="E59" s="42" t="s">
        <v>67</v>
      </c>
      <c r="F59" s="43">
        <v>100</v>
      </c>
      <c r="G59" s="43">
        <v>0.8</v>
      </c>
      <c r="H59" s="43">
        <v>0.2</v>
      </c>
      <c r="I59" s="43">
        <v>7.5</v>
      </c>
      <c r="J59" s="43">
        <v>96</v>
      </c>
      <c r="K59" s="44" t="s">
        <v>51</v>
      </c>
      <c r="L59" s="43">
        <v>16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19.400000000000002</v>
      </c>
      <c r="H61" s="19">
        <f t="shared" ref="H61" si="23">SUM(H52:H60)</f>
        <v>19.149999999999999</v>
      </c>
      <c r="I61" s="19">
        <f t="shared" ref="I61" si="24">SUM(I52:I60)</f>
        <v>74.940000000000012</v>
      </c>
      <c r="J61" s="19">
        <f t="shared" ref="J61:L61" si="25">SUM(J52:J60)</f>
        <v>822.24</v>
      </c>
      <c r="K61" s="25"/>
      <c r="L61" s="19">
        <f t="shared" si="25"/>
        <v>57.49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1410</v>
      </c>
      <c r="G62" s="32">
        <f t="shared" ref="G62" si="26">G51+G61</f>
        <v>38.81</v>
      </c>
      <c r="H62" s="32">
        <f t="shared" ref="H62" si="27">H51+H61</f>
        <v>38.97</v>
      </c>
      <c r="I62" s="32">
        <f t="shared" ref="I62" si="28">I51+I61</f>
        <v>153.51</v>
      </c>
      <c r="J62" s="32">
        <f t="shared" ref="J62:L62" si="29">J51+J61</f>
        <v>1300.72</v>
      </c>
      <c r="K62" s="32"/>
      <c r="L62" s="32">
        <f t="shared" si="29"/>
        <v>94.17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3.3</v>
      </c>
      <c r="H63" s="40">
        <v>6.6</v>
      </c>
      <c r="I63" s="40">
        <v>23.2</v>
      </c>
      <c r="J63" s="40">
        <v>173.4</v>
      </c>
      <c r="K63" s="41">
        <v>175</v>
      </c>
      <c r="L63" s="40">
        <v>11.07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1.6</v>
      </c>
      <c r="H65" s="43">
        <v>1.54</v>
      </c>
      <c r="I65" s="43">
        <v>16.36</v>
      </c>
      <c r="J65" s="43">
        <v>68.02</v>
      </c>
      <c r="K65" s="44">
        <v>378</v>
      </c>
      <c r="L65" s="43">
        <v>5.95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2.94</v>
      </c>
      <c r="H66" s="43">
        <v>3.87</v>
      </c>
      <c r="I66" s="43">
        <v>27.83</v>
      </c>
      <c r="J66" s="43">
        <v>116</v>
      </c>
      <c r="K66" s="44">
        <v>2</v>
      </c>
      <c r="L66" s="43">
        <v>4.99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10</v>
      </c>
      <c r="G68" s="43">
        <v>3.98</v>
      </c>
      <c r="H68" s="43">
        <v>4.42</v>
      </c>
      <c r="I68" s="43">
        <v>5</v>
      </c>
      <c r="J68" s="43">
        <v>54</v>
      </c>
      <c r="K68" s="44">
        <v>15</v>
      </c>
      <c r="L68" s="43">
        <v>7.76</v>
      </c>
    </row>
    <row r="69" spans="1:12" ht="15" x14ac:dyDescent="0.25">
      <c r="A69" s="23"/>
      <c r="B69" s="15"/>
      <c r="C69" s="11"/>
      <c r="D69" s="6"/>
      <c r="E69" s="42" t="s">
        <v>70</v>
      </c>
      <c r="F69" s="43">
        <v>62.5</v>
      </c>
      <c r="G69" s="43">
        <v>3.63</v>
      </c>
      <c r="H69" s="43">
        <v>3.13</v>
      </c>
      <c r="I69" s="43">
        <v>5.25</v>
      </c>
      <c r="J69" s="43">
        <v>63.75</v>
      </c>
      <c r="K69" s="44" t="s">
        <v>51</v>
      </c>
      <c r="L69" s="43">
        <f>38/8</f>
        <v>4.75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15.45</v>
      </c>
      <c r="H70" s="19">
        <f t="shared" ref="H70" si="31">SUM(H63:H69)</f>
        <v>19.559999999999999</v>
      </c>
      <c r="I70" s="19">
        <f t="shared" ref="I70" si="32">SUM(I63:I69)</f>
        <v>77.64</v>
      </c>
      <c r="J70" s="19">
        <f t="shared" ref="J70:L70" si="33">SUM(J63:J69)</f>
        <v>475.17</v>
      </c>
      <c r="K70" s="25"/>
      <c r="L70" s="19">
        <f t="shared" si="33"/>
        <v>34.519999999999996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1.08</v>
      </c>
      <c r="H71" s="43">
        <v>2.11</v>
      </c>
      <c r="I71" s="43">
        <v>4.57</v>
      </c>
      <c r="J71" s="43">
        <v>97.7</v>
      </c>
      <c r="K71" s="44">
        <v>23</v>
      </c>
      <c r="L71" s="43">
        <v>5.84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2.23</v>
      </c>
      <c r="H72" s="43">
        <v>5.2</v>
      </c>
      <c r="I72" s="43">
        <v>5.48</v>
      </c>
      <c r="J72" s="43">
        <v>117.9</v>
      </c>
      <c r="K72" s="44">
        <v>96</v>
      </c>
      <c r="L72" s="43">
        <v>7.75</v>
      </c>
    </row>
    <row r="73" spans="1:12" ht="15" x14ac:dyDescent="0.25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6.93</v>
      </c>
      <c r="H73" s="43">
        <v>6.47</v>
      </c>
      <c r="I73" s="43">
        <v>11.07</v>
      </c>
      <c r="J73" s="43">
        <v>139.19999999999999</v>
      </c>
      <c r="K73" s="44">
        <v>278</v>
      </c>
      <c r="L73" s="43">
        <v>18.440000000000001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4.91</v>
      </c>
      <c r="H74" s="43">
        <v>4.0999999999999996</v>
      </c>
      <c r="I74" s="43">
        <v>19.84</v>
      </c>
      <c r="J74" s="43">
        <v>231.86</v>
      </c>
      <c r="K74" s="44">
        <v>302</v>
      </c>
      <c r="L74" s="43">
        <v>8.4499999999999993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0.8</v>
      </c>
      <c r="H75" s="43">
        <v>0.08</v>
      </c>
      <c r="I75" s="43">
        <v>29.4</v>
      </c>
      <c r="J75" s="43">
        <v>77.3</v>
      </c>
      <c r="K75" s="44">
        <v>342</v>
      </c>
      <c r="L75" s="43">
        <v>7.02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0.68</v>
      </c>
      <c r="J77" s="43">
        <v>91.96</v>
      </c>
      <c r="K77" s="44" t="s">
        <v>51</v>
      </c>
      <c r="L77" s="43">
        <v>3.18</v>
      </c>
    </row>
    <row r="78" spans="1:12" ht="15" x14ac:dyDescent="0.25">
      <c r="A78" s="23"/>
      <c r="B78" s="15"/>
      <c r="C78" s="11"/>
      <c r="D78" s="6"/>
      <c r="E78" s="42" t="s">
        <v>66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67</v>
      </c>
      <c r="K78" s="44" t="s">
        <v>51</v>
      </c>
      <c r="L78" s="43">
        <v>11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18.59</v>
      </c>
      <c r="H80" s="19">
        <f t="shared" ref="H80" si="35">SUM(H71:H79)</f>
        <v>18.8</v>
      </c>
      <c r="I80" s="19">
        <f t="shared" ref="I80" si="36">SUM(I71:I79)</f>
        <v>80.84</v>
      </c>
      <c r="J80" s="19">
        <f t="shared" ref="J80:L80" si="37">SUM(J71:J79)</f>
        <v>822.92000000000007</v>
      </c>
      <c r="K80" s="25"/>
      <c r="L80" s="19">
        <f t="shared" si="37"/>
        <v>61.68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1452.5</v>
      </c>
      <c r="G81" s="32">
        <f t="shared" ref="G81" si="38">G70+G80</f>
        <v>34.04</v>
      </c>
      <c r="H81" s="32">
        <f t="shared" ref="H81" si="39">H70+H80</f>
        <v>38.36</v>
      </c>
      <c r="I81" s="32">
        <f t="shared" ref="I81" si="40">I70+I80</f>
        <v>158.48000000000002</v>
      </c>
      <c r="J81" s="32">
        <f t="shared" ref="J81:L81" si="41">J70+J80</f>
        <v>1298.0900000000001</v>
      </c>
      <c r="K81" s="32"/>
      <c r="L81" s="32">
        <f t="shared" si="41"/>
        <v>96.199999999999989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4.0199999999999996</v>
      </c>
      <c r="H82" s="40">
        <v>4.05</v>
      </c>
      <c r="I82" s="40">
        <v>26.37</v>
      </c>
      <c r="J82" s="40">
        <v>164.01</v>
      </c>
      <c r="K82" s="41">
        <v>181</v>
      </c>
      <c r="L82" s="40">
        <v>9.9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3.78</v>
      </c>
      <c r="H84" s="43">
        <v>1.67</v>
      </c>
      <c r="I84" s="43">
        <v>16</v>
      </c>
      <c r="J84" s="43">
        <v>125.11</v>
      </c>
      <c r="K84" s="44">
        <v>382</v>
      </c>
      <c r="L84" s="43">
        <v>7.38</v>
      </c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70</v>
      </c>
      <c r="G85" s="43">
        <v>6.73</v>
      </c>
      <c r="H85" s="43">
        <v>7.93</v>
      </c>
      <c r="I85" s="43">
        <v>19.739999999999998</v>
      </c>
      <c r="J85" s="43">
        <v>125.68</v>
      </c>
      <c r="K85" s="44">
        <v>224</v>
      </c>
      <c r="L85" s="43">
        <v>13.1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78</v>
      </c>
      <c r="F87" s="43">
        <v>62.5</v>
      </c>
      <c r="G87" s="43">
        <v>3.63</v>
      </c>
      <c r="H87" s="43">
        <v>3.13</v>
      </c>
      <c r="I87" s="43">
        <v>5.25</v>
      </c>
      <c r="J87" s="43">
        <v>63.75</v>
      </c>
      <c r="K87" s="44" t="s">
        <v>51</v>
      </c>
      <c r="L87" s="43">
        <f>38/8</f>
        <v>4.75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532.5</v>
      </c>
      <c r="G89" s="19">
        <f t="shared" ref="G89" si="42">SUM(G82:G88)</f>
        <v>18.16</v>
      </c>
      <c r="H89" s="19">
        <f t="shared" ref="H89" si="43">SUM(H82:H88)</f>
        <v>16.779999999999998</v>
      </c>
      <c r="I89" s="19">
        <f t="shared" ref="I89" si="44">SUM(I82:I88)</f>
        <v>67.36</v>
      </c>
      <c r="J89" s="19">
        <f t="shared" ref="J89:L89" si="45">SUM(J82:J88)</f>
        <v>478.55</v>
      </c>
      <c r="K89" s="25"/>
      <c r="L89" s="19">
        <f t="shared" si="45"/>
        <v>35.130000000000003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100</v>
      </c>
      <c r="G90" s="43">
        <v>0.93</v>
      </c>
      <c r="H90" s="43">
        <v>5.43</v>
      </c>
      <c r="I90" s="43">
        <v>2.87</v>
      </c>
      <c r="J90" s="43">
        <v>70.41</v>
      </c>
      <c r="K90" s="44">
        <v>24</v>
      </c>
      <c r="L90" s="43">
        <v>7.76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1.78</v>
      </c>
      <c r="H91" s="43">
        <v>4.9000000000000004</v>
      </c>
      <c r="I91" s="43">
        <v>6.13</v>
      </c>
      <c r="J91" s="43">
        <v>115.7</v>
      </c>
      <c r="K91" s="44">
        <v>87</v>
      </c>
      <c r="L91" s="43">
        <v>8.08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10.27</v>
      </c>
      <c r="H92" s="43">
        <v>3.3</v>
      </c>
      <c r="I92" s="43">
        <v>18.64</v>
      </c>
      <c r="J92" s="43">
        <v>206.05</v>
      </c>
      <c r="K92" s="44">
        <v>229</v>
      </c>
      <c r="L92" s="43">
        <v>13.64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3.3</v>
      </c>
      <c r="H93" s="43">
        <v>2.33</v>
      </c>
      <c r="I93" s="43">
        <v>23.7</v>
      </c>
      <c r="J93" s="43">
        <v>129.72999999999999</v>
      </c>
      <c r="K93" s="44">
        <v>312</v>
      </c>
      <c r="L93" s="43">
        <v>3.77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0.16</v>
      </c>
      <c r="H94" s="43">
        <v>0.08</v>
      </c>
      <c r="I94" s="43">
        <v>17.5</v>
      </c>
      <c r="J94" s="43">
        <v>111.36</v>
      </c>
      <c r="K94" s="44">
        <v>350</v>
      </c>
      <c r="L94" s="43">
        <v>4.17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2.2400000000000002</v>
      </c>
      <c r="H96" s="43">
        <v>0.44</v>
      </c>
      <c r="I96" s="43">
        <v>0.68</v>
      </c>
      <c r="J96" s="43">
        <v>91.96</v>
      </c>
      <c r="K96" s="44" t="s">
        <v>51</v>
      </c>
      <c r="L96" s="43">
        <v>3.18</v>
      </c>
    </row>
    <row r="97" spans="1:12" ht="15" x14ac:dyDescent="0.25">
      <c r="A97" s="23"/>
      <c r="B97" s="15"/>
      <c r="C97" s="11"/>
      <c r="D97" s="6"/>
      <c r="E97" s="42" t="s">
        <v>82</v>
      </c>
      <c r="F97" s="43">
        <v>100</v>
      </c>
      <c r="G97" s="43">
        <v>0.4</v>
      </c>
      <c r="H97" s="43">
        <v>0.1</v>
      </c>
      <c r="I97" s="43">
        <v>12.1</v>
      </c>
      <c r="J97" s="43">
        <v>97</v>
      </c>
      <c r="K97" s="44" t="s">
        <v>51</v>
      </c>
      <c r="L97" s="43">
        <v>21.5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19.079999999999998</v>
      </c>
      <c r="H99" s="19">
        <f t="shared" ref="H99" si="47">SUM(H90:H98)</f>
        <v>16.580000000000002</v>
      </c>
      <c r="I99" s="19">
        <f t="shared" ref="I99" si="48">SUM(I90:I98)</f>
        <v>81.62</v>
      </c>
      <c r="J99" s="19">
        <f t="shared" ref="J99:L99" si="49">SUM(J90:J98)</f>
        <v>822.21</v>
      </c>
      <c r="K99" s="25"/>
      <c r="L99" s="19">
        <f t="shared" si="49"/>
        <v>62.1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1462.5</v>
      </c>
      <c r="G100" s="32">
        <f t="shared" ref="G100" si="50">G89+G99</f>
        <v>37.239999999999995</v>
      </c>
      <c r="H100" s="32">
        <f t="shared" ref="H100" si="51">H89+H99</f>
        <v>33.36</v>
      </c>
      <c r="I100" s="32">
        <f t="shared" ref="I100" si="52">I89+I99</f>
        <v>148.98000000000002</v>
      </c>
      <c r="J100" s="32">
        <f t="shared" ref="J100:L100" si="53">J89+J99</f>
        <v>1300.76</v>
      </c>
      <c r="K100" s="32"/>
      <c r="L100" s="32">
        <f t="shared" si="53"/>
        <v>97.23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210</v>
      </c>
      <c r="G101" s="40">
        <v>7.6</v>
      </c>
      <c r="H101" s="40">
        <v>4.3</v>
      </c>
      <c r="I101" s="40">
        <v>33.6</v>
      </c>
      <c r="J101" s="40">
        <v>158</v>
      </c>
      <c r="K101" s="41">
        <v>182</v>
      </c>
      <c r="L101" s="40">
        <v>9.0399999999999991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>
        <v>3.68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5.42</v>
      </c>
      <c r="H104" s="43">
        <v>4.87</v>
      </c>
      <c r="I104" s="43">
        <v>9.4700000000000006</v>
      </c>
      <c r="J104" s="43">
        <v>102</v>
      </c>
      <c r="K104" s="44">
        <v>1</v>
      </c>
      <c r="L104" s="43">
        <v>12.3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84</v>
      </c>
      <c r="F106" s="43">
        <v>40</v>
      </c>
      <c r="G106" s="43">
        <v>3.8</v>
      </c>
      <c r="H106" s="43">
        <v>6.8</v>
      </c>
      <c r="I106" s="43">
        <v>20.48</v>
      </c>
      <c r="J106" s="43">
        <v>178</v>
      </c>
      <c r="K106" s="44" t="s">
        <v>51</v>
      </c>
      <c r="L106" s="43">
        <v>9.6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17.349999999999998</v>
      </c>
      <c r="H108" s="19">
        <f t="shared" si="54"/>
        <v>15.969999999999999</v>
      </c>
      <c r="I108" s="19">
        <f t="shared" si="54"/>
        <v>73.02</v>
      </c>
      <c r="J108" s="19">
        <f t="shared" si="54"/>
        <v>478</v>
      </c>
      <c r="K108" s="25"/>
      <c r="L108" s="19">
        <f t="shared" ref="L108" si="55">SUM(L101:L107)</f>
        <v>34.619999999999997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100</v>
      </c>
      <c r="G109" s="43">
        <v>0.75</v>
      </c>
      <c r="H109" s="43">
        <v>2.02</v>
      </c>
      <c r="I109" s="43">
        <v>2.35</v>
      </c>
      <c r="J109" s="43">
        <v>96.6</v>
      </c>
      <c r="K109" s="44">
        <v>20</v>
      </c>
      <c r="L109" s="43">
        <v>7.45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1.83</v>
      </c>
      <c r="H110" s="43">
        <v>4.9000000000000004</v>
      </c>
      <c r="I110" s="43">
        <v>11.75</v>
      </c>
      <c r="J110" s="43">
        <v>98.4</v>
      </c>
      <c r="K110" s="44">
        <v>82</v>
      </c>
      <c r="L110" s="43">
        <v>8.59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6.93</v>
      </c>
      <c r="H111" s="43">
        <v>7.47</v>
      </c>
      <c r="I111" s="43">
        <v>13.07</v>
      </c>
      <c r="J111" s="43">
        <v>189.2</v>
      </c>
      <c r="K111" s="44">
        <v>278</v>
      </c>
      <c r="L111" s="43">
        <v>17.239999999999998</v>
      </c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3.67</v>
      </c>
      <c r="H112" s="43">
        <v>4.42</v>
      </c>
      <c r="I112" s="43">
        <v>19.670000000000002</v>
      </c>
      <c r="J112" s="43">
        <v>210.11</v>
      </c>
      <c r="K112" s="44">
        <v>304</v>
      </c>
      <c r="L112" s="43">
        <v>9.25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62</v>
      </c>
      <c r="K113" s="44">
        <v>377</v>
      </c>
      <c r="L113" s="43">
        <v>4.9800000000000004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2.2400000000000002</v>
      </c>
      <c r="H115" s="43">
        <v>0.44</v>
      </c>
      <c r="I115" s="43">
        <v>0.68</v>
      </c>
      <c r="J115" s="43">
        <v>91.96</v>
      </c>
      <c r="K115" s="44" t="s">
        <v>51</v>
      </c>
      <c r="L115" s="43">
        <v>3.18</v>
      </c>
    </row>
    <row r="116" spans="1:12" ht="15" x14ac:dyDescent="0.25">
      <c r="A116" s="23"/>
      <c r="B116" s="15"/>
      <c r="C116" s="11"/>
      <c r="D116" s="6"/>
      <c r="E116" s="42" t="s">
        <v>49</v>
      </c>
      <c r="F116" s="43">
        <v>100</v>
      </c>
      <c r="G116" s="43">
        <v>0.4</v>
      </c>
      <c r="H116" s="43">
        <v>0.1</v>
      </c>
      <c r="I116" s="43">
        <v>10</v>
      </c>
      <c r="J116" s="43">
        <v>77</v>
      </c>
      <c r="K116" s="44" t="s">
        <v>51</v>
      </c>
      <c r="L116" s="43">
        <v>11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16.349999999999998</v>
      </c>
      <c r="H118" s="19">
        <f t="shared" si="56"/>
        <v>19.350000000000005</v>
      </c>
      <c r="I118" s="19">
        <f t="shared" si="56"/>
        <v>67.39</v>
      </c>
      <c r="J118" s="19">
        <f t="shared" si="56"/>
        <v>825.27</v>
      </c>
      <c r="K118" s="25"/>
      <c r="L118" s="19">
        <f t="shared" ref="L118" si="57">SUM(L109:L117)</f>
        <v>61.690000000000005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1430</v>
      </c>
      <c r="G119" s="32">
        <f t="shared" ref="G119" si="58">G108+G118</f>
        <v>33.699999999999996</v>
      </c>
      <c r="H119" s="32">
        <f t="shared" ref="H119" si="59">H108+H118</f>
        <v>35.320000000000007</v>
      </c>
      <c r="I119" s="32">
        <f t="shared" ref="I119" si="60">I108+I118</f>
        <v>140.41</v>
      </c>
      <c r="J119" s="32">
        <f t="shared" ref="J119:L119" si="61">J108+J118</f>
        <v>1303.27</v>
      </c>
      <c r="K119" s="32"/>
      <c r="L119" s="32">
        <f t="shared" si="61"/>
        <v>96.31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4.13</v>
      </c>
      <c r="H120" s="40">
        <v>5.05</v>
      </c>
      <c r="I120" s="40">
        <v>26.37</v>
      </c>
      <c r="J120" s="40">
        <v>184.01</v>
      </c>
      <c r="K120" s="41">
        <v>181</v>
      </c>
      <c r="L120" s="40">
        <v>9.9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62</v>
      </c>
      <c r="K122" s="44">
        <v>377</v>
      </c>
      <c r="L122" s="43">
        <v>4.78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55</v>
      </c>
      <c r="G123" s="43">
        <v>4.9400000000000004</v>
      </c>
      <c r="H123" s="43">
        <v>7.49</v>
      </c>
      <c r="I123" s="43">
        <v>14.49</v>
      </c>
      <c r="J123" s="43">
        <v>116</v>
      </c>
      <c r="K123" s="44">
        <v>2</v>
      </c>
      <c r="L123" s="43">
        <v>4.99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88</v>
      </c>
      <c r="F125" s="43">
        <v>50</v>
      </c>
      <c r="G125" s="43">
        <v>5.8</v>
      </c>
      <c r="H125" s="43">
        <v>4.04</v>
      </c>
      <c r="I125" s="43">
        <v>28</v>
      </c>
      <c r="J125" s="43">
        <v>109</v>
      </c>
      <c r="K125" s="44" t="s">
        <v>51</v>
      </c>
      <c r="L125" s="43">
        <v>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15.400000000000002</v>
      </c>
      <c r="H127" s="19">
        <f t="shared" si="62"/>
        <v>16.579999999999998</v>
      </c>
      <c r="I127" s="19">
        <f t="shared" si="62"/>
        <v>78.73</v>
      </c>
      <c r="J127" s="19">
        <f t="shared" si="62"/>
        <v>471.01</v>
      </c>
      <c r="K127" s="25"/>
      <c r="L127" s="19">
        <f t="shared" ref="L127" si="63">SUM(L120:L126)</f>
        <v>34.67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1.23</v>
      </c>
      <c r="H128" s="43">
        <v>2.2000000000000002</v>
      </c>
      <c r="I128" s="43">
        <v>8.9</v>
      </c>
      <c r="J128" s="43">
        <v>97.88</v>
      </c>
      <c r="K128" s="44">
        <v>67</v>
      </c>
      <c r="L128" s="43">
        <v>4.1399999999999997</v>
      </c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2.67</v>
      </c>
      <c r="H129" s="43">
        <v>2.83</v>
      </c>
      <c r="I129" s="43">
        <v>12.7</v>
      </c>
      <c r="J129" s="43">
        <v>101.13</v>
      </c>
      <c r="K129" s="44">
        <v>111</v>
      </c>
      <c r="L129" s="43">
        <v>6.94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8.0299999999999994</v>
      </c>
      <c r="H130" s="43">
        <v>9.1999999999999993</v>
      </c>
      <c r="I130" s="43">
        <v>28.52</v>
      </c>
      <c r="J130" s="43">
        <v>213.67</v>
      </c>
      <c r="K130" s="44">
        <v>246</v>
      </c>
      <c r="L130" s="43">
        <v>18.14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4.1100000000000003</v>
      </c>
      <c r="H131" s="43">
        <v>4.0999999999999996</v>
      </c>
      <c r="I131" s="43">
        <v>17.84</v>
      </c>
      <c r="J131" s="43">
        <v>169.86</v>
      </c>
      <c r="K131" s="44">
        <v>302</v>
      </c>
      <c r="L131" s="43">
        <v>8.4499999999999993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0.16</v>
      </c>
      <c r="H132" s="43">
        <v>0.08</v>
      </c>
      <c r="I132" s="43">
        <v>7.5</v>
      </c>
      <c r="J132" s="43">
        <v>111.36</v>
      </c>
      <c r="K132" s="44">
        <v>350</v>
      </c>
      <c r="L132" s="43">
        <v>4.17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0.68</v>
      </c>
      <c r="J134" s="43">
        <v>91.96</v>
      </c>
      <c r="K134" s="44" t="s">
        <v>51</v>
      </c>
      <c r="L134" s="43">
        <v>3.18</v>
      </c>
    </row>
    <row r="135" spans="1:12" ht="15" x14ac:dyDescent="0.25">
      <c r="A135" s="14"/>
      <c r="B135" s="15"/>
      <c r="C135" s="11"/>
      <c r="D135" s="6"/>
      <c r="E135" s="42" t="s">
        <v>67</v>
      </c>
      <c r="F135" s="43">
        <v>100</v>
      </c>
      <c r="G135" s="43">
        <v>0.8</v>
      </c>
      <c r="H135" s="43">
        <v>0.2</v>
      </c>
      <c r="I135" s="43">
        <v>7.5</v>
      </c>
      <c r="J135" s="43">
        <v>38</v>
      </c>
      <c r="K135" s="44" t="s">
        <v>51</v>
      </c>
      <c r="L135" s="43">
        <v>16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19.239999999999998</v>
      </c>
      <c r="H137" s="19">
        <f t="shared" si="64"/>
        <v>19.049999999999997</v>
      </c>
      <c r="I137" s="19">
        <f t="shared" si="64"/>
        <v>83.640000000000015</v>
      </c>
      <c r="J137" s="19">
        <f t="shared" si="64"/>
        <v>823.86</v>
      </c>
      <c r="K137" s="25"/>
      <c r="L137" s="19">
        <f t="shared" ref="L137" si="65">SUM(L128:L136)</f>
        <v>61.02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1435</v>
      </c>
      <c r="G138" s="32">
        <f t="shared" ref="G138" si="66">G127+G137</f>
        <v>34.64</v>
      </c>
      <c r="H138" s="32">
        <f t="shared" ref="H138" si="67">H127+H137</f>
        <v>35.629999999999995</v>
      </c>
      <c r="I138" s="32">
        <f t="shared" ref="I138" si="68">I127+I137</f>
        <v>162.37</v>
      </c>
      <c r="J138" s="32">
        <f t="shared" ref="J138:L138" si="69">J127+J137</f>
        <v>1294.8699999999999</v>
      </c>
      <c r="K138" s="32"/>
      <c r="L138" s="32">
        <f t="shared" si="69"/>
        <v>95.69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6.1</v>
      </c>
      <c r="H139" s="40">
        <v>4</v>
      </c>
      <c r="I139" s="40">
        <v>36.96</v>
      </c>
      <c r="J139" s="40">
        <v>194.8</v>
      </c>
      <c r="K139" s="41">
        <v>173</v>
      </c>
      <c r="L139" s="40">
        <v>11.22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44</v>
      </c>
      <c r="K141" s="44">
        <v>376</v>
      </c>
      <c r="L141" s="43">
        <v>3.68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70</v>
      </c>
      <c r="G142" s="43">
        <v>9.33</v>
      </c>
      <c r="H142" s="43">
        <v>11.4</v>
      </c>
      <c r="I142" s="43">
        <v>26.74</v>
      </c>
      <c r="J142" s="43">
        <v>167.68</v>
      </c>
      <c r="K142" s="44">
        <v>223</v>
      </c>
      <c r="L142" s="43">
        <v>15.1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78</v>
      </c>
      <c r="F144" s="43">
        <v>62.5</v>
      </c>
      <c r="G144" s="43">
        <v>3.63</v>
      </c>
      <c r="H144" s="43">
        <v>3.13</v>
      </c>
      <c r="I144" s="43">
        <v>5.25</v>
      </c>
      <c r="J144" s="43">
        <v>63.75</v>
      </c>
      <c r="K144" s="44" t="s">
        <v>51</v>
      </c>
      <c r="L144" s="43">
        <f>38/8</f>
        <v>4.75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532.5</v>
      </c>
      <c r="G146" s="19">
        <f t="shared" ref="G146:J146" si="70">SUM(G139:G145)</f>
        <v>19.59</v>
      </c>
      <c r="H146" s="19">
        <f t="shared" si="70"/>
        <v>18.53</v>
      </c>
      <c r="I146" s="19">
        <f t="shared" si="70"/>
        <v>78.42</v>
      </c>
      <c r="J146" s="19">
        <f t="shared" si="70"/>
        <v>470.23</v>
      </c>
      <c r="K146" s="25"/>
      <c r="L146" s="19">
        <f t="shared" ref="L146" si="71">SUM(L139:L145)</f>
        <v>34.75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100</v>
      </c>
      <c r="G147" s="43">
        <v>0.8</v>
      </c>
      <c r="H147" s="43">
        <v>3.1</v>
      </c>
      <c r="I147" s="43">
        <v>4.7</v>
      </c>
      <c r="J147" s="43">
        <v>98.03</v>
      </c>
      <c r="K147" s="44">
        <v>45</v>
      </c>
      <c r="L147" s="43">
        <v>4.22</v>
      </c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250</v>
      </c>
      <c r="G148" s="43">
        <v>4.1900000000000004</v>
      </c>
      <c r="H148" s="43">
        <v>4.9000000000000004</v>
      </c>
      <c r="I148" s="43">
        <v>15.42</v>
      </c>
      <c r="J148" s="43">
        <v>195.8</v>
      </c>
      <c r="K148" s="44">
        <v>119</v>
      </c>
      <c r="L148" s="43">
        <v>8.52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f>10.17-2</f>
        <v>8.17</v>
      </c>
      <c r="H149" s="43">
        <v>5.3</v>
      </c>
      <c r="I149" s="43">
        <v>18.64</v>
      </c>
      <c r="J149" s="43">
        <v>206.05</v>
      </c>
      <c r="K149" s="44">
        <v>229</v>
      </c>
      <c r="L149" s="43">
        <v>16.899999999999999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2.1800000000000002</v>
      </c>
      <c r="H150" s="43">
        <v>3.66</v>
      </c>
      <c r="I150" s="43">
        <v>23.7</v>
      </c>
      <c r="J150" s="43">
        <v>129.72999999999999</v>
      </c>
      <c r="K150" s="44">
        <v>312</v>
      </c>
      <c r="L150" s="43">
        <v>3.77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0.1</v>
      </c>
      <c r="H151" s="43">
        <v>0</v>
      </c>
      <c r="I151" s="43">
        <v>9.4700000000000006</v>
      </c>
      <c r="J151" s="43">
        <v>44</v>
      </c>
      <c r="K151" s="44">
        <v>376</v>
      </c>
      <c r="L151" s="43">
        <v>3.68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0.68</v>
      </c>
      <c r="J153" s="43">
        <v>91.96</v>
      </c>
      <c r="K153" s="44" t="s">
        <v>51</v>
      </c>
      <c r="L153" s="43">
        <v>3.18</v>
      </c>
    </row>
    <row r="154" spans="1:12" ht="15" x14ac:dyDescent="0.25">
      <c r="A154" s="23"/>
      <c r="B154" s="15"/>
      <c r="C154" s="11"/>
      <c r="D154" s="6"/>
      <c r="E154" s="42" t="s">
        <v>58</v>
      </c>
      <c r="F154" s="43">
        <v>100</v>
      </c>
      <c r="G154" s="43">
        <v>0.4</v>
      </c>
      <c r="H154" s="43">
        <v>0.1</v>
      </c>
      <c r="I154" s="43">
        <v>11.02</v>
      </c>
      <c r="J154" s="43">
        <v>57</v>
      </c>
      <c r="K154" s="44" t="s">
        <v>51</v>
      </c>
      <c r="L154" s="43">
        <v>21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18.079999999999998</v>
      </c>
      <c r="H156" s="19">
        <f t="shared" si="72"/>
        <v>17.500000000000004</v>
      </c>
      <c r="I156" s="19">
        <f t="shared" si="72"/>
        <v>83.63000000000001</v>
      </c>
      <c r="J156" s="19">
        <f t="shared" si="72"/>
        <v>822.57</v>
      </c>
      <c r="K156" s="25"/>
      <c r="L156" s="19">
        <f t="shared" ref="L156" si="73">SUM(L147:L155)</f>
        <v>61.269999999999996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1462.5</v>
      </c>
      <c r="G157" s="32">
        <f t="shared" ref="G157" si="74">G146+G156</f>
        <v>37.67</v>
      </c>
      <c r="H157" s="32">
        <f t="shared" ref="H157" si="75">H146+H156</f>
        <v>36.03</v>
      </c>
      <c r="I157" s="32">
        <f t="shared" ref="I157" si="76">I146+I156</f>
        <v>162.05000000000001</v>
      </c>
      <c r="J157" s="32">
        <f t="shared" ref="J157:L157" si="77">J146+J156</f>
        <v>1292.8000000000002</v>
      </c>
      <c r="K157" s="32"/>
      <c r="L157" s="32">
        <f t="shared" si="77"/>
        <v>96.02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4.71</v>
      </c>
      <c r="H158" s="40">
        <v>5.56</v>
      </c>
      <c r="I158" s="40">
        <v>28.43</v>
      </c>
      <c r="J158" s="40">
        <v>195.4</v>
      </c>
      <c r="K158" s="41">
        <v>174</v>
      </c>
      <c r="L158" s="40">
        <v>12.77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4.5999999999999996</v>
      </c>
      <c r="H160" s="43">
        <v>2.67</v>
      </c>
      <c r="I160" s="43">
        <v>28.2</v>
      </c>
      <c r="J160" s="43">
        <v>117.2</v>
      </c>
      <c r="K160" s="44">
        <v>379</v>
      </c>
      <c r="L160" s="43">
        <v>10.130000000000001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4.9400000000000004</v>
      </c>
      <c r="H161" s="43">
        <v>7.49</v>
      </c>
      <c r="I161" s="43">
        <v>14.49</v>
      </c>
      <c r="J161" s="43">
        <v>106</v>
      </c>
      <c r="K161" s="44">
        <v>2</v>
      </c>
      <c r="L161" s="43">
        <v>4.99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62.5</v>
      </c>
      <c r="G163" s="43">
        <v>3.63</v>
      </c>
      <c r="H163" s="43">
        <v>3.13</v>
      </c>
      <c r="I163" s="43">
        <v>5.25</v>
      </c>
      <c r="J163" s="43">
        <v>63.75</v>
      </c>
      <c r="K163" s="44" t="s">
        <v>51</v>
      </c>
      <c r="L163" s="43">
        <v>6.33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512.5</v>
      </c>
      <c r="G165" s="19">
        <f t="shared" ref="G165:J165" si="78">SUM(G158:G164)</f>
        <v>17.88</v>
      </c>
      <c r="H165" s="19">
        <f t="shared" si="78"/>
        <v>18.850000000000001</v>
      </c>
      <c r="I165" s="19">
        <f t="shared" si="78"/>
        <v>76.36999999999999</v>
      </c>
      <c r="J165" s="19">
        <f t="shared" si="78"/>
        <v>482.35</v>
      </c>
      <c r="K165" s="25"/>
      <c r="L165" s="19">
        <f t="shared" ref="L165" si="79">SUM(L158:L164)</f>
        <v>34.22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100</v>
      </c>
      <c r="G166" s="43">
        <v>0.23</v>
      </c>
      <c r="H166" s="43">
        <v>0.09</v>
      </c>
      <c r="I166" s="43">
        <v>11.4</v>
      </c>
      <c r="J166" s="43">
        <v>89.7</v>
      </c>
      <c r="K166" s="44">
        <v>62</v>
      </c>
      <c r="L166" s="43">
        <v>4.59</v>
      </c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2.2000000000000002</v>
      </c>
      <c r="H167" s="43">
        <v>2.78</v>
      </c>
      <c r="I167" s="43">
        <v>15.39</v>
      </c>
      <c r="J167" s="43">
        <v>131</v>
      </c>
      <c r="K167" s="44">
        <v>106</v>
      </c>
      <c r="L167" s="43">
        <v>8.58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9.76</v>
      </c>
      <c r="H168" s="43">
        <v>10.28</v>
      </c>
      <c r="I168" s="43">
        <v>8.1</v>
      </c>
      <c r="J168" s="43">
        <v>189.76</v>
      </c>
      <c r="K168" s="44">
        <v>294</v>
      </c>
      <c r="L168" s="43">
        <v>18.600000000000001</v>
      </c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3.25</v>
      </c>
      <c r="H169" s="43">
        <v>3.73</v>
      </c>
      <c r="I169" s="43">
        <v>6.01</v>
      </c>
      <c r="J169" s="43">
        <v>101.42</v>
      </c>
      <c r="K169" s="44">
        <v>294</v>
      </c>
      <c r="L169" s="43">
        <v>8.89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1.1599999999999999</v>
      </c>
      <c r="H170" s="43">
        <v>0.3</v>
      </c>
      <c r="I170" s="43">
        <v>27.26</v>
      </c>
      <c r="J170" s="43">
        <v>156.38</v>
      </c>
      <c r="K170" s="44">
        <v>349</v>
      </c>
      <c r="L170" s="43">
        <v>8.4700000000000006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2.2400000000000002</v>
      </c>
      <c r="H172" s="43">
        <v>0.44</v>
      </c>
      <c r="I172" s="43">
        <v>0.68</v>
      </c>
      <c r="J172" s="43">
        <v>91.96</v>
      </c>
      <c r="K172" s="44" t="s">
        <v>51</v>
      </c>
      <c r="L172" s="43">
        <v>3.18</v>
      </c>
    </row>
    <row r="173" spans="1:12" ht="15" x14ac:dyDescent="0.25">
      <c r="A173" s="23"/>
      <c r="B173" s="15"/>
      <c r="C173" s="11"/>
      <c r="D173" s="6"/>
      <c r="E173" s="42" t="s">
        <v>66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67</v>
      </c>
      <c r="K173" s="44" t="s">
        <v>51</v>
      </c>
      <c r="L173" s="43">
        <v>11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19.239999999999995</v>
      </c>
      <c r="H175" s="19">
        <f t="shared" si="80"/>
        <v>18.02</v>
      </c>
      <c r="I175" s="19">
        <f t="shared" si="80"/>
        <v>78.64</v>
      </c>
      <c r="J175" s="19">
        <f t="shared" si="80"/>
        <v>827.22</v>
      </c>
      <c r="K175" s="25"/>
      <c r="L175" s="19">
        <f t="shared" ref="L175" si="81">SUM(L166:L174)</f>
        <v>63.31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1442.5</v>
      </c>
      <c r="G176" s="32">
        <f t="shared" ref="G176" si="82">G165+G175</f>
        <v>37.11999999999999</v>
      </c>
      <c r="H176" s="32">
        <f t="shared" ref="H176" si="83">H165+H175</f>
        <v>36.870000000000005</v>
      </c>
      <c r="I176" s="32">
        <f t="shared" ref="I176" si="84">I165+I175</f>
        <v>155.01</v>
      </c>
      <c r="J176" s="32">
        <f t="shared" ref="J176:L176" si="85">J165+J175</f>
        <v>1309.5700000000002</v>
      </c>
      <c r="K176" s="32"/>
      <c r="L176" s="32">
        <f t="shared" si="85"/>
        <v>97.53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4.38</v>
      </c>
      <c r="H177" s="40">
        <v>0.38</v>
      </c>
      <c r="I177" s="40">
        <v>1.44</v>
      </c>
      <c r="J177" s="40">
        <v>120</v>
      </c>
      <c r="K177" s="41">
        <v>120</v>
      </c>
      <c r="L177" s="40">
        <v>11.46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</v>
      </c>
      <c r="I179" s="43">
        <v>9.4700000000000006</v>
      </c>
      <c r="J179" s="43">
        <v>44</v>
      </c>
      <c r="K179" s="44">
        <v>376</v>
      </c>
      <c r="L179" s="43">
        <v>3.68</v>
      </c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70</v>
      </c>
      <c r="G180" s="43">
        <v>6.73</v>
      </c>
      <c r="H180" s="43">
        <v>7.93</v>
      </c>
      <c r="I180" s="43">
        <v>19.739999999999998</v>
      </c>
      <c r="J180" s="43">
        <v>125.68</v>
      </c>
      <c r="K180" s="44">
        <v>224</v>
      </c>
      <c r="L180" s="43">
        <v>15.1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78</v>
      </c>
      <c r="F182" s="43">
        <v>62.5</v>
      </c>
      <c r="G182" s="43">
        <v>3.63</v>
      </c>
      <c r="H182" s="43">
        <v>3.13</v>
      </c>
      <c r="I182" s="43">
        <v>5.25</v>
      </c>
      <c r="J182" s="43">
        <v>63.75</v>
      </c>
      <c r="K182" s="44" t="s">
        <v>51</v>
      </c>
      <c r="L182" s="43">
        <f>38/8</f>
        <v>4.75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532.5</v>
      </c>
      <c r="G184" s="19">
        <f t="shared" ref="G184:J184" si="86">SUM(G177:G183)</f>
        <v>14.84</v>
      </c>
      <c r="H184" s="19">
        <f t="shared" si="86"/>
        <v>11.440000000000001</v>
      </c>
      <c r="I184" s="19">
        <f t="shared" si="86"/>
        <v>35.9</v>
      </c>
      <c r="J184" s="19">
        <f t="shared" si="86"/>
        <v>353.43</v>
      </c>
      <c r="K184" s="25"/>
      <c r="L184" s="19">
        <f t="shared" ref="L184" si="87">SUM(L177:L183)</f>
        <v>34.99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100</v>
      </c>
      <c r="G185" s="43">
        <v>0.75</v>
      </c>
      <c r="H185" s="43">
        <v>2.02</v>
      </c>
      <c r="I185" s="43">
        <v>2.35</v>
      </c>
      <c r="J185" s="43">
        <v>93.6</v>
      </c>
      <c r="K185" s="44">
        <v>20</v>
      </c>
      <c r="L185" s="43">
        <v>4.3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1.83</v>
      </c>
      <c r="H186" s="43">
        <v>4.9000000000000004</v>
      </c>
      <c r="I186" s="43">
        <v>11.75</v>
      </c>
      <c r="J186" s="43">
        <v>128.4</v>
      </c>
      <c r="K186" s="44">
        <v>82</v>
      </c>
      <c r="L186" s="43">
        <v>5.58</v>
      </c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6.93</v>
      </c>
      <c r="H187" s="43">
        <v>6.47</v>
      </c>
      <c r="I187" s="43">
        <v>11.07</v>
      </c>
      <c r="J187" s="43">
        <v>210.97</v>
      </c>
      <c r="K187" s="44">
        <v>278</v>
      </c>
      <c r="L187" s="43">
        <v>18.440000000000001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3.67</v>
      </c>
      <c r="H188" s="43">
        <v>3.42</v>
      </c>
      <c r="I188" s="43">
        <v>36.67</v>
      </c>
      <c r="J188" s="43">
        <v>200.11</v>
      </c>
      <c r="K188" s="44">
        <v>304</v>
      </c>
      <c r="L188" s="43">
        <v>9.1999999999999993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2.2400000000000002</v>
      </c>
      <c r="H190" s="43">
        <v>0.44</v>
      </c>
      <c r="I190" s="43">
        <v>0.68</v>
      </c>
      <c r="J190" s="43">
        <v>91.96</v>
      </c>
      <c r="K190" s="44" t="s">
        <v>51</v>
      </c>
      <c r="L190" s="43">
        <v>3.18</v>
      </c>
    </row>
    <row r="191" spans="1:12" ht="15" x14ac:dyDescent="0.25">
      <c r="A191" s="23"/>
      <c r="B191" s="15"/>
      <c r="C191" s="11"/>
      <c r="D191" s="7" t="s">
        <v>32</v>
      </c>
      <c r="E191" s="42" t="s">
        <v>82</v>
      </c>
      <c r="F191" s="43">
        <v>100</v>
      </c>
      <c r="G191" s="43">
        <v>0.4</v>
      </c>
      <c r="H191" s="43">
        <v>0.1</v>
      </c>
      <c r="I191" s="43">
        <v>12.1</v>
      </c>
      <c r="J191" s="43">
        <v>97</v>
      </c>
      <c r="K191" s="44" t="s">
        <v>51</v>
      </c>
      <c r="L191" s="43">
        <v>21.5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15.82</v>
      </c>
      <c r="H194" s="19">
        <f t="shared" si="88"/>
        <v>17.350000000000005</v>
      </c>
      <c r="I194" s="19">
        <f t="shared" si="88"/>
        <v>74.62</v>
      </c>
      <c r="J194" s="19">
        <f t="shared" si="88"/>
        <v>822.04000000000008</v>
      </c>
      <c r="K194" s="25"/>
      <c r="L194" s="19">
        <f t="shared" ref="L194" si="89">SUM(L185:L193)</f>
        <v>62.199999999999996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1262.5</v>
      </c>
      <c r="G195" s="32">
        <f t="shared" ref="G195" si="90">G184+G194</f>
        <v>30.66</v>
      </c>
      <c r="H195" s="32">
        <f t="shared" ref="H195" si="91">H184+H194</f>
        <v>28.790000000000006</v>
      </c>
      <c r="I195" s="32">
        <f t="shared" ref="I195" si="92">I184+I194</f>
        <v>110.52000000000001</v>
      </c>
      <c r="J195" s="32">
        <f t="shared" ref="J195:L195" si="93">J184+J194</f>
        <v>1175.47</v>
      </c>
      <c r="K195" s="32"/>
      <c r="L195" s="32">
        <f t="shared" si="93"/>
        <v>97.19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1423.75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35.31</v>
      </c>
      <c r="H196" s="34">
        <f t="shared" si="94"/>
        <v>35.550000000000004</v>
      </c>
      <c r="I196" s="34">
        <f t="shared" si="94"/>
        <v>148.95400000000001</v>
      </c>
      <c r="J196" s="34">
        <f t="shared" si="94"/>
        <v>1288.1609999999998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2023-10-16T13:24:21Z</dcterms:modified>
</cp:coreProperties>
</file>