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F20" i="1"/>
  <c r="F21" i="1" s="1"/>
  <c r="G20" i="1"/>
  <c r="H20" i="1"/>
  <c r="I20" i="1"/>
  <c r="J20" i="1"/>
  <c r="E20" i="1"/>
  <c r="J13" i="1"/>
  <c r="I13" i="1"/>
  <c r="H13" i="1"/>
  <c r="G13" i="1"/>
  <c r="F13" i="1"/>
  <c r="E6" i="1"/>
  <c r="F4" i="1"/>
  <c r="G8" i="1" l="1"/>
  <c r="H8" i="1"/>
  <c r="I8" i="1"/>
  <c r="J8" i="1"/>
  <c r="E8" i="1"/>
  <c r="F8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<sst xmlns="http://schemas.openxmlformats.org/spreadsheetml/2006/main" count="46" uniqueCount="43">
  <si>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</si>
  <si>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</si>
  <si>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</si>
  <si>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</si>
  <si>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</si>
  <si>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</si>
  <si>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</si>
  <si>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</si>
  <si>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</si>
  <si>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</si>
  <si>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</si>
  <si>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</si>
  <si>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</si>
  <si>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</si>
  <si>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</si>
  <si>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</si>
  <si>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</si>
  <si>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</si>
  <si>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</si>
  <si>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</si>
  <si>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</si>
  <si>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</si>
  <si>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</si>
  <si>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</si>
  <si>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</si>
  <si>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</si>
  <si>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</si>
  <si>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</si>
  <si>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</si>
  <si>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</si>
  <si>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</si>
  <si>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</si>
  <si>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</si>
  <si>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</si>
  <si>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</si>
  <si>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</si>
  <si>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Каша молочная из  риса и пшена</t>
  </si>
  <si>
    <t xml:space="preserve">        ПР</t>
  </si>
  <si>
    <t>Сыр порциями</t>
  </si>
  <si>
    <t>-</t>
  </si>
  <si>
    <t>Напиток  кофейный на молоке</t>
  </si>
  <si>
    <t>Йогурт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</si>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</sst>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21</v>
      </c>
      <c r="F1" s="14"/>
      <c r="I1" t="s">
        <v>1</v>
      </c>
      <c r="J1" s="13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7">
        <v>175</v>
      </c>
      <c r="D4" s="17" t="s">
        <v>36</v>
      </c>
      <c r="E4" s="17">
        <v>220</v>
      </c>
      <c r="F4" s="18">
        <f>9.56+0.8</f>
        <v>10.360000000000001</v>
      </c>
      <c r="G4" s="21">
        <v>300</v>
      </c>
      <c r="H4" s="21">
        <v>6.08</v>
      </c>
      <c r="I4" s="21">
        <v>11.18</v>
      </c>
      <c r="J4" s="21">
        <v>43.46</v>
      </c>
    </row>
    <row r="5" spans="1:10" x14ac:dyDescent="0.25">
      <c r="A5" s="5"/>
      <c r="B5" s="1" t="s">
        <v>12</v>
      </c>
      <c r="C5" s="17">
        <v>379</v>
      </c>
      <c r="D5" s="17" t="s">
        <v>40</v>
      </c>
      <c r="E5" s="17">
        <v>200</v>
      </c>
      <c r="F5" s="17">
        <v>8.01</v>
      </c>
      <c r="G5" s="27">
        <v>137.19999999999999</v>
      </c>
      <c r="H5" s="27">
        <v>4.5999999999999996</v>
      </c>
      <c r="I5" s="27">
        <v>3.67</v>
      </c>
      <c r="J5" s="27">
        <v>28.2</v>
      </c>
    </row>
    <row r="6" spans="1:10" x14ac:dyDescent="0.25">
      <c r="A6" s="5"/>
      <c r="B6" s="1" t="s">
        <v>22</v>
      </c>
      <c r="C6" s="17">
        <v>1</v>
      </c>
      <c r="D6" s="17" t="s">
        <v>30</v>
      </c>
      <c r="E6" s="17">
        <f>30+20+5</f>
        <v>55</v>
      </c>
      <c r="F6" s="18">
        <v>11.61</v>
      </c>
      <c r="G6" s="21">
        <v>156</v>
      </c>
      <c r="H6" s="22">
        <v>2.4</v>
      </c>
      <c r="I6" s="22">
        <v>3.87</v>
      </c>
      <c r="J6" s="22">
        <v>27.83</v>
      </c>
    </row>
    <row r="7" spans="1:10" x14ac:dyDescent="0.25">
      <c r="A7" s="5"/>
      <c r="B7" s="16" t="s">
        <v>29</v>
      </c>
      <c r="C7" s="17" t="s">
        <v>37</v>
      </c>
      <c r="D7" s="17" t="s">
        <v>38</v>
      </c>
      <c r="E7" s="17">
        <v>10</v>
      </c>
      <c r="F7" s="18">
        <v>9.75</v>
      </c>
      <c r="G7" s="21">
        <v>36</v>
      </c>
      <c r="H7" s="22">
        <v>2.3199999999999998</v>
      </c>
      <c r="I7" s="22">
        <v>2.95</v>
      </c>
      <c r="J7" s="22" t="s">
        <v>39</v>
      </c>
    </row>
    <row r="8" spans="1:10" ht="15.75" thickBot="1" x14ac:dyDescent="0.3">
      <c r="A8" s="6"/>
      <c r="B8" s="7"/>
      <c r="C8" s="17"/>
      <c r="D8" s="17"/>
      <c r="E8" s="20">
        <f>SUM(E4:E7)</f>
        <v>485</v>
      </c>
      <c r="F8" s="19">
        <f t="shared" ref="F8:J8" si="0">SUM(F4:F7)</f>
        <v>39.730000000000004</v>
      </c>
      <c r="G8" s="19">
        <f t="shared" si="0"/>
        <v>629.20000000000005</v>
      </c>
      <c r="H8" s="19">
        <f t="shared" si="0"/>
        <v>15.4</v>
      </c>
      <c r="I8" s="19">
        <f t="shared" si="0"/>
        <v>21.669999999999998</v>
      </c>
      <c r="J8" s="19">
        <f t="shared" si="0"/>
        <v>99.49</v>
      </c>
    </row>
    <row r="9" spans="1:10" x14ac:dyDescent="0.25">
      <c r="A9" s="3" t="s">
        <v>13</v>
      </c>
      <c r="B9" s="9" t="s">
        <v>20</v>
      </c>
      <c r="C9" s="17"/>
      <c r="D9" s="17"/>
      <c r="E9" s="17"/>
      <c r="F9" s="18"/>
      <c r="G9" s="18"/>
      <c r="H9" s="18"/>
      <c r="I9" s="18"/>
      <c r="J9" s="18"/>
    </row>
    <row r="10" spans="1:10" x14ac:dyDescent="0.25">
      <c r="A10" s="5"/>
      <c r="B10" s="2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6"/>
      <c r="B11" s="7"/>
      <c r="C11" s="23"/>
      <c r="D11" s="24"/>
      <c r="E11" s="25"/>
      <c r="F11" s="26"/>
      <c r="G11" s="26"/>
      <c r="H11" s="26"/>
      <c r="I11" s="26"/>
      <c r="J11" s="26"/>
    </row>
    <row r="12" spans="1:10" x14ac:dyDescent="0.25">
      <c r="A12" s="31" t="s">
        <v>14</v>
      </c>
      <c r="B12" s="8" t="s">
        <v>15</v>
      </c>
      <c r="C12" s="17">
        <v>23</v>
      </c>
      <c r="D12" s="17" t="s">
        <v>31</v>
      </c>
      <c r="E12" s="17">
        <v>100</v>
      </c>
      <c r="F12" s="18">
        <v>18.75</v>
      </c>
      <c r="G12" s="21">
        <v>77.7</v>
      </c>
      <c r="H12" s="21">
        <v>1.1000000000000001</v>
      </c>
      <c r="I12" s="21">
        <v>6.11</v>
      </c>
      <c r="J12" s="21">
        <v>4.57</v>
      </c>
    </row>
    <row r="13" spans="1:10" x14ac:dyDescent="0.25">
      <c r="A13" s="32"/>
      <c r="B13" s="1" t="s">
        <v>16</v>
      </c>
      <c r="C13" s="17">
        <v>96</v>
      </c>
      <c r="D13" s="17" t="s">
        <v>32</v>
      </c>
      <c r="E13" s="17">
        <v>200</v>
      </c>
      <c r="F13" s="18">
        <f>8.84/250*200</f>
        <v>7.072000000000001</v>
      </c>
      <c r="G13" s="21">
        <f>107.25/250*200</f>
        <v>85.8</v>
      </c>
      <c r="H13" s="21">
        <f>2.02/250*200</f>
        <v>1.6160000000000001</v>
      </c>
      <c r="I13" s="21">
        <f>5.09/250*200</f>
        <v>4.0720000000000001</v>
      </c>
      <c r="J13" s="21">
        <f>11.98/250*200</f>
        <v>9.5840000000000014</v>
      </c>
    </row>
    <row r="14" spans="1:10" x14ac:dyDescent="0.25">
      <c r="A14" s="32"/>
      <c r="B14" s="1" t="s">
        <v>17</v>
      </c>
      <c r="C14" s="17">
        <v>278</v>
      </c>
      <c r="D14" s="17" t="s">
        <v>33</v>
      </c>
      <c r="E14" s="17">
        <v>100</v>
      </c>
      <c r="F14" s="18">
        <v>20.74</v>
      </c>
      <c r="G14" s="21">
        <v>137.27000000000001</v>
      </c>
      <c r="H14" s="21">
        <v>7.12</v>
      </c>
      <c r="I14" s="21">
        <v>7.95</v>
      </c>
      <c r="J14" s="21">
        <v>9.32</v>
      </c>
    </row>
    <row r="15" spans="1:10" x14ac:dyDescent="0.25">
      <c r="A15" s="32"/>
      <c r="B15" s="1" t="s">
        <v>18</v>
      </c>
      <c r="C15" s="17">
        <v>302</v>
      </c>
      <c r="D15" s="17" t="s">
        <v>34</v>
      </c>
      <c r="E15" s="17">
        <v>150</v>
      </c>
      <c r="F15" s="18">
        <v>17.670000000000002</v>
      </c>
      <c r="G15" s="21">
        <v>243.75</v>
      </c>
      <c r="H15" s="21">
        <v>8.6</v>
      </c>
      <c r="I15" s="21">
        <v>6.09</v>
      </c>
      <c r="J15" s="21">
        <v>38.64</v>
      </c>
    </row>
    <row r="16" spans="1:10" x14ac:dyDescent="0.25">
      <c r="A16" s="32"/>
      <c r="B16" s="1" t="s">
        <v>19</v>
      </c>
      <c r="C16" s="17">
        <v>342</v>
      </c>
      <c r="D16" s="17" t="s">
        <v>35</v>
      </c>
      <c r="E16" s="17">
        <v>200</v>
      </c>
      <c r="F16" s="18">
        <v>8.09</v>
      </c>
      <c r="G16" s="21">
        <v>114.6</v>
      </c>
      <c r="H16" s="21">
        <v>0.16</v>
      </c>
      <c r="I16" s="21">
        <v>0.16</v>
      </c>
      <c r="J16" s="21">
        <v>27.88</v>
      </c>
    </row>
    <row r="17" spans="1:10" x14ac:dyDescent="0.25">
      <c r="A17" s="32"/>
      <c r="B17" s="1" t="s">
        <v>28</v>
      </c>
      <c r="C17" s="17" t="s">
        <v>26</v>
      </c>
      <c r="D17" s="17" t="s">
        <v>27</v>
      </c>
      <c r="E17" s="17">
        <v>40</v>
      </c>
      <c r="F17" s="18">
        <v>3.2</v>
      </c>
      <c r="G17" s="22">
        <v>91.96</v>
      </c>
      <c r="H17" s="22">
        <v>2.2400000000000002</v>
      </c>
      <c r="I17" s="22">
        <v>0.44</v>
      </c>
      <c r="J17" s="22">
        <v>0.68</v>
      </c>
    </row>
    <row r="18" spans="1:10" x14ac:dyDescent="0.25">
      <c r="A18" s="32"/>
      <c r="B18" s="1" t="s">
        <v>20</v>
      </c>
      <c r="C18" s="17" t="s">
        <v>26</v>
      </c>
      <c r="D18" s="17" t="s">
        <v>42</v>
      </c>
      <c r="E18" s="17">
        <v>100</v>
      </c>
      <c r="F18" s="18">
        <v>13.7</v>
      </c>
      <c r="G18" s="22">
        <v>47</v>
      </c>
      <c r="H18" s="22">
        <v>0.4</v>
      </c>
      <c r="I18" s="22">
        <v>0.4</v>
      </c>
      <c r="J18" s="22">
        <v>9.8000000000000007</v>
      </c>
    </row>
    <row r="19" spans="1:10" x14ac:dyDescent="0.25">
      <c r="A19" s="32"/>
      <c r="B19" s="15"/>
      <c r="C19" s="17" t="s">
        <v>26</v>
      </c>
      <c r="D19" s="17" t="s">
        <v>41</v>
      </c>
      <c r="E19" s="17">
        <v>145</v>
      </c>
      <c r="F19" s="18">
        <v>31.5</v>
      </c>
      <c r="G19" s="39">
        <v>47</v>
      </c>
      <c r="H19" s="39">
        <v>0.4</v>
      </c>
      <c r="I19" s="39">
        <v>0.4</v>
      </c>
      <c r="J19" s="39">
        <v>9.8000000000000007</v>
      </c>
    </row>
    <row r="20" spans="1:10" x14ac:dyDescent="0.25">
      <c r="A20" s="32"/>
      <c r="B20" s="15"/>
      <c r="C20" s="33"/>
      <c r="D20" s="34"/>
      <c r="E20" s="35">
        <f>SUM(E12:E19)</f>
        <v>1035</v>
      </c>
      <c r="F20" s="36">
        <f t="shared" ref="F20:J20" si="1">SUM(F12:F19)</f>
        <v>120.72200000000001</v>
      </c>
      <c r="G20" s="36">
        <f t="shared" si="1"/>
        <v>845.08</v>
      </c>
      <c r="H20" s="36">
        <f t="shared" si="1"/>
        <v>21.635999999999996</v>
      </c>
      <c r="I20" s="36">
        <f t="shared" si="1"/>
        <v>25.622</v>
      </c>
      <c r="J20" s="36">
        <f t="shared" si="1"/>
        <v>110.274</v>
      </c>
    </row>
    <row r="21" spans="1:10" x14ac:dyDescent="0.25">
      <c r="A21" s="32"/>
      <c r="B21" s="2"/>
      <c r="C21" s="23"/>
      <c r="D21" s="24"/>
      <c r="E21" s="37">
        <f>E8+E20</f>
        <v>1520</v>
      </c>
      <c r="F21" s="38">
        <f t="shared" ref="F21:J21" si="2">F8+F20</f>
        <v>160.452</v>
      </c>
      <c r="G21" s="38">
        <f t="shared" si="2"/>
        <v>1474.2800000000002</v>
      </c>
      <c r="H21" s="38">
        <f t="shared" si="2"/>
        <v>37.035999999999994</v>
      </c>
      <c r="I21" s="38">
        <f t="shared" si="2"/>
        <v>47.292000000000002</v>
      </c>
      <c r="J21" s="38">
        <f t="shared" si="2"/>
        <v>209.76400000000001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2024-11-14T20:21:09Z</dcterms:modified>
</cp:coreProperties>
</file>