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I13" i="1"/>
  <c r="H13" i="1"/>
  <c r="J4" i="1" l="1"/>
  <c r="I4" i="1"/>
  <c r="H4" i="1"/>
  <c r="G4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<sst xmlns="http://schemas.openxmlformats.org/spreadsheetml/2006/main" count="43" uniqueCount="41">
  <si>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</si>
  <si>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</si>
  <si>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</si>
  <si>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</si>
  <si>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</si>
  <si>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</si>
  <si>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</si>
  <si>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</si>
  <si>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</si>
  <si>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</si>
  <si>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</si>
  <si>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</si>
  <si>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</si>
  <si>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</si>
  <si>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</si>
  <si>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</si>
  <si>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</si>
  <si>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</si>
  <si>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</si>
  <si>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</si>
  <si>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</si>
  <si>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</si>
  <si>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</si>
  <si>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</si>
  <si>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</si>
  <si>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</si>
  <si>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>хлеб ржано-пшеничный</t>
  </si>
  <si>
    <t>хлеб ржано-пшенич</t>
  </si>
  <si>
    <t>Каша вязкая рисовая молочная</t>
  </si>
  <si>
    <t>Какао с молоком</t>
  </si>
  <si>
    <t>Салат из белокочанной капусты с морковью</t>
  </si>
  <si>
    <t>Суп картофельный с мясными фрикадельками</t>
  </si>
  <si>
    <t>Котлеты  рубленные из птицы</t>
  </si>
  <si>
    <t>Макароны отварные с маслом</t>
  </si>
  <si>
    <t>Кисель из ягод</t>
  </si>
  <si>
    <t>десерт</t>
  </si>
  <si>
    <t>Бутерброд с повидлом</t>
  </si>
  <si>
    <t>Киви</t>
  </si>
  <si>
    <t>ПР</t>
  </si>
  <si>
    <t>Кефир</t>
  </si>
  <si>
    <t xml:space="preserve">        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</si>
</sst>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2" borderId="1" xfId="0" applyNumberFormat="1" applyFont="1" applyFill="1" applyBorder="1" applyAlignment="1">
      <alignment vertical="center" wrapText="1"/>
    </xf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0" fontId="1" fillId="2" borderId="6" xfId="0" applyFont="1" applyFill="1" applyBorder="1" applyAlignment="1">
      <alignment wrapText="1"/>
    </xf>
    <xf numFmtId="2" fontId="1" fillId="2" borderId="21" xfId="0" applyNumberFormat="1" applyFont="1" applyFill="1" applyBorder="1" applyAlignment="1"/>
    <xf numFmtId="0" fontId="1" fillId="2" borderId="22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2" fontId="0" fillId="2" borderId="1" xfId="0" applyNumberFormat="1" applyFill="1" applyBorder="1" applyAlignment="1"/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1" fillId="2" borderId="20" xfId="0" applyNumberFormat="1" applyFont="1" applyFill="1" applyBorder="1" applyAlignment="1"/>
    <xf numFmtId="2" fontId="1" fillId="2" borderId="23" xfId="0" applyNumberFormat="1" applyFont="1" applyFill="1" applyBorder="1" applyAlignme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21</v>
      </c>
      <c r="F1" s="21"/>
      <c r="I1" t="s">
        <v>1</v>
      </c>
      <c r="J1" s="20">
        <v>45202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>
        <v>174</v>
      </c>
      <c r="D4" s="28" t="s">
        <v>28</v>
      </c>
      <c r="E4" s="29">
        <v>200</v>
      </c>
      <c r="F4" s="30">
        <v>12.57</v>
      </c>
      <c r="G4" s="30">
        <f>205.4/200*220</f>
        <v>225.94000000000003</v>
      </c>
      <c r="H4" s="31">
        <f>3.41/200*220</f>
        <v>3.7509999999999999</v>
      </c>
      <c r="I4" s="31">
        <f>5.56/200*220</f>
        <v>6.1159999999999997</v>
      </c>
      <c r="J4" s="31">
        <f>35.43/200*220</f>
        <v>38.972999999999999</v>
      </c>
    </row>
    <row r="5" spans="1:10" x14ac:dyDescent="0.25">
      <c r="A5" s="6"/>
      <c r="B5" s="1" t="s">
        <v>12</v>
      </c>
      <c r="C5" s="28">
        <v>382</v>
      </c>
      <c r="D5" s="28" t="s">
        <v>29</v>
      </c>
      <c r="E5" s="28">
        <v>200</v>
      </c>
      <c r="F5" s="30">
        <v>8.1199999999999992</v>
      </c>
      <c r="G5" s="30">
        <v>125.11</v>
      </c>
      <c r="H5" s="31">
        <v>3.78</v>
      </c>
      <c r="I5" s="31">
        <v>0.67</v>
      </c>
      <c r="J5" s="31">
        <v>26</v>
      </c>
    </row>
    <row r="6" spans="1:10" x14ac:dyDescent="0.25">
      <c r="A6" s="6"/>
      <c r="B6" s="1" t="s">
        <v>22</v>
      </c>
      <c r="C6" s="28">
        <v>2</v>
      </c>
      <c r="D6" s="28" t="s">
        <v>36</v>
      </c>
      <c r="E6" s="29">
        <v>50</v>
      </c>
      <c r="F6" s="30">
        <v>8.49</v>
      </c>
      <c r="G6" s="30">
        <f>156/55*65</f>
        <v>184.36363636363637</v>
      </c>
      <c r="H6" s="31">
        <f>2.42/55*65</f>
        <v>2.86</v>
      </c>
      <c r="I6" s="31">
        <f>3.87/55*65</f>
        <v>4.5736363636363633</v>
      </c>
      <c r="J6" s="31">
        <f>29.15/55*65</f>
        <v>34.450000000000003</v>
      </c>
    </row>
    <row r="7" spans="1:10" x14ac:dyDescent="0.25">
      <c r="A7" s="6"/>
      <c r="B7" s="27" t="s">
        <v>35</v>
      </c>
      <c r="C7" s="28" t="s">
        <v>38</v>
      </c>
      <c r="D7" s="28" t="s">
        <v>39</v>
      </c>
      <c r="E7" s="28">
        <v>62.5</v>
      </c>
      <c r="F7" s="30">
        <v>4.75</v>
      </c>
      <c r="G7" s="30">
        <v>326.2</v>
      </c>
      <c r="H7" s="31">
        <v>3</v>
      </c>
      <c r="I7" s="31">
        <v>23</v>
      </c>
      <c r="J7" s="31">
        <v>26.8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4"/>
      <c r="I8" s="34"/>
      <c r="J8" s="34"/>
    </row>
    <row r="9" spans="1:10" x14ac:dyDescent="0.25">
      <c r="A9" s="3" t="s">
        <v>13</v>
      </c>
      <c r="B9" s="10" t="s">
        <v>20</v>
      </c>
      <c r="C9" s="5"/>
      <c r="D9" s="24"/>
      <c r="E9" s="14"/>
      <c r="F9" s="45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46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47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7">
        <v>45</v>
      </c>
      <c r="D12" s="37" t="s">
        <v>30</v>
      </c>
      <c r="E12" s="37">
        <v>100</v>
      </c>
      <c r="F12" s="48">
        <v>3.49</v>
      </c>
      <c r="G12" s="38">
        <v>94.12</v>
      </c>
      <c r="H12" s="39">
        <v>1.33</v>
      </c>
      <c r="I12" s="39">
        <v>6.08</v>
      </c>
      <c r="J12" s="37">
        <v>8.52</v>
      </c>
    </row>
    <row r="13" spans="1:10" ht="30" x14ac:dyDescent="0.25">
      <c r="A13" s="6"/>
      <c r="B13" s="1" t="s">
        <v>16</v>
      </c>
      <c r="C13" s="40">
        <v>104</v>
      </c>
      <c r="D13" s="40" t="s">
        <v>31</v>
      </c>
      <c r="E13" s="40">
        <v>250</v>
      </c>
      <c r="F13" s="49">
        <v>8.7200000000000006</v>
      </c>
      <c r="G13" s="42">
        <v>106</v>
      </c>
      <c r="H13" s="44">
        <f>2.19/80*90</f>
        <v>2.4637500000000001</v>
      </c>
      <c r="I13" s="44">
        <f>2.78/80*90</f>
        <v>3.1274999999999995</v>
      </c>
      <c r="J13" s="44">
        <v>15.39</v>
      </c>
    </row>
    <row r="14" spans="1:10" x14ac:dyDescent="0.25">
      <c r="A14" s="6"/>
      <c r="B14" s="1" t="s">
        <v>17</v>
      </c>
      <c r="C14" s="41">
        <v>294</v>
      </c>
      <c r="D14" s="41" t="s">
        <v>32</v>
      </c>
      <c r="E14" s="41">
        <v>90</v>
      </c>
      <c r="F14" s="42">
        <f>18.6</f>
        <v>18.600000000000001</v>
      </c>
      <c r="G14" s="42">
        <v>189.76</v>
      </c>
      <c r="H14" s="41">
        <v>12.16</v>
      </c>
      <c r="I14" s="41">
        <v>10.88</v>
      </c>
      <c r="J14" s="41">
        <v>10.8</v>
      </c>
    </row>
    <row r="15" spans="1:10" x14ac:dyDescent="0.25">
      <c r="A15" s="6"/>
      <c r="B15" s="1" t="s">
        <v>18</v>
      </c>
      <c r="C15" s="41">
        <v>309</v>
      </c>
      <c r="D15" s="41" t="s">
        <v>33</v>
      </c>
      <c r="E15" s="41">
        <v>150</v>
      </c>
      <c r="F15" s="42">
        <v>4.7300000000000004</v>
      </c>
      <c r="G15" s="42">
        <v>201.9</v>
      </c>
      <c r="H15" s="41">
        <v>5.0999999999999996</v>
      </c>
      <c r="I15" s="41">
        <v>7.5</v>
      </c>
      <c r="J15" s="41">
        <v>28.5</v>
      </c>
    </row>
    <row r="16" spans="1:10" x14ac:dyDescent="0.25">
      <c r="A16" s="6"/>
      <c r="B16" s="1" t="s">
        <v>19</v>
      </c>
      <c r="C16" s="41">
        <v>350</v>
      </c>
      <c r="D16" s="41" t="s">
        <v>34</v>
      </c>
      <c r="E16" s="41">
        <v>200</v>
      </c>
      <c r="F16" s="42">
        <v>4.17</v>
      </c>
      <c r="G16" s="42">
        <v>111.36</v>
      </c>
      <c r="H16" s="41">
        <v>0.16</v>
      </c>
      <c r="I16" s="41">
        <v>0.08</v>
      </c>
      <c r="J16" s="41">
        <v>27.5</v>
      </c>
    </row>
    <row r="17" spans="1:10" x14ac:dyDescent="0.25">
      <c r="A17" s="6"/>
      <c r="B17" s="1" t="s">
        <v>27</v>
      </c>
      <c r="C17" s="43" t="s">
        <v>40</v>
      </c>
      <c r="D17" s="43" t="s">
        <v>26</v>
      </c>
      <c r="E17" s="43">
        <v>40</v>
      </c>
      <c r="F17" s="42">
        <v>3.18</v>
      </c>
      <c r="G17" s="42">
        <v>91.96</v>
      </c>
      <c r="H17" s="42">
        <v>2.2400000000000002</v>
      </c>
      <c r="I17" s="42">
        <v>0.44</v>
      </c>
      <c r="J17" s="42">
        <v>0.68</v>
      </c>
    </row>
    <row r="18" spans="1:10" x14ac:dyDescent="0.25">
      <c r="A18" s="6"/>
      <c r="B18" s="1" t="s">
        <v>20</v>
      </c>
      <c r="C18" s="43" t="s">
        <v>40</v>
      </c>
      <c r="D18" s="29" t="s">
        <v>37</v>
      </c>
      <c r="E18" s="29">
        <v>100</v>
      </c>
      <c r="F18" s="30">
        <v>21</v>
      </c>
      <c r="G18" s="30">
        <v>47</v>
      </c>
      <c r="H18" s="30">
        <v>0.8</v>
      </c>
      <c r="I18" s="30">
        <v>0.4</v>
      </c>
      <c r="J18" s="30">
        <v>8.1</v>
      </c>
    </row>
    <row r="19" spans="1:10" x14ac:dyDescent="0.25">
      <c r="A19" s="6"/>
      <c r="B19" s="23"/>
      <c r="C19" s="35"/>
      <c r="D19" s="35"/>
      <c r="E19" s="35"/>
      <c r="F19" s="36"/>
      <c r="G19" s="36"/>
      <c r="H19" s="34"/>
      <c r="I19" s="34"/>
      <c r="J19" s="34"/>
    </row>
    <row r="20" spans="1:10" ht="15.75" thickBot="1" x14ac:dyDescent="0.3">
      <c r="A20" s="7"/>
      <c r="B20" s="8"/>
      <c r="C20" s="8"/>
      <c r="D20" s="26"/>
      <c r="E20" s="18"/>
      <c r="F20" s="22"/>
      <c r="G20" s="18"/>
      <c r="H20" s="18"/>
      <c r="I20" s="18"/>
      <c r="J20" s="19"/>
    </row>
    <row r="24" spans="1:10" x14ac:dyDescent="0.25">
      <c r="F24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2023-10-02T10:50:34Z</cp:lastPrinted>
  <dcterms:created xsi:type="dcterms:W3CDTF">2015-06-05T18:19:34Z</dcterms:created>
  <dcterms:modified xsi:type="dcterms:W3CDTF">2023-10-03T18:43:33Z</dcterms:modified>
</cp:coreProperties>
</file>