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8944C6D-F455-4D72-ABA0-6AD5F18DD2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Лист1!$E$1:$E$164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H51" i="1" l="1"/>
  <c r="G67" i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<sst xmlns="http://schemas.openxmlformats.org/spreadsheetml/2006/main" count="303" uniqueCount="111">
  <si>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</si>
  <si>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</si>
  <si>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</si>
  <si>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</si>
  <si>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</si>
  <si>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</si>
  <si>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</si>
  <si>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</si>
  <si>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</si>
  <si>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</si>
  <si>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</si>
  <si>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</si>
  <si>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</si>
  <si>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</si>
  <si>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</si>
  <si>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</si>
  <si>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</si>
  <si>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</si>
  <si>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</si>
  <si>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</si>
  <si>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</si>
  <si>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</si>
  <si>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</si>
  <si>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</si>
  <si>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</si>
  <si>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</si>
  <si>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</si>
  <si>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</si>
  <si>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</si>
  <si>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</si>
  <si>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</si>
  <si>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</si>
  <si>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</si>
  <si>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</si>
  <si>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</si>
  <si>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</si>
  <si>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</si>
  <si>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</si>
  <si>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</si>
  <si>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</si>
  <si>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</si>
  <si>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</si>
  <si>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</si>
  <si>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</si>
  <si>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</si>
  <si>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</si>
  <si>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</si>
  <si>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</si>
  <si>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</si>
  <si>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</si>
  <si>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</si>
  <si>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</si>
  <si>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</si>
  <si>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</si>
  <si>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</si>
  <si>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</si>
  <si>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</si>
  <si>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</si>
  <si>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</si>
  <si>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</si>
  <si>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</si>
  <si>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</si>
  <si>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</si>
  <si>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</si>
  <si>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</si>
  <si>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</si>
  <si>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</si>
  <si>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</si>
  <si>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</si>
  <si>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</si>
  <si>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</si>
  <si>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</si>
  <si>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</si>
  <si>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</si>
  <si>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</si>
  <si>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</si>
  <si>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</si>
  <si>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</si>
  <si>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</si>
  <si>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</si>
  <si>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</si>
  <si>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"Сибирский" с говядиной тушёной, со сметаной,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</si>
  <si>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</si>
  <si>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</si>
  <si>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</si>
  <si>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</si>
  <si>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</si>
  <si>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</si>
  <si>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</si>
  <si>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</si>
  <si>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</si>
  <si>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</si>
  <si>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</si>
  <si>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</si>
  <si>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</si>
  <si>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</si>
  <si>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</si>
  <si>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</si>
  <si>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</si>
  <si>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</si>
  <si>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Омлет натуральный/помидоры свежие</t>
  </si>
  <si>
    <t>закуска</t>
  </si>
  <si>
    <t>Огурцы свежие</t>
  </si>
  <si>
    <t>Суп с вермишелью и картофелем, мясом, зеленью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</si>
  <si>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</si>
  <si>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</si>
  <si>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14 апреля 2025 года для учащихся 1-4 классов</t>
  </si>
  <si>
    <t>М</t>
  </si>
  <si>
    <t>МБОУ "Школа № 96"</t>
  </si>
  <si>
    <t>Директор МБОУ "Школа № 96"</t>
  </si>
  <si>
    <t>Ершова Н.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</si>
</sst>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85" zoomScaleNormal="85" workbookViewId="0">
      <pane xSplit="4" ySplit="5" topLeftCell="E75" activePane="bottomRight" state="frozen"/>
      <selection activeCell="O29" sqref="O29"/>
      <selection pane="topRight"/>
      <selection pane="bottomLeft"/>
      <selection pane="bottomRight" activeCell="E3" sqref="E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58" customWidth="1"/>
    <col min="5" max="5" width="52.5546875" style="1" customWidth="1"/>
    <col min="6" max="6" width="9.33203125" style="1" customWidth="1"/>
    <col min="7" max="7" width="10" style="13" customWidth="1"/>
    <col min="8" max="8" width="7.5546875" style="13" customWidth="1"/>
    <col min="9" max="9" width="6.88671875" style="13" customWidth="1"/>
    <col min="10" max="10" width="8.109375" style="16" customWidth="1"/>
    <col min="11" max="11" width="10" style="1" customWidth="1"/>
    <col min="12" max="12" width="9.109375" style="51"/>
    <col min="13" max="16384" width="9.109375" style="1"/>
  </cols>
  <sheetData>
    <row r="1" spans="1:12" ht="14.4" x14ac:dyDescent="0.3">
      <c r="A1" s="2" t="s">
        <v>0</v>
      </c>
      <c r="C1" s="72" t="s">
        <v>108</v>
      </c>
      <c r="D1" s="73"/>
      <c r="E1" s="73"/>
      <c r="F1" s="3" t="s">
        <v>1</v>
      </c>
      <c r="G1" s="13" t="s">
        <v>2</v>
      </c>
      <c r="H1" s="74" t="s">
        <v>109</v>
      </c>
      <c r="I1" s="74"/>
      <c r="J1" s="74"/>
      <c r="K1" s="74"/>
    </row>
    <row r="2" spans="1:12" ht="35.25" customHeight="1" x14ac:dyDescent="0.25">
      <c r="A2" s="77" t="s">
        <v>106</v>
      </c>
      <c r="B2" s="77"/>
      <c r="C2" s="77"/>
      <c r="D2" s="77"/>
      <c r="E2" s="77"/>
      <c r="F2" s="77"/>
      <c r="G2" s="13" t="s">
        <v>3</v>
      </c>
      <c r="H2" s="74" t="s">
        <v>110</v>
      </c>
      <c r="I2" s="74"/>
      <c r="J2" s="74"/>
      <c r="K2" s="74"/>
    </row>
    <row r="3" spans="1:12" ht="17.25" customHeight="1" x14ac:dyDescent="0.25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99</v>
      </c>
      <c r="J3" s="7">
        <v>2025</v>
      </c>
      <c r="K3" s="8"/>
    </row>
    <row r="4" spans="1:12" ht="13.8" thickBot="1" x14ac:dyDescent="0.3">
      <c r="C4" s="1"/>
      <c r="D4" s="4"/>
      <c r="H4" s="12" t="s">
        <v>7</v>
      </c>
      <c r="I4" s="12" t="s">
        <v>8</v>
      </c>
      <c r="J4" s="15" t="s">
        <v>9</v>
      </c>
    </row>
    <row r="5" spans="1:12" ht="30.6" x14ac:dyDescent="0.25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4.4" x14ac:dyDescent="0.3">
      <c r="A6" s="33">
        <v>1</v>
      </c>
      <c r="B6" s="33">
        <v>1</v>
      </c>
      <c r="C6" s="34" t="s">
        <v>22</v>
      </c>
      <c r="D6" s="59" t="s">
        <v>23</v>
      </c>
      <c r="E6" s="35" t="s">
        <v>82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72</v>
      </c>
      <c r="L6" s="53"/>
    </row>
    <row r="7" spans="1:12" ht="14.4" x14ac:dyDescent="0.3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4.4" x14ac:dyDescent="0.3">
      <c r="A8" s="33"/>
      <c r="B8" s="33"/>
      <c r="C8" s="34"/>
      <c r="D8" s="59" t="s">
        <v>31</v>
      </c>
      <c r="E8" s="65" t="s">
        <v>83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4.4" x14ac:dyDescent="0.3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4.4" x14ac:dyDescent="0.3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4.4" x14ac:dyDescent="0.3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4.4" x14ac:dyDescent="0.3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103</v>
      </c>
      <c r="F12" s="36">
        <v>260</v>
      </c>
      <c r="G12" s="37">
        <v>4.8</v>
      </c>
      <c r="H12" s="37">
        <v>4</v>
      </c>
      <c r="I12" s="37">
        <v>14</v>
      </c>
      <c r="J12" s="38">
        <v>111</v>
      </c>
      <c r="K12" s="39">
        <v>112</v>
      </c>
      <c r="L12" s="53"/>
    </row>
    <row r="13" spans="1:12" ht="14.4" x14ac:dyDescent="0.3">
      <c r="A13" s="33"/>
      <c r="B13" s="33"/>
      <c r="C13" s="34"/>
      <c r="D13" s="59" t="s">
        <v>29</v>
      </c>
      <c r="E13" s="35" t="s">
        <v>91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4.4" x14ac:dyDescent="0.3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4.4" x14ac:dyDescent="0.3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4.4" x14ac:dyDescent="0.3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4.4" x14ac:dyDescent="0.3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4.4" x14ac:dyDescent="0.3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4.4" x14ac:dyDescent="0.3">
      <c r="A19" s="33"/>
      <c r="B19" s="33"/>
      <c r="C19" s="34"/>
      <c r="D19" s="61" t="s">
        <v>26</v>
      </c>
      <c r="E19" s="40"/>
      <c r="F19" s="41">
        <f>SUM(F12:F16)</f>
        <v>715</v>
      </c>
      <c r="G19" s="42">
        <f>SUM(G12:G16)</f>
        <v>21.56</v>
      </c>
      <c r="H19" s="42">
        <f>SUM(H12:H16)</f>
        <v>16.559999999999999</v>
      </c>
      <c r="I19" s="42">
        <f>SUM(I12:I16)</f>
        <v>91.559999999999988</v>
      </c>
      <c r="J19" s="48">
        <f>SUM(J12:J16)</f>
        <v>630.6</v>
      </c>
      <c r="K19" s="41"/>
      <c r="L19" s="54">
        <v>109.6</v>
      </c>
    </row>
    <row r="20" spans="1:12" ht="14.4" x14ac:dyDescent="0.25">
      <c r="A20" s="43">
        <f>A6</f>
        <v>1</v>
      </c>
      <c r="B20" s="43">
        <f>B6</f>
        <v>1</v>
      </c>
      <c r="C20" s="75" t="s">
        <v>33</v>
      </c>
      <c r="D20" s="76"/>
      <c r="E20" s="44"/>
      <c r="F20" s="45">
        <f>F11+F19</f>
        <v>1252</v>
      </c>
      <c r="G20" s="46">
        <f>G11+G19</f>
        <v>39.36</v>
      </c>
      <c r="H20" s="46">
        <f>H11+H19</f>
        <v>37.659999999999997</v>
      </c>
      <c r="I20" s="46">
        <f>I11+I19</f>
        <v>190.15999999999997</v>
      </c>
      <c r="J20" s="47">
        <f>J11+J19</f>
        <v>1269.5999999999999</v>
      </c>
      <c r="K20" s="45"/>
      <c r="L20" s="55">
        <f>L11+L19</f>
        <v>200.93</v>
      </c>
    </row>
    <row r="21" spans="1:12" ht="14.4" x14ac:dyDescent="0.3">
      <c r="A21" s="33">
        <v>1</v>
      </c>
      <c r="B21" s="33">
        <v>2</v>
      </c>
      <c r="C21" s="34" t="s">
        <v>22</v>
      </c>
      <c r="D21" s="59" t="s">
        <v>23</v>
      </c>
      <c r="E21" s="35" t="s">
        <v>73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4.4" x14ac:dyDescent="0.3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4.4" x14ac:dyDescent="0.3">
      <c r="A23" s="33"/>
      <c r="B23" s="33"/>
      <c r="C23" s="34"/>
      <c r="D23" s="59" t="s">
        <v>31</v>
      </c>
      <c r="E23" s="35" t="s">
        <v>83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4.4" x14ac:dyDescent="0.3">
      <c r="A24" s="33"/>
      <c r="B24" s="33"/>
      <c r="C24" s="34"/>
      <c r="D24" s="59" t="s">
        <v>58</v>
      </c>
      <c r="E24" s="35" t="s">
        <v>61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4.4" x14ac:dyDescent="0.3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4.4" x14ac:dyDescent="0.3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4.4" x14ac:dyDescent="0.3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104</v>
      </c>
      <c r="F27" s="36">
        <v>260</v>
      </c>
      <c r="G27" s="37">
        <v>11.5</v>
      </c>
      <c r="H27" s="37">
        <v>4.7</v>
      </c>
      <c r="I27" s="37">
        <v>32.299999999999997</v>
      </c>
      <c r="J27" s="38">
        <v>217</v>
      </c>
      <c r="K27" s="39">
        <v>119</v>
      </c>
      <c r="L27" s="53"/>
    </row>
    <row r="28" spans="1:12" ht="14.4" x14ac:dyDescent="0.3">
      <c r="A28" s="33"/>
      <c r="B28" s="33"/>
      <c r="C28" s="34"/>
      <c r="D28" s="59" t="s">
        <v>29</v>
      </c>
      <c r="E28" s="35" t="s">
        <v>62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4.4" x14ac:dyDescent="0.3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4.4" x14ac:dyDescent="0.3">
      <c r="A30" s="33"/>
      <c r="B30" s="33"/>
      <c r="C30" s="34"/>
      <c r="D30" s="59" t="s">
        <v>30</v>
      </c>
      <c r="E30" s="35" t="s">
        <v>76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4.4" x14ac:dyDescent="0.3">
      <c r="A31" s="33"/>
      <c r="B31" s="33"/>
      <c r="C31" s="34"/>
      <c r="D31" s="59" t="s">
        <v>31</v>
      </c>
      <c r="E31" s="35" t="s">
        <v>37</v>
      </c>
      <c r="F31" s="36">
        <v>48</v>
      </c>
      <c r="G31" s="37">
        <v>3.84</v>
      </c>
      <c r="H31" s="37">
        <v>0.96</v>
      </c>
      <c r="I31" s="37">
        <v>27.456</v>
      </c>
      <c r="J31" s="38">
        <v>134.4</v>
      </c>
      <c r="K31" s="39"/>
      <c r="L31" s="53"/>
    </row>
    <row r="32" spans="1:12" ht="14.4" x14ac:dyDescent="0.3">
      <c r="A32" s="33"/>
      <c r="B32" s="33"/>
      <c r="C32" s="34"/>
      <c r="D32" s="59" t="s">
        <v>32</v>
      </c>
      <c r="E32" s="35" t="s">
        <v>50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4.4" x14ac:dyDescent="0.3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4.4" x14ac:dyDescent="0.3">
      <c r="A34" s="33"/>
      <c r="B34" s="33"/>
      <c r="C34" s="34"/>
      <c r="D34" s="61" t="s">
        <v>26</v>
      </c>
      <c r="E34" s="40"/>
      <c r="F34" s="41">
        <f>SUM(F27:F33)</f>
        <v>783</v>
      </c>
      <c r="G34" s="42">
        <f>SUM(G27:G33)</f>
        <v>42.94</v>
      </c>
      <c r="H34" s="42">
        <f>SUM(H27:H33)</f>
        <v>19.960000000000004</v>
      </c>
      <c r="I34" s="42">
        <f>SUM(I27:I33)</f>
        <v>129.256</v>
      </c>
      <c r="J34" s="48">
        <f>SUM(J27:J33)</f>
        <v>869.4</v>
      </c>
      <c r="K34" s="41"/>
      <c r="L34" s="54">
        <v>109.6</v>
      </c>
    </row>
    <row r="35" spans="1:12" ht="15.75" customHeight="1" x14ac:dyDescent="0.25">
      <c r="A35" s="43">
        <f>A21</f>
        <v>1</v>
      </c>
      <c r="B35" s="43">
        <f>B21</f>
        <v>2</v>
      </c>
      <c r="C35" s="75" t="s">
        <v>33</v>
      </c>
      <c r="D35" s="76"/>
      <c r="E35" s="44"/>
      <c r="F35" s="45">
        <f>F26+F34</f>
        <v>1345</v>
      </c>
      <c r="G35" s="46">
        <f>G26+G34</f>
        <v>58.12</v>
      </c>
      <c r="H35" s="46">
        <f>H26+H34</f>
        <v>44.900000000000006</v>
      </c>
      <c r="I35" s="46">
        <f>I26+I34</f>
        <v>212.28</v>
      </c>
      <c r="J35" s="47">
        <f>J26+J34</f>
        <v>1490</v>
      </c>
      <c r="K35" s="45"/>
      <c r="L35" s="55">
        <f>L26+L34</f>
        <v>200.93</v>
      </c>
    </row>
    <row r="36" spans="1:12" ht="14.4" x14ac:dyDescent="0.3">
      <c r="A36" s="33">
        <v>1</v>
      </c>
      <c r="B36" s="33">
        <v>3</v>
      </c>
      <c r="C36" s="34" t="s">
        <v>22</v>
      </c>
      <c r="D36" s="63" t="s">
        <v>23</v>
      </c>
      <c r="E36" s="35" t="s">
        <v>100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4.4" x14ac:dyDescent="0.3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86</v>
      </c>
      <c r="L37" s="53"/>
    </row>
    <row r="38" spans="1:12" ht="14.4" x14ac:dyDescent="0.3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6.4" x14ac:dyDescent="0.3">
      <c r="A39" s="33"/>
      <c r="B39" s="33"/>
      <c r="C39" s="34"/>
      <c r="D39" s="63" t="s">
        <v>31</v>
      </c>
      <c r="E39" s="35" t="s">
        <v>63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4.4" x14ac:dyDescent="0.3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4.4" x14ac:dyDescent="0.3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4.4" x14ac:dyDescent="0.3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46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47</v>
      </c>
      <c r="L42" s="53"/>
    </row>
    <row r="43" spans="1:12" ht="14.4" x14ac:dyDescent="0.3">
      <c r="A43" s="33"/>
      <c r="B43" s="33"/>
      <c r="C43" s="34"/>
      <c r="D43" s="59" t="s">
        <v>29</v>
      </c>
      <c r="E43" s="35" t="s">
        <v>92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4.4" x14ac:dyDescent="0.3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4.4" x14ac:dyDescent="0.3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4.4" x14ac:dyDescent="0.3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4.4" x14ac:dyDescent="0.3">
      <c r="A47" s="33"/>
      <c r="B47" s="33"/>
      <c r="C47" s="34"/>
      <c r="D47" s="59" t="s">
        <v>32</v>
      </c>
      <c r="E47" s="35" t="s">
        <v>50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4.4" x14ac:dyDescent="0.3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4.4" x14ac:dyDescent="0.3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4.4" x14ac:dyDescent="0.3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5">
      <c r="A51" s="43">
        <f>A36</f>
        <v>1</v>
      </c>
      <c r="B51" s="43">
        <f>B36</f>
        <v>3</v>
      </c>
      <c r="C51" s="75" t="s">
        <v>33</v>
      </c>
      <c r="D51" s="76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4.4" x14ac:dyDescent="0.3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4.4" x14ac:dyDescent="0.3">
      <c r="A53" s="33"/>
      <c r="B53" s="33"/>
      <c r="C53" s="34"/>
      <c r="D53" s="59" t="s">
        <v>24</v>
      </c>
      <c r="E53" s="35" t="s">
        <v>51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6.4" x14ac:dyDescent="0.3">
      <c r="A54" s="33"/>
      <c r="B54" s="33"/>
      <c r="C54" s="34"/>
      <c r="D54" s="59" t="s">
        <v>31</v>
      </c>
      <c r="E54" s="35" t="s">
        <v>74</v>
      </c>
      <c r="F54" s="36">
        <v>64</v>
      </c>
      <c r="G54" s="37">
        <v>7.42</v>
      </c>
      <c r="H54" s="37">
        <v>13.78</v>
      </c>
      <c r="I54" s="37">
        <v>19.548000000000002</v>
      </c>
      <c r="J54" s="38">
        <v>232.2</v>
      </c>
      <c r="K54" s="39"/>
      <c r="L54" s="53"/>
    </row>
    <row r="55" spans="1:12" ht="14.4" x14ac:dyDescent="0.3">
      <c r="A55" s="33"/>
      <c r="B55" s="33"/>
      <c r="C55" s="34"/>
      <c r="D55" s="59" t="s">
        <v>58</v>
      </c>
      <c r="E55" s="35" t="s">
        <v>52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4.4" x14ac:dyDescent="0.3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4.4" x14ac:dyDescent="0.3">
      <c r="A57" s="33"/>
      <c r="B57" s="33"/>
      <c r="C57" s="34"/>
      <c r="D57" s="61" t="s">
        <v>26</v>
      </c>
      <c r="E57" s="40"/>
      <c r="F57" s="41">
        <f>SUM(F52:F56)</f>
        <v>576</v>
      </c>
      <c r="G57" s="42">
        <f>SUM(G52:G56)</f>
        <v>16.920000000000002</v>
      </c>
      <c r="H57" s="42">
        <f>SUM(H52:H56)</f>
        <v>24.679999999999996</v>
      </c>
      <c r="I57" s="42">
        <f>SUM(I52:I56)</f>
        <v>66.147999999999996</v>
      </c>
      <c r="J57" s="48">
        <f>SUM(J52:J56)</f>
        <v>557.20000000000005</v>
      </c>
      <c r="K57" s="41"/>
      <c r="L57" s="54">
        <v>91.33</v>
      </c>
    </row>
    <row r="58" spans="1:12" ht="26.4" x14ac:dyDescent="0.3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81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54</v>
      </c>
      <c r="L58" s="53"/>
    </row>
    <row r="59" spans="1:12" ht="14.4" x14ac:dyDescent="0.3">
      <c r="A59" s="33"/>
      <c r="B59" s="33"/>
      <c r="C59" s="34"/>
      <c r="D59" s="59" t="s">
        <v>29</v>
      </c>
      <c r="E59" s="35" t="s">
        <v>77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4.4" x14ac:dyDescent="0.3">
      <c r="A60" s="33"/>
      <c r="B60" s="33"/>
      <c r="C60" s="34"/>
      <c r="D60" s="59" t="s">
        <v>29</v>
      </c>
      <c r="E60" s="35" t="s">
        <v>105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93</v>
      </c>
    </row>
    <row r="61" spans="1:12" ht="14.4" x14ac:dyDescent="0.3">
      <c r="A61" s="33"/>
      <c r="B61" s="33"/>
      <c r="C61" s="34"/>
      <c r="D61" s="59" t="s">
        <v>30</v>
      </c>
      <c r="E61" s="35" t="s">
        <v>65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4.4" x14ac:dyDescent="0.3">
      <c r="A62" s="33"/>
      <c r="B62" s="33"/>
      <c r="C62" s="34"/>
      <c r="D62" s="59" t="s">
        <v>31</v>
      </c>
      <c r="E62" s="35" t="s">
        <v>37</v>
      </c>
      <c r="F62" s="39">
        <v>30</v>
      </c>
      <c r="G62" s="37">
        <v>2.3600000000000003</v>
      </c>
      <c r="H62" s="37">
        <v>0.56000000000000005</v>
      </c>
      <c r="I62" s="37">
        <v>16.46</v>
      </c>
      <c r="J62" s="38">
        <v>80.599999999999994</v>
      </c>
      <c r="K62" s="39"/>
      <c r="L62" s="53"/>
    </row>
    <row r="63" spans="1:12" ht="14.4" x14ac:dyDescent="0.3">
      <c r="A63" s="33"/>
      <c r="B63" s="33"/>
      <c r="C63" s="34"/>
      <c r="D63" s="59" t="s">
        <v>32</v>
      </c>
      <c r="E63" s="35" t="s">
        <v>50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4.4" x14ac:dyDescent="0.3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4.4" x14ac:dyDescent="0.3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4.4" x14ac:dyDescent="0.3">
      <c r="A66" s="33"/>
      <c r="B66" s="33"/>
      <c r="C66" s="34"/>
      <c r="D66" s="61" t="s">
        <v>26</v>
      </c>
      <c r="E66" s="40"/>
      <c r="F66" s="70">
        <f>SUM(F58:F65)</f>
        <v>825</v>
      </c>
      <c r="G66" s="42">
        <f>SUM(G58:G65)</f>
        <v>28.060000000000002</v>
      </c>
      <c r="H66" s="42">
        <f>SUM(H58:H65)</f>
        <v>25.51</v>
      </c>
      <c r="I66" s="42">
        <f>SUM(I58:I65)</f>
        <v>99.559999999999988</v>
      </c>
      <c r="J66" s="48">
        <f>SUM(J58:J65)</f>
        <v>738.6</v>
      </c>
      <c r="K66" s="41"/>
      <c r="L66" s="54">
        <v>109.6</v>
      </c>
    </row>
    <row r="67" spans="1:12" ht="15.75" customHeight="1" x14ac:dyDescent="0.25">
      <c r="A67" s="43">
        <f>A52</f>
        <v>1</v>
      </c>
      <c r="B67" s="43">
        <f>B52</f>
        <v>4</v>
      </c>
      <c r="C67" s="75" t="s">
        <v>33</v>
      </c>
      <c r="D67" s="76"/>
      <c r="E67" s="44"/>
      <c r="F67" s="45">
        <f>F57+F66</f>
        <v>1401</v>
      </c>
      <c r="G67" s="46">
        <f>G57+G66</f>
        <v>44.980000000000004</v>
      </c>
      <c r="H67" s="46">
        <f>H57+H66</f>
        <v>50.19</v>
      </c>
      <c r="I67" s="46">
        <f>I57+I66</f>
        <v>165.70799999999997</v>
      </c>
      <c r="J67" s="47">
        <f>J57+J66</f>
        <v>1295.8000000000002</v>
      </c>
      <c r="K67" s="45"/>
      <c r="L67" s="55">
        <f>L57+L66</f>
        <v>200.93</v>
      </c>
    </row>
    <row r="68" spans="1:12" ht="14.4" x14ac:dyDescent="0.3">
      <c r="A68" s="33">
        <v>1</v>
      </c>
      <c r="B68" s="33">
        <v>5</v>
      </c>
      <c r="C68" s="34" t="s">
        <v>22</v>
      </c>
      <c r="D68" s="59" t="s">
        <v>23</v>
      </c>
      <c r="E68" s="35" t="s">
        <v>49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84</v>
      </c>
      <c r="L68" s="53"/>
    </row>
    <row r="69" spans="1:12" ht="14.4" x14ac:dyDescent="0.3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4.4" x14ac:dyDescent="0.3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4.4" x14ac:dyDescent="0.3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4.4" x14ac:dyDescent="0.3">
      <c r="A72" s="33"/>
      <c r="B72" s="33"/>
      <c r="C72" s="34"/>
      <c r="D72" s="59" t="s">
        <v>25</v>
      </c>
      <c r="E72" s="35" t="s">
        <v>66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4.4" x14ac:dyDescent="0.3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4.4" x14ac:dyDescent="0.3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12.75" customHeight="1" x14ac:dyDescent="0.3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85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3">
      <c r="A76" s="33"/>
      <c r="B76" s="33"/>
      <c r="C76" s="34"/>
      <c r="D76" s="59" t="s">
        <v>29</v>
      </c>
      <c r="E76" s="35" t="s">
        <v>44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45</v>
      </c>
      <c r="L76" s="53"/>
    </row>
    <row r="77" spans="1:12" ht="12.75" customHeight="1" x14ac:dyDescent="0.3">
      <c r="A77" s="33"/>
      <c r="B77" s="33"/>
      <c r="C77" s="34"/>
      <c r="D77" s="69" t="s">
        <v>29</v>
      </c>
      <c r="E77" s="35" t="s">
        <v>64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3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3">
      <c r="A79" s="33"/>
      <c r="B79" s="33"/>
      <c r="C79" s="34"/>
      <c r="D79" s="59" t="s">
        <v>32</v>
      </c>
      <c r="E79" s="35" t="s">
        <v>50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4.4" x14ac:dyDescent="0.3">
      <c r="A80" s="33"/>
      <c r="B80" s="33"/>
      <c r="C80" s="34"/>
      <c r="D80" s="59" t="s">
        <v>31</v>
      </c>
      <c r="E80" s="35" t="s">
        <v>37</v>
      </c>
      <c r="F80" s="39">
        <v>46</v>
      </c>
      <c r="G80" s="37">
        <v>3.6800000000000006</v>
      </c>
      <c r="H80" s="37">
        <v>0.91999999999999993</v>
      </c>
      <c r="I80" s="37">
        <v>26.312000000000001</v>
      </c>
      <c r="J80" s="38">
        <v>128.80000000000001</v>
      </c>
      <c r="K80" s="39"/>
      <c r="L80" s="53"/>
    </row>
    <row r="81" spans="1:12" ht="14.4" x14ac:dyDescent="0.3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4.4" x14ac:dyDescent="0.3">
      <c r="A82" s="33"/>
      <c r="B82" s="33"/>
      <c r="C82" s="34"/>
      <c r="D82" s="61" t="s">
        <v>26</v>
      </c>
      <c r="E82" s="40"/>
      <c r="F82" s="41">
        <f>SUM(F75:F81)</f>
        <v>786</v>
      </c>
      <c r="G82" s="42">
        <f>SUM(G75:G81)</f>
        <v>39.68</v>
      </c>
      <c r="H82" s="42">
        <f>SUM(H75:H81)</f>
        <v>27.82</v>
      </c>
      <c r="I82" s="42">
        <f>SUM(I75:I81)</f>
        <v>98.411999999999992</v>
      </c>
      <c r="J82" s="48">
        <f>SUM(J75:J81)</f>
        <v>833.8</v>
      </c>
      <c r="K82" s="41"/>
      <c r="L82" s="54">
        <v>109.6</v>
      </c>
    </row>
    <row r="83" spans="1:12" ht="15.75" customHeight="1" x14ac:dyDescent="0.25">
      <c r="A83" s="43">
        <f>A68</f>
        <v>1</v>
      </c>
      <c r="B83" s="43">
        <f>B68</f>
        <v>5</v>
      </c>
      <c r="C83" s="75" t="s">
        <v>33</v>
      </c>
      <c r="D83" s="76"/>
      <c r="E83" s="44"/>
      <c r="F83" s="45">
        <f>F74+F82</f>
        <v>1372</v>
      </c>
      <c r="G83" s="46">
        <f>G74+G82</f>
        <v>58.16</v>
      </c>
      <c r="H83" s="46">
        <f>H74+H82</f>
        <v>49.040000000000006</v>
      </c>
      <c r="I83" s="46">
        <f>I74+I82</f>
        <v>186.82399999999998</v>
      </c>
      <c r="J83" s="47">
        <f>J74+J82</f>
        <v>1451.6</v>
      </c>
      <c r="K83" s="45"/>
      <c r="L83" s="55">
        <f>L74+L82</f>
        <v>200.93</v>
      </c>
    </row>
    <row r="84" spans="1:12" ht="14.4" x14ac:dyDescent="0.3">
      <c r="A84" s="33">
        <v>2</v>
      </c>
      <c r="B84" s="33">
        <v>1</v>
      </c>
      <c r="C84" s="34" t="s">
        <v>22</v>
      </c>
      <c r="D84" s="59" t="s">
        <v>107</v>
      </c>
      <c r="E84" s="35" t="s">
        <v>48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79</v>
      </c>
      <c r="L84" s="53"/>
    </row>
    <row r="85" spans="1:12" ht="14.4" x14ac:dyDescent="0.3">
      <c r="A85" s="33"/>
      <c r="B85" s="33"/>
      <c r="C85" s="34"/>
      <c r="D85" s="59" t="s">
        <v>24</v>
      </c>
      <c r="E85" s="35" t="s">
        <v>36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86</v>
      </c>
      <c r="L85" s="53"/>
    </row>
    <row r="86" spans="1:12" ht="14.4" x14ac:dyDescent="0.3">
      <c r="A86" s="33"/>
      <c r="B86" s="33"/>
      <c r="C86" s="34"/>
      <c r="D86" s="59" t="s">
        <v>31</v>
      </c>
      <c r="E86" s="35" t="s">
        <v>68</v>
      </c>
      <c r="F86" s="36">
        <v>34</v>
      </c>
      <c r="G86" s="37">
        <v>1.78</v>
      </c>
      <c r="H86" s="37">
        <v>6.8</v>
      </c>
      <c r="I86" s="37">
        <v>14.2</v>
      </c>
      <c r="J86" s="38">
        <v>122.6</v>
      </c>
      <c r="K86" s="39"/>
      <c r="L86" s="53"/>
    </row>
    <row r="87" spans="1:12" ht="14.4" x14ac:dyDescent="0.3">
      <c r="A87" s="33"/>
      <c r="B87" s="33"/>
      <c r="C87" s="34"/>
      <c r="D87" s="64" t="s">
        <v>25</v>
      </c>
      <c r="E87" s="35" t="s">
        <v>35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4.4" x14ac:dyDescent="0.3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4.4" x14ac:dyDescent="0.3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4.4" x14ac:dyDescent="0.3">
      <c r="A90" s="33"/>
      <c r="B90" s="33"/>
      <c r="C90" s="34"/>
      <c r="D90" s="61" t="s">
        <v>26</v>
      </c>
      <c r="E90" s="40"/>
      <c r="F90" s="41">
        <f>SUM(F84:F89)</f>
        <v>634</v>
      </c>
      <c r="G90" s="42">
        <f>SUM(G84:G89)</f>
        <v>11.48</v>
      </c>
      <c r="H90" s="42">
        <f>SUM(H84:H89)</f>
        <v>17.8</v>
      </c>
      <c r="I90" s="42">
        <f>SUM(I84:I89)</f>
        <v>88.4</v>
      </c>
      <c r="J90" s="48">
        <f>SUM(J84:J89)</f>
        <v>558.6</v>
      </c>
      <c r="K90" s="41"/>
      <c r="L90" s="54">
        <v>91.33</v>
      </c>
    </row>
    <row r="91" spans="1:12" ht="14.4" x14ac:dyDescent="0.3">
      <c r="A91" s="33">
        <f>A84</f>
        <v>2</v>
      </c>
      <c r="B91" s="33">
        <f>B84</f>
        <v>1</v>
      </c>
      <c r="C91" s="34" t="s">
        <v>27</v>
      </c>
      <c r="D91" s="59" t="s">
        <v>28</v>
      </c>
      <c r="E91" s="35" t="s">
        <v>53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71</v>
      </c>
      <c r="L91" s="53"/>
    </row>
    <row r="92" spans="1:12" ht="14.4" x14ac:dyDescent="0.3">
      <c r="A92" s="33">
        <f>A85</f>
        <v>0</v>
      </c>
      <c r="B92" s="33"/>
      <c r="C92" s="34"/>
      <c r="D92" s="59" t="s">
        <v>29</v>
      </c>
      <c r="E92" s="35" t="s">
        <v>70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4.4" x14ac:dyDescent="0.3">
      <c r="A93" s="33"/>
      <c r="B93" s="33"/>
      <c r="C93" s="34"/>
      <c r="D93" s="59" t="s">
        <v>29</v>
      </c>
      <c r="E93" s="35" t="s">
        <v>41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4.4" x14ac:dyDescent="0.3">
      <c r="A94" s="33"/>
      <c r="B94" s="33"/>
      <c r="C94" s="34"/>
      <c r="D94" s="59" t="s">
        <v>30</v>
      </c>
      <c r="E94" s="35" t="s">
        <v>60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69</v>
      </c>
      <c r="L94" s="53"/>
    </row>
    <row r="95" spans="1:12" ht="14.4" x14ac:dyDescent="0.3">
      <c r="A95" s="33"/>
      <c r="B95" s="33"/>
      <c r="C95" s="34"/>
      <c r="D95" s="59" t="s">
        <v>31</v>
      </c>
      <c r="E95" s="35" t="s">
        <v>67</v>
      </c>
      <c r="F95" s="39">
        <v>31</v>
      </c>
      <c r="G95" s="37">
        <v>2.17</v>
      </c>
      <c r="H95" s="37">
        <v>0.77499999999999991</v>
      </c>
      <c r="I95" s="37">
        <v>15.5</v>
      </c>
      <c r="J95" s="38">
        <v>74.400000000000006</v>
      </c>
      <c r="K95" s="39"/>
      <c r="L95" s="53"/>
    </row>
    <row r="96" spans="1:12" ht="14.4" x14ac:dyDescent="0.3">
      <c r="A96" s="33"/>
      <c r="B96" s="33"/>
      <c r="C96" s="34"/>
      <c r="D96" s="59" t="s">
        <v>32</v>
      </c>
      <c r="E96" s="35" t="s">
        <v>50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4.4" x14ac:dyDescent="0.3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4.4" x14ac:dyDescent="0.3">
      <c r="A98" s="33"/>
      <c r="B98" s="33"/>
      <c r="C98" s="34"/>
      <c r="D98" s="61" t="s">
        <v>26</v>
      </c>
      <c r="E98" s="40"/>
      <c r="F98" s="41">
        <f>SUM(F91:F97)</f>
        <v>771</v>
      </c>
      <c r="G98" s="42">
        <f>SUM(G91:G97)</f>
        <v>23.669999999999998</v>
      </c>
      <c r="H98" s="42">
        <f>SUM(H91:H97)</f>
        <v>20.874999999999996</v>
      </c>
      <c r="I98" s="42">
        <f>SUM(I91:I97)</f>
        <v>107.8</v>
      </c>
      <c r="J98" s="48">
        <f>SUM(J91:J97)</f>
        <v>711.4</v>
      </c>
      <c r="K98" s="41"/>
      <c r="L98" s="54">
        <v>109.6</v>
      </c>
    </row>
    <row r="99" spans="1:12" ht="14.4" x14ac:dyDescent="0.25">
      <c r="A99" s="43">
        <f>A84</f>
        <v>2</v>
      </c>
      <c r="B99" s="43">
        <f>B84</f>
        <v>1</v>
      </c>
      <c r="C99" s="75" t="s">
        <v>33</v>
      </c>
      <c r="D99" s="76"/>
      <c r="E99" s="44"/>
      <c r="F99" s="45">
        <f>F90+F98</f>
        <v>1405</v>
      </c>
      <c r="G99" s="46">
        <f>G90+G98</f>
        <v>35.15</v>
      </c>
      <c r="H99" s="46">
        <f>H90+H98</f>
        <v>38.674999999999997</v>
      </c>
      <c r="I99" s="46">
        <f>I90+I98</f>
        <v>196.2</v>
      </c>
      <c r="J99" s="47">
        <f>J90+J98</f>
        <v>1270</v>
      </c>
      <c r="K99" s="45"/>
      <c r="L99" s="55">
        <f>L90+L98</f>
        <v>200.93</v>
      </c>
    </row>
    <row r="100" spans="1:12" ht="14.4" x14ac:dyDescent="0.3">
      <c r="A100" s="33">
        <v>2</v>
      </c>
      <c r="B100" s="33">
        <v>2</v>
      </c>
      <c r="C100" s="34" t="s">
        <v>22</v>
      </c>
      <c r="D100" s="59" t="s">
        <v>23</v>
      </c>
      <c r="E100" s="35" t="s">
        <v>57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4.4" x14ac:dyDescent="0.3">
      <c r="A101" s="33"/>
      <c r="B101" s="33"/>
      <c r="C101" s="34"/>
      <c r="D101" s="59" t="s">
        <v>24</v>
      </c>
      <c r="E101" s="35" t="s">
        <v>51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4.4" x14ac:dyDescent="0.3">
      <c r="A102" s="33"/>
      <c r="B102" s="33"/>
      <c r="C102" s="34"/>
      <c r="D102" s="59" t="s">
        <v>31</v>
      </c>
      <c r="E102" s="35" t="s">
        <v>67</v>
      </c>
      <c r="F102" s="36">
        <v>38</v>
      </c>
      <c r="G102" s="37">
        <v>2.72</v>
      </c>
      <c r="H102" s="37">
        <v>0.97199999999999998</v>
      </c>
      <c r="I102" s="37">
        <v>19</v>
      </c>
      <c r="J102" s="38">
        <v>91.2</v>
      </c>
      <c r="K102" s="49"/>
      <c r="L102" s="53"/>
    </row>
    <row r="103" spans="1:12" ht="14.4" x14ac:dyDescent="0.3">
      <c r="A103" s="33"/>
      <c r="B103" s="33"/>
      <c r="C103" s="34"/>
      <c r="D103" s="59" t="s">
        <v>25</v>
      </c>
      <c r="E103" s="35" t="s">
        <v>59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4.4" x14ac:dyDescent="0.3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4.4" x14ac:dyDescent="0.3">
      <c r="A105" s="33"/>
      <c r="B105" s="33"/>
      <c r="C105" s="34"/>
      <c r="D105" s="61" t="s">
        <v>26</v>
      </c>
      <c r="E105" s="40"/>
      <c r="F105" s="41">
        <f>SUM(F100:F103)</f>
        <v>535</v>
      </c>
      <c r="G105" s="42">
        <f>SUM(G100:G103)</f>
        <v>29.119999999999997</v>
      </c>
      <c r="H105" s="42">
        <f>SUM(H100:H103)</f>
        <v>21.572000000000003</v>
      </c>
      <c r="I105" s="42">
        <f>SUM(I100:I103)</f>
        <v>78.3</v>
      </c>
      <c r="J105" s="48">
        <f>SUM(J100:J103)</f>
        <v>620.20000000000005</v>
      </c>
      <c r="K105" s="41"/>
      <c r="L105" s="54">
        <v>91.33</v>
      </c>
    </row>
    <row r="106" spans="1:12" ht="14.4" x14ac:dyDescent="0.3">
      <c r="A106" s="33">
        <f>A100</f>
        <v>2</v>
      </c>
      <c r="B106" s="33">
        <f>B100</f>
        <v>2</v>
      </c>
      <c r="C106" s="34" t="s">
        <v>27</v>
      </c>
      <c r="D106" s="59" t="s">
        <v>28</v>
      </c>
      <c r="E106" s="35" t="s">
        <v>46</v>
      </c>
      <c r="F106" s="39">
        <v>295</v>
      </c>
      <c r="G106" s="37">
        <v>12.7</v>
      </c>
      <c r="H106" s="37">
        <v>1</v>
      </c>
      <c r="I106" s="37">
        <v>15.9</v>
      </c>
      <c r="J106" s="38">
        <v>124</v>
      </c>
      <c r="K106" s="39" t="s">
        <v>47</v>
      </c>
      <c r="L106" s="53"/>
    </row>
    <row r="107" spans="1:12" ht="14.4" x14ac:dyDescent="0.3">
      <c r="A107" s="33"/>
      <c r="B107" s="33"/>
      <c r="C107" s="34"/>
      <c r="D107" s="59" t="s">
        <v>29</v>
      </c>
      <c r="E107" s="35" t="s">
        <v>77</v>
      </c>
      <c r="F107" s="36">
        <v>100</v>
      </c>
      <c r="G107" s="37">
        <v>15.3</v>
      </c>
      <c r="H107" s="37">
        <v>12.5</v>
      </c>
      <c r="I107" s="37">
        <v>18.399999999999999</v>
      </c>
      <c r="J107" s="38">
        <v>246</v>
      </c>
      <c r="K107" s="39">
        <v>234</v>
      </c>
      <c r="L107" s="53"/>
    </row>
    <row r="108" spans="1:12" ht="14.4" x14ac:dyDescent="0.3">
      <c r="A108" s="33"/>
      <c r="B108" s="33"/>
      <c r="C108" s="34"/>
      <c r="D108" s="59" t="s">
        <v>29</v>
      </c>
      <c r="E108" s="35" t="s">
        <v>94</v>
      </c>
      <c r="F108" s="36">
        <v>150</v>
      </c>
      <c r="G108" s="37">
        <v>3.7</v>
      </c>
      <c r="H108" s="37">
        <v>6.3</v>
      </c>
      <c r="I108" s="37">
        <v>28.5</v>
      </c>
      <c r="J108" s="38">
        <v>185</v>
      </c>
      <c r="K108" s="39">
        <v>304</v>
      </c>
      <c r="L108" s="53"/>
    </row>
    <row r="109" spans="1:12" ht="14.4" x14ac:dyDescent="0.3">
      <c r="A109" s="33"/>
      <c r="B109" s="33"/>
      <c r="C109" s="34"/>
      <c r="D109" s="59" t="s">
        <v>30</v>
      </c>
      <c r="E109" s="35" t="s">
        <v>65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4.4" x14ac:dyDescent="0.3">
      <c r="A110" s="33"/>
      <c r="B110" s="33"/>
      <c r="C110" s="34"/>
      <c r="D110" s="59" t="s">
        <v>31</v>
      </c>
      <c r="E110" s="35" t="s">
        <v>67</v>
      </c>
      <c r="F110" s="39">
        <v>37</v>
      </c>
      <c r="G110" s="37">
        <v>2.59</v>
      </c>
      <c r="H110" s="37">
        <v>0.92500000000000004</v>
      </c>
      <c r="I110" s="37">
        <v>18.5</v>
      </c>
      <c r="J110" s="38">
        <v>88.800000000000011</v>
      </c>
      <c r="K110" s="39"/>
      <c r="L110" s="53"/>
    </row>
    <row r="111" spans="1:12" ht="15.75" customHeight="1" x14ac:dyDescent="0.3">
      <c r="A111" s="33"/>
      <c r="B111" s="33"/>
      <c r="C111" s="34"/>
      <c r="D111" s="59" t="s">
        <v>32</v>
      </c>
      <c r="E111" s="35" t="s">
        <v>50</v>
      </c>
      <c r="F111" s="39">
        <v>25</v>
      </c>
      <c r="G111" s="37">
        <v>1.8</v>
      </c>
      <c r="H111" s="37">
        <v>0.3</v>
      </c>
      <c r="I111" s="37">
        <v>10.8</v>
      </c>
      <c r="J111" s="38">
        <v>53</v>
      </c>
      <c r="K111" s="39"/>
      <c r="L111" s="53"/>
    </row>
    <row r="112" spans="1:12" ht="14.4" x14ac:dyDescent="0.3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4.4" x14ac:dyDescent="0.3">
      <c r="A113" s="33"/>
      <c r="B113" s="33"/>
      <c r="C113" s="34"/>
      <c r="D113" s="1"/>
      <c r="E113" s="40"/>
      <c r="F113" s="41">
        <f>SUM(F106:F111)</f>
        <v>807</v>
      </c>
      <c r="G113" s="42">
        <f>SUM(G106:G111)</f>
        <v>36.289999999999992</v>
      </c>
      <c r="H113" s="42">
        <f>SUM(H106:H111)</f>
        <v>21.225000000000001</v>
      </c>
      <c r="I113" s="42">
        <f>SUM(I106:I111)</f>
        <v>106</v>
      </c>
      <c r="J113" s="48">
        <f>SUM(J106:J111)</f>
        <v>754.8</v>
      </c>
      <c r="K113" s="41"/>
      <c r="L113" s="54">
        <v>109.6</v>
      </c>
    </row>
    <row r="114" spans="1:12" ht="14.4" x14ac:dyDescent="0.25">
      <c r="A114" s="43">
        <f>A100</f>
        <v>2</v>
      </c>
      <c r="B114" s="43">
        <f>B100</f>
        <v>2</v>
      </c>
      <c r="C114" s="75" t="s">
        <v>33</v>
      </c>
      <c r="D114" s="76"/>
      <c r="E114" s="44"/>
      <c r="F114" s="45">
        <f>F105+F113</f>
        <v>1342</v>
      </c>
      <c r="G114" s="46">
        <f>G105+G113</f>
        <v>65.41</v>
      </c>
      <c r="H114" s="46">
        <f>H105+H113</f>
        <v>42.797000000000004</v>
      </c>
      <c r="I114" s="46">
        <f>I105+I113</f>
        <v>184.3</v>
      </c>
      <c r="J114" s="47">
        <f>J105+J113</f>
        <v>1375</v>
      </c>
      <c r="K114" s="45"/>
      <c r="L114" s="55">
        <f>L105+L113</f>
        <v>200.93</v>
      </c>
    </row>
    <row r="115" spans="1:12" ht="14.4" x14ac:dyDescent="0.3">
      <c r="A115" s="33">
        <v>2</v>
      </c>
      <c r="B115" s="33">
        <v>3</v>
      </c>
      <c r="C115" s="34" t="s">
        <v>22</v>
      </c>
      <c r="D115" s="59" t="s">
        <v>23</v>
      </c>
      <c r="E115" s="35" t="s">
        <v>55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56</v>
      </c>
      <c r="L115" s="53"/>
    </row>
    <row r="116" spans="1:12" ht="14.4" x14ac:dyDescent="0.3">
      <c r="A116" s="33"/>
      <c r="B116" s="33"/>
      <c r="C116" s="34"/>
      <c r="D116" s="59" t="s">
        <v>23</v>
      </c>
      <c r="E116" s="35" t="s">
        <v>87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88</v>
      </c>
      <c r="L116" s="53"/>
    </row>
    <row r="117" spans="1:12" ht="14.4" x14ac:dyDescent="0.3">
      <c r="A117" s="33"/>
      <c r="B117" s="33"/>
      <c r="C117" s="34"/>
      <c r="D117" s="59" t="s">
        <v>24</v>
      </c>
      <c r="E117" s="35" t="s">
        <v>40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4.4" x14ac:dyDescent="0.3">
      <c r="A118" s="33"/>
      <c r="B118" s="33"/>
      <c r="C118" s="34"/>
      <c r="D118" s="59" t="s">
        <v>31</v>
      </c>
      <c r="E118" s="35" t="s">
        <v>67</v>
      </c>
      <c r="F118" s="36">
        <v>31</v>
      </c>
      <c r="G118" s="37">
        <v>2.17</v>
      </c>
      <c r="H118" s="37">
        <v>0.77500000000000002</v>
      </c>
      <c r="I118" s="37">
        <v>15.5</v>
      </c>
      <c r="J118" s="38">
        <v>74.400000000000006</v>
      </c>
      <c r="K118" s="49"/>
      <c r="L118" s="53"/>
    </row>
    <row r="119" spans="1:12" ht="14.4" x14ac:dyDescent="0.3">
      <c r="A119" s="33"/>
      <c r="B119" s="33"/>
      <c r="C119" s="34"/>
      <c r="D119" s="59" t="s">
        <v>25</v>
      </c>
      <c r="E119" s="35" t="s">
        <v>59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4.4" x14ac:dyDescent="0.3">
      <c r="A120" s="33"/>
      <c r="B120" s="33"/>
      <c r="C120" s="34"/>
      <c r="D120" s="59"/>
      <c r="E120" s="35"/>
      <c r="F120" s="36"/>
      <c r="G120" s="37"/>
      <c r="H120" s="37"/>
      <c r="I120" s="37"/>
      <c r="J120" s="38"/>
      <c r="K120" s="39"/>
      <c r="L120" s="53"/>
    </row>
    <row r="121" spans="1:12" ht="14.4" x14ac:dyDescent="0.3">
      <c r="A121" s="33"/>
      <c r="B121" s="33"/>
      <c r="C121" s="34"/>
      <c r="D121" s="61" t="s">
        <v>26</v>
      </c>
      <c r="E121" s="40"/>
      <c r="F121" s="41">
        <f>SUM(F115:F119)</f>
        <v>586</v>
      </c>
      <c r="G121" s="42">
        <f>SUM(G115:G119)</f>
        <v>20.369999999999997</v>
      </c>
      <c r="H121" s="42">
        <f>SUM(H115:H119)</f>
        <v>20.474999999999998</v>
      </c>
      <c r="I121" s="42">
        <f>SUM(I115:I119)</f>
        <v>82</v>
      </c>
      <c r="J121" s="48">
        <f>SUM(J115:J119)</f>
        <v>590.4</v>
      </c>
      <c r="K121" s="41"/>
      <c r="L121" s="54">
        <v>91.33</v>
      </c>
    </row>
    <row r="122" spans="1:12" ht="26.4" x14ac:dyDescent="0.3">
      <c r="A122" s="33">
        <v>2</v>
      </c>
      <c r="B122" s="33">
        <v>3</v>
      </c>
      <c r="C122" s="34" t="s">
        <v>27</v>
      </c>
      <c r="D122" s="59" t="s">
        <v>28</v>
      </c>
      <c r="E122" s="35" t="s">
        <v>81</v>
      </c>
      <c r="F122" s="36">
        <v>270</v>
      </c>
      <c r="G122" s="37">
        <v>4.3</v>
      </c>
      <c r="H122" s="37">
        <v>5.6</v>
      </c>
      <c r="I122" s="37">
        <v>10.199999999999999</v>
      </c>
      <c r="J122" s="38">
        <v>109</v>
      </c>
      <c r="K122" s="39" t="s">
        <v>54</v>
      </c>
      <c r="L122" s="53"/>
    </row>
    <row r="123" spans="1:12" ht="14.4" x14ac:dyDescent="0.3">
      <c r="A123" s="33"/>
      <c r="B123" s="33"/>
      <c r="C123" s="34"/>
      <c r="D123" s="59" t="s">
        <v>29</v>
      </c>
      <c r="E123" s="35" t="s">
        <v>78</v>
      </c>
      <c r="F123" s="36">
        <v>100</v>
      </c>
      <c r="G123" s="37">
        <v>13.8</v>
      </c>
      <c r="H123" s="37">
        <v>11.3</v>
      </c>
      <c r="I123" s="37">
        <v>10.1</v>
      </c>
      <c r="J123" s="38">
        <v>198</v>
      </c>
      <c r="K123" s="39">
        <v>271</v>
      </c>
      <c r="L123" s="53"/>
    </row>
    <row r="124" spans="1:12" ht="14.4" x14ac:dyDescent="0.3">
      <c r="A124" s="33"/>
      <c r="B124" s="33"/>
      <c r="C124" s="34"/>
      <c r="D124" s="59" t="s">
        <v>29</v>
      </c>
      <c r="E124" s="35" t="s">
        <v>38</v>
      </c>
      <c r="F124" s="36">
        <v>150</v>
      </c>
      <c r="G124" s="37">
        <v>8.5</v>
      </c>
      <c r="H124" s="37">
        <v>7.3</v>
      </c>
      <c r="I124" s="37">
        <v>36.6</v>
      </c>
      <c r="J124" s="38">
        <v>246</v>
      </c>
      <c r="K124" s="39">
        <v>302</v>
      </c>
      <c r="L124" s="53"/>
    </row>
    <row r="125" spans="1:12" ht="14.4" x14ac:dyDescent="0.3">
      <c r="A125" s="33"/>
      <c r="B125" s="33"/>
      <c r="C125" s="34"/>
      <c r="D125" s="59" t="s">
        <v>30</v>
      </c>
      <c r="E125" s="35" t="s">
        <v>39</v>
      </c>
      <c r="F125" s="36">
        <v>200</v>
      </c>
      <c r="G125" s="37">
        <v>1</v>
      </c>
      <c r="H125" s="37">
        <v>0</v>
      </c>
      <c r="I125" s="37">
        <v>13.2</v>
      </c>
      <c r="J125" s="38">
        <v>86</v>
      </c>
      <c r="K125" s="39">
        <v>388</v>
      </c>
      <c r="L125" s="53"/>
    </row>
    <row r="126" spans="1:12" ht="14.4" x14ac:dyDescent="0.3">
      <c r="A126" s="33"/>
      <c r="B126" s="33"/>
      <c r="C126" s="34"/>
      <c r="D126" s="59" t="s">
        <v>31</v>
      </c>
      <c r="E126" s="35" t="s">
        <v>67</v>
      </c>
      <c r="F126" s="39">
        <v>45</v>
      </c>
      <c r="G126" s="37">
        <v>3.17</v>
      </c>
      <c r="H126" s="37">
        <v>1.1299999999999999</v>
      </c>
      <c r="I126" s="37">
        <v>22.499999999999996</v>
      </c>
      <c r="J126" s="38">
        <v>108.4</v>
      </c>
      <c r="K126" s="39"/>
      <c r="L126" s="53"/>
    </row>
    <row r="127" spans="1:12" ht="14.4" x14ac:dyDescent="0.3">
      <c r="A127" s="33"/>
      <c r="B127" s="33"/>
      <c r="C127" s="34"/>
      <c r="D127" s="59" t="s">
        <v>32</v>
      </c>
      <c r="E127" s="35" t="s">
        <v>50</v>
      </c>
      <c r="F127" s="39">
        <v>25</v>
      </c>
      <c r="G127" s="37">
        <v>1.8</v>
      </c>
      <c r="H127" s="37">
        <v>0.3</v>
      </c>
      <c r="I127" s="37">
        <v>10.8</v>
      </c>
      <c r="J127" s="38">
        <v>53</v>
      </c>
      <c r="K127" s="39"/>
      <c r="L127" s="53"/>
    </row>
    <row r="128" spans="1:12" ht="14.4" x14ac:dyDescent="0.3">
      <c r="A128" s="33"/>
      <c r="B128" s="33"/>
      <c r="C128" s="34"/>
      <c r="D128" s="62"/>
      <c r="E128" s="35"/>
      <c r="F128" s="39"/>
      <c r="G128" s="37"/>
      <c r="H128" s="37"/>
      <c r="I128" s="37"/>
      <c r="J128" s="38"/>
      <c r="K128" s="39"/>
      <c r="L128" s="53"/>
    </row>
    <row r="129" spans="1:12" ht="14.4" x14ac:dyDescent="0.3">
      <c r="A129" s="33"/>
      <c r="B129" s="33"/>
      <c r="C129" s="34"/>
      <c r="D129" s="61" t="s">
        <v>26</v>
      </c>
      <c r="E129" s="40"/>
      <c r="F129" s="41">
        <f>SUM(F122:F128)</f>
        <v>790</v>
      </c>
      <c r="G129" s="42">
        <f>SUM(G122:G128)</f>
        <v>32.57</v>
      </c>
      <c r="H129" s="42">
        <f>SUM(H122:H128)</f>
        <v>25.63</v>
      </c>
      <c r="I129" s="42">
        <f>SUM(I122:I128)</f>
        <v>103.39999999999999</v>
      </c>
      <c r="J129" s="48">
        <f>SUM(J122:J128)</f>
        <v>800.4</v>
      </c>
      <c r="K129" s="41"/>
      <c r="L129" s="54">
        <v>109.6</v>
      </c>
    </row>
    <row r="130" spans="1:12" ht="14.4" x14ac:dyDescent="0.25">
      <c r="A130" s="43">
        <v>2</v>
      </c>
      <c r="B130" s="43">
        <v>3</v>
      </c>
      <c r="C130" s="75" t="s">
        <v>33</v>
      </c>
      <c r="D130" s="76"/>
      <c r="E130" s="44"/>
      <c r="F130" s="45">
        <f>F121+F129</f>
        <v>1376</v>
      </c>
      <c r="G130" s="46">
        <f>G121+G129</f>
        <v>52.94</v>
      </c>
      <c r="H130" s="46">
        <f>H121+H129</f>
        <v>46.104999999999997</v>
      </c>
      <c r="I130" s="46">
        <f>I121+I129</f>
        <v>185.39999999999998</v>
      </c>
      <c r="J130" s="47">
        <f>J121+J129</f>
        <v>1390.8</v>
      </c>
      <c r="K130" s="45"/>
      <c r="L130" s="55">
        <f>L121+L129</f>
        <v>200.93</v>
      </c>
    </row>
    <row r="131" spans="1:12" ht="14.4" x14ac:dyDescent="0.3">
      <c r="A131" s="33">
        <v>2</v>
      </c>
      <c r="B131" s="33">
        <v>4</v>
      </c>
      <c r="C131" s="34" t="s">
        <v>22</v>
      </c>
      <c r="D131" s="59" t="s">
        <v>23</v>
      </c>
      <c r="E131" s="35" t="s">
        <v>48</v>
      </c>
      <c r="F131" s="36">
        <v>205</v>
      </c>
      <c r="G131" s="37">
        <v>6.2</v>
      </c>
      <c r="H131" s="37">
        <v>8.5</v>
      </c>
      <c r="I131" s="37">
        <v>31.6</v>
      </c>
      <c r="J131" s="38">
        <v>228</v>
      </c>
      <c r="K131" s="39" t="s">
        <v>79</v>
      </c>
      <c r="L131" s="53"/>
    </row>
    <row r="132" spans="1:12" ht="14.4" x14ac:dyDescent="0.3">
      <c r="A132" s="33"/>
      <c r="B132" s="33"/>
      <c r="C132" s="34"/>
      <c r="D132" s="59" t="s">
        <v>24</v>
      </c>
      <c r="E132" s="35" t="s">
        <v>42</v>
      </c>
      <c r="F132" s="36">
        <v>200</v>
      </c>
      <c r="G132" s="37">
        <v>0.2</v>
      </c>
      <c r="H132" s="37">
        <v>0.1</v>
      </c>
      <c r="I132" s="37">
        <v>10.1</v>
      </c>
      <c r="J132" s="38">
        <v>41</v>
      </c>
      <c r="K132" s="39">
        <v>376</v>
      </c>
      <c r="L132" s="53"/>
    </row>
    <row r="133" spans="1:12" ht="26.4" x14ac:dyDescent="0.3">
      <c r="A133" s="33"/>
      <c r="B133" s="33"/>
      <c r="C133" s="34"/>
      <c r="D133" s="59" t="s">
        <v>31</v>
      </c>
      <c r="E133" s="35" t="s">
        <v>95</v>
      </c>
      <c r="F133" s="36">
        <v>59</v>
      </c>
      <c r="G133" s="37">
        <v>6.7299999999999986</v>
      </c>
      <c r="H133" s="37">
        <v>13.824999999999999</v>
      </c>
      <c r="I133" s="37">
        <v>14.6</v>
      </c>
      <c r="J133" s="38">
        <v>206.6</v>
      </c>
      <c r="K133" s="39"/>
      <c r="L133" s="53"/>
    </row>
    <row r="134" spans="1:12" ht="14.4" x14ac:dyDescent="0.3">
      <c r="A134" s="33"/>
      <c r="B134" s="33"/>
      <c r="C134" s="34"/>
      <c r="D134" s="59" t="s">
        <v>58</v>
      </c>
      <c r="E134" s="35" t="s">
        <v>52</v>
      </c>
      <c r="F134" s="36">
        <v>100</v>
      </c>
      <c r="G134" s="37">
        <v>2.8</v>
      </c>
      <c r="H134" s="37">
        <v>3.2</v>
      </c>
      <c r="I134" s="37">
        <v>8</v>
      </c>
      <c r="J134" s="38">
        <v>75</v>
      </c>
      <c r="K134" s="39"/>
      <c r="L134" s="53"/>
    </row>
    <row r="135" spans="1:12" ht="14.4" x14ac:dyDescent="0.3">
      <c r="A135" s="33"/>
      <c r="B135" s="33"/>
      <c r="C135" s="34"/>
      <c r="D135" s="59"/>
      <c r="E135" s="35"/>
      <c r="F135" s="36"/>
      <c r="G135" s="37"/>
      <c r="H135" s="37"/>
      <c r="I135" s="37"/>
      <c r="J135" s="38"/>
      <c r="K135" s="39"/>
      <c r="L135" s="53"/>
    </row>
    <row r="136" spans="1:12" ht="14.4" x14ac:dyDescent="0.3">
      <c r="A136" s="33"/>
      <c r="B136" s="33"/>
      <c r="C136" s="34"/>
      <c r="D136" s="61" t="s">
        <v>26</v>
      </c>
      <c r="E136" s="40"/>
      <c r="F136" s="41">
        <f>SUM(F131:F134)</f>
        <v>564</v>
      </c>
      <c r="G136" s="42">
        <f>SUM(G131:G134)</f>
        <v>15.93</v>
      </c>
      <c r="H136" s="42">
        <f>SUM(H131:H134)</f>
        <v>25.624999999999996</v>
      </c>
      <c r="I136" s="42">
        <f>SUM(I131:I134)</f>
        <v>64.300000000000011</v>
      </c>
      <c r="J136" s="48">
        <f>SUM(J131:J134)</f>
        <v>550.6</v>
      </c>
      <c r="K136" s="41"/>
      <c r="L136" s="54">
        <v>91.33</v>
      </c>
    </row>
    <row r="137" spans="1:12" ht="26.4" x14ac:dyDescent="0.3">
      <c r="A137" s="33">
        <f>A131</f>
        <v>2</v>
      </c>
      <c r="B137" s="33">
        <f>B131</f>
        <v>4</v>
      </c>
      <c r="C137" s="34" t="s">
        <v>27</v>
      </c>
      <c r="D137" s="59" t="s">
        <v>28</v>
      </c>
      <c r="E137" s="35" t="s">
        <v>85</v>
      </c>
      <c r="F137" s="36">
        <v>265</v>
      </c>
      <c r="G137" s="37">
        <v>3.8</v>
      </c>
      <c r="H137" s="37">
        <v>5</v>
      </c>
      <c r="I137" s="37">
        <v>7.8</v>
      </c>
      <c r="J137" s="38">
        <v>92</v>
      </c>
      <c r="K137" s="39">
        <v>88</v>
      </c>
      <c r="L137" s="53"/>
    </row>
    <row r="138" spans="1:12" ht="14.4" x14ac:dyDescent="0.3">
      <c r="A138" s="33"/>
      <c r="B138" s="33"/>
      <c r="C138" s="34"/>
      <c r="D138" s="59" t="s">
        <v>29</v>
      </c>
      <c r="E138" s="35" t="s">
        <v>96</v>
      </c>
      <c r="F138" s="36">
        <v>150</v>
      </c>
      <c r="G138" s="37">
        <v>13.8</v>
      </c>
      <c r="H138" s="37">
        <v>16.600000000000001</v>
      </c>
      <c r="I138" s="37">
        <v>15</v>
      </c>
      <c r="J138" s="38">
        <v>264</v>
      </c>
      <c r="K138" s="39">
        <v>278</v>
      </c>
      <c r="L138" s="53"/>
    </row>
    <row r="139" spans="1:12" ht="14.4" x14ac:dyDescent="0.3">
      <c r="A139" s="33"/>
      <c r="B139" s="33"/>
      <c r="C139" s="34"/>
      <c r="D139" s="59" t="s">
        <v>29</v>
      </c>
      <c r="E139" s="35" t="s">
        <v>41</v>
      </c>
      <c r="F139" s="36">
        <v>150</v>
      </c>
      <c r="G139" s="37">
        <v>5.4</v>
      </c>
      <c r="H139" s="37">
        <v>4.9000000000000004</v>
      </c>
      <c r="I139" s="37">
        <v>27.9</v>
      </c>
      <c r="J139" s="38">
        <v>178</v>
      </c>
      <c r="K139" s="39">
        <v>309</v>
      </c>
      <c r="L139" s="53"/>
    </row>
    <row r="140" spans="1:12" ht="14.4" x14ac:dyDescent="0.3">
      <c r="A140" s="33"/>
      <c r="B140" s="33"/>
      <c r="C140" s="34"/>
      <c r="D140" s="59" t="s">
        <v>30</v>
      </c>
      <c r="E140" s="35" t="s">
        <v>75</v>
      </c>
      <c r="F140" s="36">
        <v>200</v>
      </c>
      <c r="G140" s="37">
        <v>0.7</v>
      </c>
      <c r="H140" s="37">
        <v>0.3</v>
      </c>
      <c r="I140" s="37">
        <v>24.6</v>
      </c>
      <c r="J140" s="38">
        <v>104</v>
      </c>
      <c r="K140" s="39">
        <v>388</v>
      </c>
      <c r="L140" s="53"/>
    </row>
    <row r="141" spans="1:12" ht="14.4" x14ac:dyDescent="0.3">
      <c r="A141" s="33"/>
      <c r="B141" s="33"/>
      <c r="C141" s="34"/>
      <c r="D141" s="59" t="s">
        <v>31</v>
      </c>
      <c r="E141" s="35" t="s">
        <v>67</v>
      </c>
      <c r="F141" s="39">
        <v>39</v>
      </c>
      <c r="G141" s="37">
        <v>3.01</v>
      </c>
      <c r="H141" s="37">
        <v>1.0750000000000002</v>
      </c>
      <c r="I141" s="37">
        <v>21.5</v>
      </c>
      <c r="J141" s="38">
        <v>103.20000000000002</v>
      </c>
      <c r="K141" s="39"/>
      <c r="L141" s="53"/>
    </row>
    <row r="142" spans="1:12" ht="14.4" x14ac:dyDescent="0.3">
      <c r="A142" s="33"/>
      <c r="B142" s="33"/>
      <c r="C142" s="34"/>
      <c r="D142" s="59" t="s">
        <v>32</v>
      </c>
      <c r="E142" s="35" t="s">
        <v>50</v>
      </c>
      <c r="F142" s="39">
        <v>30</v>
      </c>
      <c r="G142" s="37">
        <v>2.16</v>
      </c>
      <c r="H142" s="37">
        <v>0.36</v>
      </c>
      <c r="I142" s="37">
        <v>12.96</v>
      </c>
      <c r="J142" s="38">
        <v>63.6</v>
      </c>
      <c r="K142" s="39"/>
      <c r="L142" s="53"/>
    </row>
    <row r="143" spans="1:12" ht="14.4" x14ac:dyDescent="0.3">
      <c r="A143" s="33"/>
      <c r="B143" s="33"/>
      <c r="C143" s="34"/>
      <c r="D143" s="59"/>
      <c r="E143" s="35"/>
      <c r="F143" s="39"/>
      <c r="G143" s="37"/>
      <c r="H143" s="37"/>
      <c r="I143" s="37"/>
      <c r="J143" s="38"/>
      <c r="K143" s="39"/>
      <c r="L143" s="53"/>
    </row>
    <row r="144" spans="1:12" ht="14.4" x14ac:dyDescent="0.3">
      <c r="A144" s="33"/>
      <c r="B144" s="33"/>
      <c r="C144" s="34"/>
      <c r="D144" s="59"/>
      <c r="E144" s="35"/>
      <c r="F144" s="36"/>
      <c r="G144" s="37"/>
      <c r="H144" s="37"/>
      <c r="I144" s="37"/>
      <c r="J144" s="38"/>
      <c r="K144" s="39"/>
      <c r="L144" s="53"/>
    </row>
    <row r="145" spans="1:12" ht="14.4" x14ac:dyDescent="0.3">
      <c r="A145" s="33"/>
      <c r="B145" s="33"/>
      <c r="C145" s="34"/>
      <c r="D145" s="61" t="s">
        <v>26</v>
      </c>
      <c r="E145" s="40"/>
      <c r="F145" s="41">
        <f>SUM(F137:F143)</f>
        <v>834</v>
      </c>
      <c r="G145" s="42">
        <f>SUM(G137:G143)</f>
        <v>28.87</v>
      </c>
      <c r="H145" s="42">
        <f>SUM(H137:H143)</f>
        <v>28.234999999999999</v>
      </c>
      <c r="I145" s="42">
        <f>SUM(I137:I143)</f>
        <v>109.76000000000002</v>
      </c>
      <c r="J145" s="48">
        <f>SUM(J137:J143)</f>
        <v>804.80000000000007</v>
      </c>
      <c r="K145" s="41"/>
      <c r="L145" s="54">
        <v>109.6</v>
      </c>
    </row>
    <row r="146" spans="1:12" ht="14.4" x14ac:dyDescent="0.25">
      <c r="A146" s="43">
        <f>A131</f>
        <v>2</v>
      </c>
      <c r="B146" s="43">
        <f>B131</f>
        <v>4</v>
      </c>
      <c r="C146" s="75" t="s">
        <v>33</v>
      </c>
      <c r="D146" s="76"/>
      <c r="E146" s="44"/>
      <c r="F146" s="45">
        <f>F136+F145</f>
        <v>1398</v>
      </c>
      <c r="G146" s="46">
        <f>G136+G145</f>
        <v>44.8</v>
      </c>
      <c r="H146" s="46">
        <f>H136+H145</f>
        <v>53.86</v>
      </c>
      <c r="I146" s="46">
        <f>I136+I145</f>
        <v>174.06000000000003</v>
      </c>
      <c r="J146" s="47">
        <f>J136+J145</f>
        <v>1355.4</v>
      </c>
      <c r="K146" s="45"/>
      <c r="L146" s="55">
        <f>L136+L145</f>
        <v>200.93</v>
      </c>
    </row>
    <row r="147" spans="1:12" ht="14.4" x14ac:dyDescent="0.3">
      <c r="A147" s="33">
        <v>2</v>
      </c>
      <c r="B147" s="33">
        <v>5</v>
      </c>
      <c r="C147" s="34" t="s">
        <v>22</v>
      </c>
      <c r="D147" s="59" t="s">
        <v>101</v>
      </c>
      <c r="E147" s="35" t="s">
        <v>102</v>
      </c>
      <c r="F147" s="36">
        <v>60</v>
      </c>
      <c r="G147" s="37">
        <v>0.5</v>
      </c>
      <c r="H147" s="37">
        <v>0</v>
      </c>
      <c r="I147" s="37">
        <v>1.5</v>
      </c>
      <c r="J147" s="38">
        <v>8</v>
      </c>
      <c r="K147" s="39">
        <v>71</v>
      </c>
      <c r="L147" s="53"/>
    </row>
    <row r="148" spans="1:12" ht="14.4" x14ac:dyDescent="0.3">
      <c r="A148" s="33"/>
      <c r="B148" s="33"/>
      <c r="C148" s="34"/>
      <c r="D148" s="59" t="s">
        <v>23</v>
      </c>
      <c r="E148" s="35" t="s">
        <v>89</v>
      </c>
      <c r="F148" s="36">
        <v>90</v>
      </c>
      <c r="G148" s="37">
        <v>14.6</v>
      </c>
      <c r="H148" s="37">
        <v>7.9</v>
      </c>
      <c r="I148" s="37">
        <v>5.2</v>
      </c>
      <c r="J148" s="38">
        <v>156</v>
      </c>
      <c r="K148" s="39" t="s">
        <v>90</v>
      </c>
      <c r="L148" s="53"/>
    </row>
    <row r="149" spans="1:12" ht="14.4" x14ac:dyDescent="0.3">
      <c r="A149" s="33"/>
      <c r="B149" s="33"/>
      <c r="C149" s="34"/>
      <c r="D149" s="59" t="s">
        <v>23</v>
      </c>
      <c r="E149" s="35" t="s">
        <v>80</v>
      </c>
      <c r="F149" s="36">
        <v>150</v>
      </c>
      <c r="G149" s="37">
        <v>3.7</v>
      </c>
      <c r="H149" s="37">
        <v>6.3</v>
      </c>
      <c r="I149" s="37">
        <v>28.5</v>
      </c>
      <c r="J149" s="38">
        <v>185</v>
      </c>
      <c r="K149" s="39">
        <v>304</v>
      </c>
      <c r="L149" s="53"/>
    </row>
    <row r="150" spans="1:12" ht="14.4" x14ac:dyDescent="0.3">
      <c r="A150" s="33"/>
      <c r="B150" s="33"/>
      <c r="C150" s="34"/>
      <c r="D150" s="59" t="s">
        <v>24</v>
      </c>
      <c r="E150" s="35" t="s">
        <v>60</v>
      </c>
      <c r="F150" s="36">
        <v>200</v>
      </c>
      <c r="G150" s="37">
        <v>0</v>
      </c>
      <c r="H150" s="37">
        <v>0</v>
      </c>
      <c r="I150" s="37">
        <v>28</v>
      </c>
      <c r="J150" s="38">
        <v>112</v>
      </c>
      <c r="K150" s="39" t="s">
        <v>69</v>
      </c>
      <c r="L150" s="53"/>
    </row>
    <row r="151" spans="1:12" ht="14.4" x14ac:dyDescent="0.3">
      <c r="A151" s="33"/>
      <c r="B151" s="33"/>
      <c r="C151" s="34"/>
      <c r="D151" s="59" t="s">
        <v>31</v>
      </c>
      <c r="E151" s="35" t="s">
        <v>67</v>
      </c>
      <c r="F151" s="36">
        <v>29</v>
      </c>
      <c r="G151" s="37">
        <v>2.0299999999999998</v>
      </c>
      <c r="H151" s="37">
        <v>0.72499999999999998</v>
      </c>
      <c r="I151" s="37">
        <v>14.5</v>
      </c>
      <c r="J151" s="38">
        <v>69.599999999999994</v>
      </c>
      <c r="K151" s="39"/>
      <c r="L151" s="53"/>
    </row>
    <row r="152" spans="1:12" ht="14.4" x14ac:dyDescent="0.3">
      <c r="A152" s="33"/>
      <c r="B152" s="33"/>
      <c r="C152" s="34"/>
      <c r="D152" s="59"/>
      <c r="E152" s="35"/>
      <c r="F152" s="36"/>
      <c r="G152" s="37"/>
      <c r="H152" s="37"/>
      <c r="I152" s="37"/>
      <c r="J152" s="38"/>
      <c r="K152" s="39"/>
      <c r="L152" s="53"/>
    </row>
    <row r="153" spans="1:12" ht="15.75" customHeight="1" x14ac:dyDescent="0.3">
      <c r="A153" s="33"/>
      <c r="B153" s="33"/>
      <c r="C153" s="34"/>
      <c r="D153" s="61" t="s">
        <v>26</v>
      </c>
      <c r="E153" s="40"/>
      <c r="F153" s="41">
        <f>SUM(F147:F151)</f>
        <v>529</v>
      </c>
      <c r="G153" s="42">
        <f>SUM(G147:G151)</f>
        <v>20.830000000000002</v>
      </c>
      <c r="H153" s="42">
        <f>SUM(H147:H151)</f>
        <v>14.924999999999999</v>
      </c>
      <c r="I153" s="42">
        <f>SUM(I147:I151)</f>
        <v>77.7</v>
      </c>
      <c r="J153" s="48">
        <f>SUM(J147:J151)</f>
        <v>530.6</v>
      </c>
      <c r="K153" s="41"/>
      <c r="L153" s="54">
        <v>91.33</v>
      </c>
    </row>
    <row r="154" spans="1:12" ht="14.4" x14ac:dyDescent="0.3">
      <c r="A154" s="33">
        <v>2</v>
      </c>
      <c r="B154" s="33">
        <v>5</v>
      </c>
      <c r="C154" s="34" t="s">
        <v>27</v>
      </c>
      <c r="D154" s="59" t="s">
        <v>28</v>
      </c>
      <c r="E154" s="35" t="s">
        <v>46</v>
      </c>
      <c r="F154" s="36">
        <v>295</v>
      </c>
      <c r="G154" s="37">
        <v>12.7</v>
      </c>
      <c r="H154" s="37">
        <v>1</v>
      </c>
      <c r="I154" s="37">
        <v>15.9</v>
      </c>
      <c r="J154" s="38">
        <v>124</v>
      </c>
      <c r="K154" s="39" t="s">
        <v>47</v>
      </c>
      <c r="L154" s="53"/>
    </row>
    <row r="155" spans="1:12" ht="14.4" x14ac:dyDescent="0.3">
      <c r="A155" s="33"/>
      <c r="B155" s="33"/>
      <c r="C155" s="34"/>
      <c r="D155" s="59" t="s">
        <v>29</v>
      </c>
      <c r="E155" s="35" t="s">
        <v>97</v>
      </c>
      <c r="F155" s="36">
        <v>100</v>
      </c>
      <c r="G155" s="37">
        <v>13.7</v>
      </c>
      <c r="H155" s="37">
        <v>10.5</v>
      </c>
      <c r="I155" s="37">
        <v>7.5</v>
      </c>
      <c r="J155" s="38">
        <v>179</v>
      </c>
      <c r="K155" s="39" t="s">
        <v>98</v>
      </c>
      <c r="L155" s="53"/>
    </row>
    <row r="156" spans="1:12" ht="14.4" x14ac:dyDescent="0.3">
      <c r="A156" s="33"/>
      <c r="B156" s="33"/>
      <c r="C156" s="34"/>
      <c r="D156" s="59" t="s">
        <v>29</v>
      </c>
      <c r="E156" s="35" t="s">
        <v>38</v>
      </c>
      <c r="F156" s="36">
        <v>150</v>
      </c>
      <c r="G156" s="37">
        <v>8.5</v>
      </c>
      <c r="H156" s="37">
        <v>7.3</v>
      </c>
      <c r="I156" s="37">
        <v>36.6</v>
      </c>
      <c r="J156" s="38">
        <v>246</v>
      </c>
      <c r="K156" s="39">
        <v>302</v>
      </c>
      <c r="L156" s="53"/>
    </row>
    <row r="157" spans="1:12" ht="14.4" x14ac:dyDescent="0.3">
      <c r="A157" s="33"/>
      <c r="B157" s="33"/>
      <c r="C157" s="34"/>
      <c r="D157" s="59" t="s">
        <v>25</v>
      </c>
      <c r="E157" s="35" t="s">
        <v>35</v>
      </c>
      <c r="F157" s="36">
        <v>110</v>
      </c>
      <c r="G157" s="37">
        <v>0.4</v>
      </c>
      <c r="H157" s="37">
        <v>0.4</v>
      </c>
      <c r="I157" s="37">
        <v>10.8</v>
      </c>
      <c r="J157" s="38">
        <v>49</v>
      </c>
      <c r="K157" s="39">
        <v>338</v>
      </c>
      <c r="L157" s="53"/>
    </row>
    <row r="158" spans="1:12" ht="14.4" x14ac:dyDescent="0.3">
      <c r="A158" s="33"/>
      <c r="B158" s="33"/>
      <c r="C158" s="34"/>
      <c r="D158" s="59" t="s">
        <v>30</v>
      </c>
      <c r="E158" s="35" t="s">
        <v>51</v>
      </c>
      <c r="F158" s="36">
        <v>215</v>
      </c>
      <c r="G158" s="37">
        <v>0.3</v>
      </c>
      <c r="H158" s="37">
        <v>0.1</v>
      </c>
      <c r="I158" s="37">
        <v>10.5</v>
      </c>
      <c r="J158" s="38">
        <v>44</v>
      </c>
      <c r="K158" s="39">
        <v>377</v>
      </c>
      <c r="L158" s="53"/>
    </row>
    <row r="159" spans="1:12" ht="14.4" x14ac:dyDescent="0.3">
      <c r="A159" s="33"/>
      <c r="B159" s="33"/>
      <c r="C159" s="34"/>
      <c r="D159" s="59" t="s">
        <v>31</v>
      </c>
      <c r="E159" s="35" t="s">
        <v>67</v>
      </c>
      <c r="F159" s="39">
        <v>42</v>
      </c>
      <c r="G159" s="37">
        <v>2.9400000000000004</v>
      </c>
      <c r="H159" s="37">
        <v>1.05</v>
      </c>
      <c r="I159" s="37">
        <v>21</v>
      </c>
      <c r="J159" s="38">
        <v>100.80000000000001</v>
      </c>
      <c r="K159" s="39"/>
      <c r="L159" s="53"/>
    </row>
    <row r="160" spans="1:12" ht="14.4" x14ac:dyDescent="0.3">
      <c r="A160" s="33"/>
      <c r="B160" s="33"/>
      <c r="C160" s="34"/>
      <c r="D160" s="59" t="s">
        <v>32</v>
      </c>
      <c r="E160" s="35" t="s">
        <v>50</v>
      </c>
      <c r="F160" s="39">
        <v>25</v>
      </c>
      <c r="G160" s="37">
        <v>1.8</v>
      </c>
      <c r="H160" s="37">
        <v>0.3</v>
      </c>
      <c r="I160" s="37">
        <v>10.8</v>
      </c>
      <c r="J160" s="38">
        <v>53</v>
      </c>
      <c r="K160" s="39"/>
      <c r="L160" s="53"/>
    </row>
    <row r="161" spans="1:12" ht="14.4" x14ac:dyDescent="0.3">
      <c r="A161" s="33"/>
      <c r="B161" s="33"/>
      <c r="C161" s="34"/>
      <c r="D161" s="61" t="s">
        <v>26</v>
      </c>
      <c r="E161" s="40"/>
      <c r="F161" s="41">
        <f>SUM(F154:F160)</f>
        <v>937</v>
      </c>
      <c r="G161" s="42">
        <f>SUM(G154:G160)</f>
        <v>40.339999999999989</v>
      </c>
      <c r="H161" s="42">
        <f>SUM(H154:H160)</f>
        <v>20.650000000000002</v>
      </c>
      <c r="I161" s="42">
        <f>SUM(I154:I160)</f>
        <v>113.1</v>
      </c>
      <c r="J161" s="48">
        <f>SUM(J154:J160)</f>
        <v>795.8</v>
      </c>
      <c r="K161" s="41"/>
      <c r="L161" s="54">
        <v>109.6</v>
      </c>
    </row>
    <row r="162" spans="1:12" ht="14.4" x14ac:dyDescent="0.25">
      <c r="A162" s="43">
        <v>2</v>
      </c>
      <c r="B162" s="43">
        <v>5</v>
      </c>
      <c r="C162" s="75" t="s">
        <v>33</v>
      </c>
      <c r="D162" s="76"/>
      <c r="E162" s="44"/>
      <c r="F162" s="45">
        <f>F153+F161</f>
        <v>1466</v>
      </c>
      <c r="G162" s="46">
        <f>G153+G161</f>
        <v>61.169999999999987</v>
      </c>
      <c r="H162" s="46">
        <f>H153+H161</f>
        <v>35.575000000000003</v>
      </c>
      <c r="I162" s="46">
        <f>I153+I161</f>
        <v>190.8</v>
      </c>
      <c r="J162" s="47">
        <f>J153+J161</f>
        <v>1326.4</v>
      </c>
      <c r="K162" s="45"/>
      <c r="L162" s="55">
        <f>L153+L161</f>
        <v>200.93</v>
      </c>
    </row>
    <row r="163" spans="1:12" ht="15" thickBot="1" x14ac:dyDescent="0.3">
      <c r="A163" s="19"/>
      <c r="B163" s="20"/>
      <c r="C163" s="21"/>
      <c r="D163" s="22"/>
      <c r="E163" s="23"/>
      <c r="F163" s="24"/>
      <c r="G163" s="25"/>
      <c r="H163" s="25"/>
      <c r="I163" s="25"/>
      <c r="J163" s="26"/>
      <c r="K163" s="24"/>
      <c r="L163" s="56"/>
    </row>
    <row r="164" spans="1:12" ht="13.8" thickBot="1" x14ac:dyDescent="0.3">
      <c r="A164" s="9"/>
      <c r="B164" s="10"/>
      <c r="C164" s="78" t="s">
        <v>34</v>
      </c>
      <c r="D164" s="78"/>
      <c r="E164" s="78"/>
      <c r="F164" s="14">
        <f>(F20+F35+F51+F67+F83+F99+F114+F130+F146+F162)/(IF(F20=0,0,1)+IF(F35=0,0,1)+IF(F51=0,0,1)+IF(F67=0,0,1)+IF(F83=0,0,1)+IF(F99=0,0,1)+IF(F114=0,0,1)+IF(F130=0,0,1)+IF(F146=0,0,1)+IF(F162=0,0,1))</f>
        <v>1372.3</v>
      </c>
      <c r="G164" s="14">
        <f>(G20+G35+G51+G67+G83+G99+G114+G130+G146+G162)/(IF(G20=0,0,1)+IF(G35=0,0,1)+IF(G51=0,0,1)+IF(G67=0,0,1)+IF(G83=0,0,1)+IF(G99=0,0,1)+IF(G114=0,0,1)+IF(G130=0,0,1)+IF(G146=0,0,1)+IF(G162=0,0,1))</f>
        <v>51.527000000000001</v>
      </c>
      <c r="H164" s="14">
        <f>(H20+H35+H51+H67+H83+H99+H114+H130+H146+H162)/(IF(H20=0,0,1)+IF(H35=0,0,1)+IF(H51=0,0,1)+IF(H67=0,0,1)+IF(H83=0,0,1)+IF(H99=0,0,1)+IF(H114=0,0,1)+IF(H130=0,0,1)+IF(H146=0,0,1)+IF(H162=0,0,1))</f>
        <v>44.092200000000005</v>
      </c>
      <c r="I164" s="14">
        <f>(I20+I35+I51+I67+I83+I99+I114+I130+I146+I162)/(IF(I20=0,0,1)+IF(I35=0,0,1)+IF(I51=0,0,1)+IF(I67=0,0,1)+IF(I83=0,0,1)+IF(I99=0,0,1)+IF(I114=0,0,1)+IF(I130=0,0,1)+IF(I146=0,0,1)+IF(I162=0,0,1))</f>
        <v>184.6284</v>
      </c>
      <c r="J164" s="17">
        <f>(J20+J35+J51+J67+J83+J99+J114+J130+J146+J162)/(IF(J20=0,0,1)+IF(J35=0,0,1)+IF(J51=0,0,1)+IF(J67=0,0,1)+IF(J83=0,0,1)+IF(J99=0,0,1)+IF(J114=0,0,1)+IF(J130=0,0,1)+IF(J146=0,0,1)+IF(J162=0,0,1))</f>
        <v>1346.8399999999997</v>
      </c>
      <c r="K164" s="11"/>
      <c r="L164" s="57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5">
      <c r="G168" s="1"/>
      <c r="I168" s="1"/>
      <c r="J168" s="1"/>
    </row>
  </sheetData>
  <autoFilter ref="E1:E164" xr:uid="{00000000-0009-0000-0000-000000000000}"/>
  <mergeCells count="15"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  <mergeCell ref="C1:E1"/>
    <mergeCell ref="H1:K1"/>
    <mergeCell ref="H2:K2"/>
    <mergeCell ref="C20:D20"/>
    <mergeCell ref="C35:D35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2025-04-15T05:10:44Z</dcterms:modified>
</cp:coreProperties>
</file>