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+1-4 САЙТ\"/>
    </mc:Choice>
  </mc:AlternateContent>
  <bookViews>
    <workbookView xWindow="0" yWindow="0" windowWidth="216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F109" i="1"/>
  <c r="B101" i="1"/>
  <c r="A101" i="1"/>
  <c r="L100" i="1"/>
  <c r="J100" i="1"/>
  <c r="I100" i="1"/>
  <c r="H100" i="1"/>
  <c r="G100" i="1"/>
  <c r="F100" i="1"/>
  <c r="B91" i="1"/>
  <c r="A91" i="1"/>
  <c r="L90" i="1"/>
  <c r="J90" i="1"/>
  <c r="I90" i="1"/>
  <c r="I101" i="1" s="1"/>
  <c r="H90" i="1"/>
  <c r="G90" i="1"/>
  <c r="F90" i="1"/>
  <c r="B82" i="1"/>
  <c r="A82" i="1"/>
  <c r="L81" i="1"/>
  <c r="J81" i="1"/>
  <c r="I81" i="1"/>
  <c r="H81" i="1"/>
  <c r="G81" i="1"/>
  <c r="F81" i="1"/>
  <c r="B72" i="1"/>
  <c r="A72" i="1"/>
  <c r="L71" i="1"/>
  <c r="J71" i="1"/>
  <c r="I71" i="1"/>
  <c r="H71" i="1"/>
  <c r="G71" i="1"/>
  <c r="G82" i="1" s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J24" i="1" l="1"/>
  <c r="J82" i="1"/>
  <c r="F101" i="1"/>
  <c r="J139" i="1"/>
  <c r="F158" i="1"/>
  <c r="J196" i="1"/>
  <c r="H139" i="1"/>
  <c r="L24" i="1"/>
  <c r="L197" i="1" s="1"/>
  <c r="L82" i="1"/>
  <c r="G101" i="1"/>
  <c r="G197" i="1" s="1"/>
  <c r="L139" i="1"/>
  <c r="G158" i="1"/>
  <c r="L196" i="1"/>
  <c r="H43" i="1"/>
  <c r="H101" i="1"/>
  <c r="H158" i="1"/>
  <c r="H24" i="1"/>
  <c r="G43" i="1"/>
  <c r="I158" i="1"/>
  <c r="J43" i="1"/>
  <c r="J197" i="1" s="1"/>
  <c r="F62" i="1"/>
  <c r="F197" i="1" s="1"/>
  <c r="J101" i="1"/>
  <c r="F120" i="1"/>
  <c r="J158" i="1"/>
  <c r="F177" i="1"/>
  <c r="F43" i="1"/>
  <c r="L43" i="1"/>
  <c r="G62" i="1"/>
  <c r="L101" i="1"/>
  <c r="G120" i="1"/>
  <c r="L158" i="1"/>
  <c r="G177" i="1"/>
  <c r="H82" i="1"/>
  <c r="H197" i="1" s="1"/>
  <c r="H196" i="1"/>
  <c r="I24" i="1"/>
  <c r="I197" i="1" s="1"/>
  <c r="I82" i="1"/>
  <c r="I139" i="1"/>
  <c r="I196" i="1"/>
</calcChain>
</file>

<file path=xl/sharedStrings.xml><?xml version="1.0" encoding="utf-8"?>
<sst xmlns="http://schemas.openxmlformats.org/spreadsheetml/2006/main" count="267" uniqueCount="66">
  <si>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</si>
  <si>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</si>
  <si>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</si>
  <si>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</si>
  <si>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</si>
  <si>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</si>
  <si>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</si>
  <si>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</si>
  <si>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</si>
  <si>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</si>
  <si>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</si>
  <si>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</si>
  <si>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</si>
  <si>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</si>
  <si>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</si>
  <si>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</si>
  <si>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</si>
  <si>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</si>
  <si>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</si>
  <si>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</si>
  <si>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</si>
  <si>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</si>
  <si>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</si>
  <si>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</si>
  <si>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</si>
  <si>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</si>
  <si>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</si>
  <si>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</si>
  <si>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</si>
  <si>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</si>
  <si>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</si>
  <si>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</si>
  <si>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</si>
  <si>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</si>
  <si>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</si>
  <si>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</si>
  <si>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</si>
  <si>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</si>
  <si>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</si>
  <si>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Гриёвская СОШ</t>
  </si>
  <si>
    <t>Макароны отварные с маслом</t>
  </si>
  <si>
    <t>Колбаса отварная</t>
  </si>
  <si>
    <t>Кисель из повидла</t>
  </si>
  <si>
    <t>Хлеб</t>
  </si>
  <si>
    <t>Салат мз свежей капусты с растительным маслом</t>
  </si>
  <si>
    <t>сладкое</t>
  </si>
  <si>
    <t>Печенье</t>
  </si>
  <si>
    <t>Каша гречневая с маслом</t>
  </si>
  <si>
    <t>Куры отварные</t>
  </si>
  <si>
    <t>Компот из сухофруктов</t>
  </si>
  <si>
    <t>Салат из свеклы с растительным маслом</t>
  </si>
  <si>
    <t>Картофельное пюре с маслом</t>
  </si>
  <si>
    <t>Рыба припущенная</t>
  </si>
  <si>
    <t>Чай с сахаром</t>
  </si>
  <si>
    <t>Винегрет</t>
  </si>
  <si>
    <t>Булочка сдобная</t>
  </si>
  <si>
    <t>Салат из свежей капусты с растительным маслом</t>
  </si>
  <si>
    <t>Сок фруктовый</t>
  </si>
  <si>
    <t>Котлета мясная натуральная</t>
  </si>
  <si>
    <t>Каша гречневая со сливочным маслом</t>
  </si>
  <si>
    <t>директор школы</t>
  </si>
  <si>
    <t>Созоненко Людмила Михайловна</t>
  </si>
  <si>
    <t>Тефтеля мясная</t>
  </si>
  <si>
    <t>Плов из курицы</t>
  </si>
  <si>
    <t>Яблоко свежее</t>
  </si>
  <si>
    <t>13.50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</si>
</sst>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pane xSplit="4" ySplit="5" topLeftCell="E135" activePane="bottomRight" state="frozen"/>
      <selection pane="topRight" activeCell="E1" sqref="E1"/>
      <selection pane="bottomLeft" activeCell="A6" sqref="A6"/>
      <selection pane="bottomRight" activeCell="T139" sqref="T139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55" t="s">
        <v>39</v>
      </c>
      <c r="D1" s="56"/>
      <c r="E1" s="57"/>
      <c r="F1" s="3" t="s">
        <v>1</v>
      </c>
      <c r="G1" s="2" t="s">
        <v>2</v>
      </c>
      <c r="H1" s="58" t="s">
        <v>60</v>
      </c>
      <c r="I1" s="56"/>
      <c r="J1" s="56"/>
      <c r="K1" s="5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8" t="s">
        <v>61</v>
      </c>
      <c r="I2" s="56"/>
      <c r="J2" s="56"/>
      <c r="K2" s="5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13</v>
      </c>
      <c r="I3" s="8">
        <v>10</v>
      </c>
      <c r="J3" s="9">
        <v>2024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40</v>
      </c>
      <c r="F6" s="20">
        <v>100</v>
      </c>
      <c r="G6" s="20">
        <v>12.7</v>
      </c>
      <c r="H6" s="20">
        <v>7.85</v>
      </c>
      <c r="I6" s="20">
        <v>26.8</v>
      </c>
      <c r="J6" s="20">
        <v>229</v>
      </c>
      <c r="K6" s="21">
        <v>516</v>
      </c>
      <c r="L6" s="20">
        <v>11.19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/>
      <c r="E7" s="26" t="s">
        <v>41</v>
      </c>
      <c r="F7" s="27">
        <v>50</v>
      </c>
      <c r="G7" s="27">
        <v>0.66</v>
      </c>
      <c r="H7" s="27">
        <v>0.09</v>
      </c>
      <c r="I7" s="27">
        <v>32.01</v>
      </c>
      <c r="J7" s="27">
        <v>132.80000000000001</v>
      </c>
      <c r="K7" s="28">
        <v>717</v>
      </c>
      <c r="L7" s="27">
        <v>20.100000000000001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29" t="s">
        <v>34</v>
      </c>
      <c r="E8" s="26" t="s">
        <v>42</v>
      </c>
      <c r="F8" s="27">
        <v>200</v>
      </c>
      <c r="G8" s="27">
        <v>2.2599999999999998</v>
      </c>
      <c r="H8" s="27">
        <v>0</v>
      </c>
      <c r="I8" s="27">
        <v>28.5</v>
      </c>
      <c r="J8" s="27">
        <v>141.76</v>
      </c>
      <c r="K8" s="28">
        <v>639</v>
      </c>
      <c r="L8" s="27">
        <v>8.5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29" t="s">
        <v>26</v>
      </c>
      <c r="E9" s="26" t="s">
        <v>43</v>
      </c>
      <c r="F9" s="27">
        <v>30</v>
      </c>
      <c r="G9" s="27">
        <v>2.4500000000000002</v>
      </c>
      <c r="H9" s="27">
        <v>7.55</v>
      </c>
      <c r="I9" s="27">
        <v>14.62</v>
      </c>
      <c r="J9" s="27">
        <v>136</v>
      </c>
      <c r="K9" s="28">
        <v>148</v>
      </c>
      <c r="L9" s="27">
        <v>2.15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29" t="s">
        <v>30</v>
      </c>
      <c r="E10" s="26" t="s">
        <v>44</v>
      </c>
      <c r="F10" s="27">
        <v>100</v>
      </c>
      <c r="G10" s="27">
        <v>1</v>
      </c>
      <c r="H10" s="27">
        <v>5.0999999999999996</v>
      </c>
      <c r="I10" s="27">
        <v>25.4</v>
      </c>
      <c r="J10" s="27">
        <v>105.6</v>
      </c>
      <c r="K10" s="28">
        <v>43</v>
      </c>
      <c r="L10" s="27">
        <v>5.91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25" t="s">
        <v>45</v>
      </c>
      <c r="E11" s="26" t="s">
        <v>46</v>
      </c>
      <c r="F11" s="27">
        <v>30</v>
      </c>
      <c r="G11" s="27">
        <v>1.77</v>
      </c>
      <c r="H11" s="27">
        <v>5.61</v>
      </c>
      <c r="I11" s="27">
        <v>11.16</v>
      </c>
      <c r="J11" s="27">
        <v>102</v>
      </c>
      <c r="K11" s="28">
        <v>45</v>
      </c>
      <c r="L11" s="27">
        <v>15.44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0"/>
      <c r="B13" s="31"/>
      <c r="C13" s="32"/>
      <c r="D13" s="33" t="s">
        <v>28</v>
      </c>
      <c r="E13" s="34"/>
      <c r="F13" s="35">
        <f t="shared" ref="F13:J13" si="0">SUM(F6:F12)</f>
        <v>510</v>
      </c>
      <c r="G13" s="35">
        <f t="shared" si="0"/>
        <v>20.84</v>
      </c>
      <c r="H13" s="35">
        <f t="shared" si="0"/>
        <v>26.199999999999996</v>
      </c>
      <c r="I13" s="35">
        <f t="shared" si="0"/>
        <v>138.49</v>
      </c>
      <c r="J13" s="35">
        <f t="shared" si="0"/>
        <v>847.16</v>
      </c>
      <c r="K13" s="36"/>
      <c r="L13" s="35">
        <f>SUM(L6:L12)</f>
        <v>63.289999999999992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0">
        <f t="shared" ref="A24:B24" si="3">A6</f>
        <v>1</v>
      </c>
      <c r="B24" s="41">
        <f t="shared" si="3"/>
        <v>1</v>
      </c>
      <c r="C24" s="50" t="s">
        <v>37</v>
      </c>
      <c r="D24" s="51"/>
      <c r="E24" s="42"/>
      <c r="F24" s="43">
        <f t="shared" ref="F24:J24" si="4">F13+F23</f>
        <v>510</v>
      </c>
      <c r="G24" s="43">
        <f t="shared" si="4"/>
        <v>20.84</v>
      </c>
      <c r="H24" s="43">
        <f t="shared" si="4"/>
        <v>26.199999999999996</v>
      </c>
      <c r="I24" s="43">
        <f t="shared" si="4"/>
        <v>138.49</v>
      </c>
      <c r="J24" s="43">
        <f t="shared" si="4"/>
        <v>847.16</v>
      </c>
      <c r="K24" s="43"/>
      <c r="L24" s="43">
        <f>L13+L23</f>
        <v>63.289999999999992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47</v>
      </c>
      <c r="F25" s="20">
        <v>100</v>
      </c>
      <c r="G25" s="20">
        <v>5.6</v>
      </c>
      <c r="H25" s="20">
        <v>7.2</v>
      </c>
      <c r="I25" s="20">
        <v>27.5</v>
      </c>
      <c r="J25" s="20">
        <v>202</v>
      </c>
      <c r="K25" s="21">
        <v>508</v>
      </c>
      <c r="L25" s="20">
        <v>14.1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4"/>
      <c r="B26" s="23"/>
      <c r="C26" s="24"/>
      <c r="D26" s="25"/>
      <c r="E26" s="26" t="s">
        <v>48</v>
      </c>
      <c r="F26" s="27">
        <v>100</v>
      </c>
      <c r="G26" s="27">
        <v>15.7</v>
      </c>
      <c r="H26" s="27">
        <v>8.9</v>
      </c>
      <c r="I26" s="27">
        <v>0.4</v>
      </c>
      <c r="J26" s="27">
        <v>144</v>
      </c>
      <c r="K26" s="28">
        <v>487</v>
      </c>
      <c r="L26" s="27">
        <v>17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4"/>
      <c r="B27" s="23"/>
      <c r="C27" s="24"/>
      <c r="D27" s="29" t="s">
        <v>34</v>
      </c>
      <c r="E27" s="26" t="s">
        <v>49</v>
      </c>
      <c r="F27" s="27">
        <v>200</v>
      </c>
      <c r="G27" s="27">
        <v>0.3</v>
      </c>
      <c r="H27" s="27">
        <v>0</v>
      </c>
      <c r="I27" s="27">
        <v>31.4</v>
      </c>
      <c r="J27" s="27">
        <v>124</v>
      </c>
      <c r="K27" s="28">
        <v>868</v>
      </c>
      <c r="L27" s="27">
        <v>10.3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4"/>
      <c r="B28" s="23"/>
      <c r="C28" s="24"/>
      <c r="D28" s="29" t="s">
        <v>26</v>
      </c>
      <c r="E28" s="26" t="s">
        <v>43</v>
      </c>
      <c r="F28" s="27">
        <v>30</v>
      </c>
      <c r="G28" s="27">
        <v>2.4500000000000002</v>
      </c>
      <c r="H28" s="27">
        <v>7.55</v>
      </c>
      <c r="I28" s="27">
        <v>14.62</v>
      </c>
      <c r="J28" s="27">
        <v>136</v>
      </c>
      <c r="K28" s="28">
        <v>148</v>
      </c>
      <c r="L28" s="27">
        <v>2.15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4"/>
      <c r="B29" s="23"/>
      <c r="C29" s="24"/>
      <c r="D29" s="29" t="s">
        <v>30</v>
      </c>
      <c r="E29" s="26" t="s">
        <v>50</v>
      </c>
      <c r="F29" s="27">
        <v>100</v>
      </c>
      <c r="G29" s="27">
        <v>1.6</v>
      </c>
      <c r="H29" s="27">
        <v>5.2</v>
      </c>
      <c r="I29" s="27">
        <v>8.4</v>
      </c>
      <c r="J29" s="27">
        <v>91.5</v>
      </c>
      <c r="K29" s="28">
        <v>52</v>
      </c>
      <c r="L29" s="27">
        <v>5.5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4"/>
      <c r="B30" s="23"/>
      <c r="C30" s="24"/>
      <c r="D30" s="25" t="s">
        <v>45</v>
      </c>
      <c r="E30" s="26" t="s">
        <v>46</v>
      </c>
      <c r="F30" s="27">
        <v>30</v>
      </c>
      <c r="G30" s="27">
        <v>1.77</v>
      </c>
      <c r="H30" s="27">
        <v>5.61</v>
      </c>
      <c r="I30" s="27">
        <v>11.16</v>
      </c>
      <c r="J30" s="27">
        <v>102</v>
      </c>
      <c r="K30" s="28">
        <v>45</v>
      </c>
      <c r="L30" s="27">
        <v>14.24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5"/>
      <c r="B32" s="31"/>
      <c r="C32" s="32"/>
      <c r="D32" s="33" t="s">
        <v>28</v>
      </c>
      <c r="E32" s="34"/>
      <c r="F32" s="35">
        <f t="shared" ref="F32:J32" si="5">SUM(F25:F31)</f>
        <v>560</v>
      </c>
      <c r="G32" s="35">
        <f t="shared" si="5"/>
        <v>27.419999999999998</v>
      </c>
      <c r="H32" s="35">
        <f t="shared" si="5"/>
        <v>34.46</v>
      </c>
      <c r="I32" s="35">
        <f t="shared" si="5"/>
        <v>93.48</v>
      </c>
      <c r="J32" s="35">
        <f t="shared" si="5"/>
        <v>799.5</v>
      </c>
      <c r="K32" s="36"/>
      <c r="L32" s="35">
        <f>SUM(L25:L31)</f>
        <v>63.290000000000006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46">
        <f t="shared" ref="A43:B43" si="8">A25</f>
        <v>1</v>
      </c>
      <c r="B43" s="46">
        <f t="shared" si="8"/>
        <v>2</v>
      </c>
      <c r="C43" s="50" t="s">
        <v>37</v>
      </c>
      <c r="D43" s="51"/>
      <c r="E43" s="42"/>
      <c r="F43" s="43">
        <f t="shared" ref="F43:J43" si="9">F32+F42</f>
        <v>560</v>
      </c>
      <c r="G43" s="43">
        <f t="shared" si="9"/>
        <v>27.419999999999998</v>
      </c>
      <c r="H43" s="43">
        <f t="shared" si="9"/>
        <v>34.46</v>
      </c>
      <c r="I43" s="43">
        <f t="shared" si="9"/>
        <v>93.48</v>
      </c>
      <c r="J43" s="43">
        <f t="shared" si="9"/>
        <v>799.5</v>
      </c>
      <c r="K43" s="43"/>
      <c r="L43" s="43">
        <f>L32+L42</f>
        <v>63.290000000000006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51</v>
      </c>
      <c r="F44" s="20">
        <v>200</v>
      </c>
      <c r="G44" s="20">
        <v>2.1</v>
      </c>
      <c r="H44" s="20">
        <v>4.5</v>
      </c>
      <c r="I44" s="20">
        <v>14.6</v>
      </c>
      <c r="J44" s="20">
        <v>109</v>
      </c>
      <c r="K44" s="21">
        <v>520</v>
      </c>
      <c r="L44" s="20">
        <v>9.1999999999999993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/>
      <c r="E45" s="26" t="s">
        <v>52</v>
      </c>
      <c r="F45" s="27">
        <v>100</v>
      </c>
      <c r="G45" s="27">
        <v>8.1999999999999993</v>
      </c>
      <c r="H45" s="27">
        <v>7.1</v>
      </c>
      <c r="I45" s="27">
        <v>0.4</v>
      </c>
      <c r="J45" s="27">
        <v>105.5</v>
      </c>
      <c r="K45" s="28">
        <v>245</v>
      </c>
      <c r="L45" s="27">
        <v>18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29" t="s">
        <v>25</v>
      </c>
      <c r="E46" s="26" t="s">
        <v>53</v>
      </c>
      <c r="F46" s="27">
        <v>200</v>
      </c>
      <c r="G46" s="27">
        <v>0</v>
      </c>
      <c r="H46" s="27">
        <v>0</v>
      </c>
      <c r="I46" s="27">
        <v>11.7</v>
      </c>
      <c r="J46" s="27">
        <v>44.3</v>
      </c>
      <c r="K46" s="28">
        <v>136</v>
      </c>
      <c r="L46" s="27">
        <v>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29" t="s">
        <v>26</v>
      </c>
      <c r="E47" s="26" t="s">
        <v>43</v>
      </c>
      <c r="F47" s="27">
        <v>30</v>
      </c>
      <c r="G47" s="27">
        <v>2.4500000000000002</v>
      </c>
      <c r="H47" s="27">
        <v>7.55</v>
      </c>
      <c r="I47" s="27">
        <v>14.62</v>
      </c>
      <c r="J47" s="27">
        <v>136</v>
      </c>
      <c r="K47" s="28">
        <v>148</v>
      </c>
      <c r="L47" s="27">
        <v>2.15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29" t="s">
        <v>30</v>
      </c>
      <c r="E48" s="26" t="s">
        <v>54</v>
      </c>
      <c r="F48" s="27">
        <v>100</v>
      </c>
      <c r="G48" s="27">
        <v>1.6</v>
      </c>
      <c r="H48" s="27">
        <v>5.2</v>
      </c>
      <c r="I48" s="27">
        <v>8.4</v>
      </c>
      <c r="J48" s="27">
        <v>91.5</v>
      </c>
      <c r="K48" s="28">
        <v>133</v>
      </c>
      <c r="L48" s="27">
        <v>6.2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 t="s">
        <v>45</v>
      </c>
      <c r="E49" s="26" t="s">
        <v>55</v>
      </c>
      <c r="F49" s="27">
        <v>50</v>
      </c>
      <c r="G49" s="27">
        <v>8.8000000000000007</v>
      </c>
      <c r="H49" s="27">
        <v>3.36</v>
      </c>
      <c r="I49" s="27">
        <v>50.97</v>
      </c>
      <c r="J49" s="27">
        <v>256.57</v>
      </c>
      <c r="K49" s="28">
        <v>561</v>
      </c>
      <c r="L49" s="27" t="s">
        <v>65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25" t="s">
        <v>27</v>
      </c>
      <c r="E50" s="26" t="s">
        <v>64</v>
      </c>
      <c r="F50" s="27">
        <v>100</v>
      </c>
      <c r="G50" s="27">
        <v>8.6</v>
      </c>
      <c r="H50" s="27">
        <v>0</v>
      </c>
      <c r="I50" s="27">
        <v>0.1</v>
      </c>
      <c r="J50" s="27">
        <v>106</v>
      </c>
      <c r="K50" s="28">
        <v>269</v>
      </c>
      <c r="L50" s="27">
        <v>23.74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0"/>
      <c r="B51" s="31"/>
      <c r="C51" s="32"/>
      <c r="D51" s="33" t="s">
        <v>28</v>
      </c>
      <c r="E51" s="34"/>
      <c r="F51" s="35">
        <f t="shared" ref="F51:J51" si="10">SUM(F44:F50)</f>
        <v>780</v>
      </c>
      <c r="G51" s="35">
        <f t="shared" si="10"/>
        <v>31.75</v>
      </c>
      <c r="H51" s="35">
        <f t="shared" si="10"/>
        <v>27.709999999999997</v>
      </c>
      <c r="I51" s="35">
        <f t="shared" si="10"/>
        <v>100.78999999999999</v>
      </c>
      <c r="J51" s="35">
        <f t="shared" si="10"/>
        <v>848.87</v>
      </c>
      <c r="K51" s="36"/>
      <c r="L51" s="35">
        <f>SUM(L44:L50)</f>
        <v>63.290000000000006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0">
        <f t="shared" ref="A62:B62" si="13">A44</f>
        <v>1</v>
      </c>
      <c r="B62" s="41">
        <f t="shared" si="13"/>
        <v>3</v>
      </c>
      <c r="C62" s="50" t="s">
        <v>37</v>
      </c>
      <c r="D62" s="51"/>
      <c r="E62" s="42"/>
      <c r="F62" s="43">
        <f t="shared" ref="F62:J62" si="14">F51+F61</f>
        <v>780</v>
      </c>
      <c r="G62" s="43">
        <f t="shared" si="14"/>
        <v>31.75</v>
      </c>
      <c r="H62" s="43">
        <f t="shared" si="14"/>
        <v>27.709999999999997</v>
      </c>
      <c r="I62" s="43">
        <f t="shared" si="14"/>
        <v>100.78999999999999</v>
      </c>
      <c r="J62" s="43">
        <f t="shared" si="14"/>
        <v>848.87</v>
      </c>
      <c r="K62" s="43"/>
      <c r="L62" s="43">
        <f>L51+L61</f>
        <v>63.290000000000006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40</v>
      </c>
      <c r="F63" s="20">
        <v>100</v>
      </c>
      <c r="G63" s="20">
        <v>12.7</v>
      </c>
      <c r="H63" s="20">
        <v>7.85</v>
      </c>
      <c r="I63" s="20">
        <v>26.8</v>
      </c>
      <c r="J63" s="20">
        <v>229</v>
      </c>
      <c r="K63" s="21">
        <v>516</v>
      </c>
      <c r="L63" s="20">
        <v>10.199999999999999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/>
      <c r="E64" s="26" t="s">
        <v>41</v>
      </c>
      <c r="F64" s="27">
        <v>50</v>
      </c>
      <c r="G64" s="27">
        <v>0.66</v>
      </c>
      <c r="H64" s="27">
        <v>0.09</v>
      </c>
      <c r="I64" s="27">
        <v>32.1</v>
      </c>
      <c r="J64" s="27">
        <v>132.80000000000001</v>
      </c>
      <c r="K64" s="28">
        <v>717</v>
      </c>
      <c r="L64" s="27">
        <v>13.5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29" t="s">
        <v>34</v>
      </c>
      <c r="E65" s="26" t="s">
        <v>49</v>
      </c>
      <c r="F65" s="27">
        <v>200</v>
      </c>
      <c r="G65" s="27">
        <v>0.3</v>
      </c>
      <c r="H65" s="27">
        <v>0</v>
      </c>
      <c r="I65" s="27">
        <v>31.4</v>
      </c>
      <c r="J65" s="27">
        <v>124</v>
      </c>
      <c r="K65" s="28">
        <v>868</v>
      </c>
      <c r="L65" s="27">
        <v>5.84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29" t="s">
        <v>26</v>
      </c>
      <c r="E66" s="26" t="s">
        <v>43</v>
      </c>
      <c r="F66" s="27">
        <v>30</v>
      </c>
      <c r="G66" s="27">
        <v>2.4500000000000002</v>
      </c>
      <c r="H66" s="27">
        <v>7.55</v>
      </c>
      <c r="I66" s="27">
        <v>14.62</v>
      </c>
      <c r="J66" s="27">
        <v>136</v>
      </c>
      <c r="K66" s="28">
        <v>148</v>
      </c>
      <c r="L66" s="27">
        <v>2.15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29" t="s">
        <v>30</v>
      </c>
      <c r="E67" s="26" t="s">
        <v>56</v>
      </c>
      <c r="F67" s="27">
        <v>100</v>
      </c>
      <c r="G67" s="27">
        <v>1</v>
      </c>
      <c r="H67" s="27">
        <v>5.0999999999999996</v>
      </c>
      <c r="I67" s="27">
        <v>25.4</v>
      </c>
      <c r="J67" s="27">
        <v>88</v>
      </c>
      <c r="K67" s="28">
        <v>43</v>
      </c>
      <c r="L67" s="27">
        <v>5.2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 t="s">
        <v>45</v>
      </c>
      <c r="E68" s="26" t="s">
        <v>46</v>
      </c>
      <c r="F68" s="27">
        <v>30</v>
      </c>
      <c r="G68" s="27">
        <v>1.77</v>
      </c>
      <c r="H68" s="27">
        <v>5.61</v>
      </c>
      <c r="I68" s="27">
        <v>11.16</v>
      </c>
      <c r="J68" s="27">
        <v>102</v>
      </c>
      <c r="K68" s="28">
        <v>45</v>
      </c>
      <c r="L68" s="27">
        <v>8.4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25" t="s">
        <v>34</v>
      </c>
      <c r="E69" s="26" t="s">
        <v>57</v>
      </c>
      <c r="F69" s="27">
        <v>200</v>
      </c>
      <c r="G69" s="27">
        <v>1.4</v>
      </c>
      <c r="H69" s="27">
        <v>0</v>
      </c>
      <c r="I69" s="27">
        <v>24.4</v>
      </c>
      <c r="J69" s="27">
        <v>108</v>
      </c>
      <c r="K69" s="28">
        <v>399</v>
      </c>
      <c r="L69" s="27">
        <v>18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30"/>
      <c r="B71" s="31"/>
      <c r="C71" s="32"/>
      <c r="D71" s="33" t="s">
        <v>28</v>
      </c>
      <c r="E71" s="34"/>
      <c r="F71" s="35">
        <f t="shared" ref="F71:J71" si="15">SUM(F63:F69)</f>
        <v>710</v>
      </c>
      <c r="G71" s="35">
        <f t="shared" si="15"/>
        <v>20.279999999999998</v>
      </c>
      <c r="H71" s="35">
        <f t="shared" si="15"/>
        <v>26.199999999999996</v>
      </c>
      <c r="I71" s="35">
        <f t="shared" si="15"/>
        <v>165.88000000000002</v>
      </c>
      <c r="J71" s="35">
        <f t="shared" si="15"/>
        <v>919.8</v>
      </c>
      <c r="K71" s="36"/>
      <c r="L71" s="35">
        <f>SUM(L63:L69)</f>
        <v>63.29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37">
        <f t="shared" ref="A72:B72" si="16">A63</f>
        <v>1</v>
      </c>
      <c r="B72" s="38">
        <f t="shared" si="16"/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30"/>
      <c r="B81" s="31"/>
      <c r="C81" s="32"/>
      <c r="D81" s="33" t="s">
        <v>28</v>
      </c>
      <c r="E81" s="34"/>
      <c r="F81" s="35">
        <f t="shared" ref="F81:J81" si="17">SUM(F72:F80)</f>
        <v>0</v>
      </c>
      <c r="G81" s="35">
        <f t="shared" si="17"/>
        <v>0</v>
      </c>
      <c r="H81" s="35">
        <f t="shared" si="17"/>
        <v>0</v>
      </c>
      <c r="I81" s="35">
        <f t="shared" si="17"/>
        <v>0</v>
      </c>
      <c r="J81" s="35">
        <f t="shared" si="17"/>
        <v>0</v>
      </c>
      <c r="K81" s="36"/>
      <c r="L81" s="35">
        <f>SUM(L72:L80)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40">
        <f t="shared" ref="A82:B82" si="18">A63</f>
        <v>1</v>
      </c>
      <c r="B82" s="41">
        <f t="shared" si="18"/>
        <v>4</v>
      </c>
      <c r="C82" s="50" t="s">
        <v>37</v>
      </c>
      <c r="D82" s="51"/>
      <c r="E82" s="42"/>
      <c r="F82" s="43">
        <f t="shared" ref="F82:J82" si="19">F71+F81</f>
        <v>710</v>
      </c>
      <c r="G82" s="43">
        <f t="shared" si="19"/>
        <v>20.279999999999998</v>
      </c>
      <c r="H82" s="43">
        <f t="shared" si="19"/>
        <v>26.199999999999996</v>
      </c>
      <c r="I82" s="43">
        <f t="shared" si="19"/>
        <v>165.88000000000002</v>
      </c>
      <c r="J82" s="43">
        <f t="shared" si="19"/>
        <v>919.8</v>
      </c>
      <c r="K82" s="43"/>
      <c r="L82" s="43">
        <f>L71+L81</f>
        <v>63.29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15">
        <v>1</v>
      </c>
      <c r="B83" s="16">
        <v>5</v>
      </c>
      <c r="C83" s="17" t="s">
        <v>23</v>
      </c>
      <c r="D83" s="18" t="s">
        <v>24</v>
      </c>
      <c r="E83" s="19" t="s">
        <v>51</v>
      </c>
      <c r="F83" s="20">
        <v>200</v>
      </c>
      <c r="G83" s="20">
        <v>2.1</v>
      </c>
      <c r="H83" s="20">
        <v>4.5</v>
      </c>
      <c r="I83" s="20">
        <v>14.6</v>
      </c>
      <c r="J83" s="20">
        <v>109</v>
      </c>
      <c r="K83" s="21">
        <v>520</v>
      </c>
      <c r="L83" s="20">
        <v>15.2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25"/>
      <c r="E84" s="26" t="s">
        <v>58</v>
      </c>
      <c r="F84" s="27">
        <v>90</v>
      </c>
      <c r="G84" s="27">
        <v>11.1</v>
      </c>
      <c r="H84" s="27">
        <v>23.9</v>
      </c>
      <c r="I84" s="27">
        <v>1.6</v>
      </c>
      <c r="J84" s="27">
        <v>266</v>
      </c>
      <c r="K84" s="28">
        <v>275</v>
      </c>
      <c r="L84" s="27">
        <v>25.5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29" t="s">
        <v>25</v>
      </c>
      <c r="E85" s="26" t="s">
        <v>53</v>
      </c>
      <c r="F85" s="27">
        <v>200</v>
      </c>
      <c r="G85" s="27">
        <v>0</v>
      </c>
      <c r="H85" s="27">
        <v>0</v>
      </c>
      <c r="I85" s="27">
        <v>11.7</v>
      </c>
      <c r="J85" s="27">
        <v>44.3</v>
      </c>
      <c r="K85" s="28">
        <v>136</v>
      </c>
      <c r="L85" s="27">
        <v>2.2999999999999998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29" t="s">
        <v>26</v>
      </c>
      <c r="E86" s="26" t="s">
        <v>43</v>
      </c>
      <c r="F86" s="27">
        <v>30</v>
      </c>
      <c r="G86" s="27">
        <v>2.4500000000000002</v>
      </c>
      <c r="H86" s="27">
        <v>7.55</v>
      </c>
      <c r="I86" s="27">
        <v>14.62</v>
      </c>
      <c r="J86" s="27">
        <v>136</v>
      </c>
      <c r="K86" s="28">
        <v>148</v>
      </c>
      <c r="L86" s="27">
        <v>2.15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9" t="s">
        <v>30</v>
      </c>
      <c r="E87" s="26" t="s">
        <v>56</v>
      </c>
      <c r="F87" s="27">
        <v>100</v>
      </c>
      <c r="G87" s="27">
        <v>1</v>
      </c>
      <c r="H87" s="27">
        <v>5.0999999999999996</v>
      </c>
      <c r="I87" s="27">
        <v>25.4</v>
      </c>
      <c r="J87" s="27">
        <v>88</v>
      </c>
      <c r="K87" s="28">
        <v>43</v>
      </c>
      <c r="L87" s="27">
        <v>5.2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25" t="s">
        <v>45</v>
      </c>
      <c r="E88" s="26" t="s">
        <v>55</v>
      </c>
      <c r="F88" s="27">
        <v>50</v>
      </c>
      <c r="G88" s="27">
        <v>8.8000000000000007</v>
      </c>
      <c r="H88" s="27">
        <v>3.36</v>
      </c>
      <c r="I88" s="27">
        <v>50.97</v>
      </c>
      <c r="J88" s="27">
        <v>256.57</v>
      </c>
      <c r="K88" s="28">
        <v>561</v>
      </c>
      <c r="L88" s="27">
        <v>12.94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0"/>
      <c r="B90" s="31"/>
      <c r="C90" s="32"/>
      <c r="D90" s="33" t="s">
        <v>28</v>
      </c>
      <c r="E90" s="34"/>
      <c r="F90" s="35">
        <f t="shared" ref="F90:J90" si="20">SUM(F83:F89)</f>
        <v>670</v>
      </c>
      <c r="G90" s="35">
        <f t="shared" si="20"/>
        <v>25.45</v>
      </c>
      <c r="H90" s="35">
        <f t="shared" si="20"/>
        <v>44.41</v>
      </c>
      <c r="I90" s="35">
        <f t="shared" si="20"/>
        <v>118.88999999999999</v>
      </c>
      <c r="J90" s="35">
        <f t="shared" si="20"/>
        <v>899.86999999999989</v>
      </c>
      <c r="K90" s="36"/>
      <c r="L90" s="35">
        <f>SUM(L83:L89)</f>
        <v>63.29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37">
        <f t="shared" ref="A91:B91" si="21">A83</f>
        <v>1</v>
      </c>
      <c r="B91" s="38">
        <f t="shared" si="21"/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30"/>
      <c r="B100" s="31"/>
      <c r="C100" s="32"/>
      <c r="D100" s="33" t="s">
        <v>28</v>
      </c>
      <c r="E100" s="34"/>
      <c r="F100" s="35">
        <f t="shared" ref="F100:J100" si="22">SUM(F91:F99)</f>
        <v>0</v>
      </c>
      <c r="G100" s="35">
        <f t="shared" si="22"/>
        <v>0</v>
      </c>
      <c r="H100" s="35">
        <f t="shared" si="22"/>
        <v>0</v>
      </c>
      <c r="I100" s="35">
        <f t="shared" si="22"/>
        <v>0</v>
      </c>
      <c r="J100" s="35">
        <f t="shared" si="22"/>
        <v>0</v>
      </c>
      <c r="K100" s="36"/>
      <c r="L100" s="35">
        <f>SUM(L91:L99)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40">
        <f t="shared" ref="A101:B101" si="23">A83</f>
        <v>1</v>
      </c>
      <c r="B101" s="41">
        <f t="shared" si="23"/>
        <v>5</v>
      </c>
      <c r="C101" s="50" t="s">
        <v>37</v>
      </c>
      <c r="D101" s="51"/>
      <c r="E101" s="42"/>
      <c r="F101" s="43">
        <f t="shared" ref="F101:J101" si="24">F90+F100</f>
        <v>670</v>
      </c>
      <c r="G101" s="43">
        <f t="shared" si="24"/>
        <v>25.45</v>
      </c>
      <c r="H101" s="43">
        <f t="shared" si="24"/>
        <v>44.41</v>
      </c>
      <c r="I101" s="43">
        <f t="shared" si="24"/>
        <v>118.88999999999999</v>
      </c>
      <c r="J101" s="43">
        <f t="shared" si="24"/>
        <v>899.86999999999989</v>
      </c>
      <c r="K101" s="43"/>
      <c r="L101" s="43">
        <f>L90+L100</f>
        <v>63.29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15">
        <v>2</v>
      </c>
      <c r="B102" s="16">
        <v>1</v>
      </c>
      <c r="C102" s="17" t="s">
        <v>23</v>
      </c>
      <c r="D102" s="18" t="s">
        <v>24</v>
      </c>
      <c r="E102" s="19" t="s">
        <v>59</v>
      </c>
      <c r="F102" s="20">
        <v>100</v>
      </c>
      <c r="G102" s="20">
        <v>5.6</v>
      </c>
      <c r="H102" s="20">
        <v>7.2</v>
      </c>
      <c r="I102" s="20">
        <v>27.5</v>
      </c>
      <c r="J102" s="20">
        <v>202</v>
      </c>
      <c r="K102" s="21">
        <v>508</v>
      </c>
      <c r="L102" s="20">
        <v>13.9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25"/>
      <c r="E103" s="26" t="s">
        <v>58</v>
      </c>
      <c r="F103" s="27">
        <v>90</v>
      </c>
      <c r="G103" s="27">
        <v>11.1</v>
      </c>
      <c r="H103" s="27">
        <v>23.9</v>
      </c>
      <c r="I103" s="27">
        <v>1.6</v>
      </c>
      <c r="J103" s="27">
        <v>266</v>
      </c>
      <c r="K103" s="28">
        <v>275</v>
      </c>
      <c r="L103" s="27">
        <v>17.8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29" t="s">
        <v>34</v>
      </c>
      <c r="E104" s="26" t="s">
        <v>49</v>
      </c>
      <c r="F104" s="27">
        <v>200</v>
      </c>
      <c r="G104" s="27">
        <v>0.3</v>
      </c>
      <c r="H104" s="27">
        <v>0</v>
      </c>
      <c r="I104" s="27">
        <v>31.4</v>
      </c>
      <c r="J104" s="27">
        <v>124</v>
      </c>
      <c r="K104" s="28">
        <v>868</v>
      </c>
      <c r="L104" s="27">
        <v>8.9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29" t="s">
        <v>26</v>
      </c>
      <c r="E105" s="26" t="s">
        <v>43</v>
      </c>
      <c r="F105" s="27">
        <v>30</v>
      </c>
      <c r="G105" s="27">
        <v>2.4500000000000002</v>
      </c>
      <c r="H105" s="27">
        <v>7.55</v>
      </c>
      <c r="I105" s="27">
        <v>14.62</v>
      </c>
      <c r="J105" s="27">
        <v>136</v>
      </c>
      <c r="K105" s="28">
        <v>148</v>
      </c>
      <c r="L105" s="27">
        <v>2.15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9" t="s">
        <v>30</v>
      </c>
      <c r="E106" s="26" t="s">
        <v>56</v>
      </c>
      <c r="F106" s="27">
        <v>100</v>
      </c>
      <c r="G106" s="27">
        <v>1</v>
      </c>
      <c r="H106" s="27">
        <v>5.0999999999999996</v>
      </c>
      <c r="I106" s="27">
        <v>25.4</v>
      </c>
      <c r="J106" s="27">
        <v>88</v>
      </c>
      <c r="K106" s="28">
        <v>43</v>
      </c>
      <c r="L106" s="27">
        <v>5.2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25" t="s">
        <v>45</v>
      </c>
      <c r="E107" s="26" t="s">
        <v>55</v>
      </c>
      <c r="F107" s="27">
        <v>50</v>
      </c>
      <c r="G107" s="27">
        <v>8.8000000000000007</v>
      </c>
      <c r="H107" s="27">
        <v>3.36</v>
      </c>
      <c r="I107" s="27">
        <v>50.97</v>
      </c>
      <c r="J107" s="27">
        <v>256.57</v>
      </c>
      <c r="K107" s="28">
        <v>561</v>
      </c>
      <c r="L107" s="27">
        <v>15.34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30"/>
      <c r="B109" s="31"/>
      <c r="C109" s="32"/>
      <c r="D109" s="33" t="s">
        <v>28</v>
      </c>
      <c r="E109" s="34"/>
      <c r="F109" s="35">
        <f t="shared" ref="F109:J109" si="25">SUM(F102:F108)</f>
        <v>570</v>
      </c>
      <c r="G109" s="35">
        <f t="shared" si="25"/>
        <v>29.25</v>
      </c>
      <c r="H109" s="35">
        <f t="shared" si="25"/>
        <v>47.11</v>
      </c>
      <c r="I109" s="35">
        <f t="shared" si="25"/>
        <v>151.49</v>
      </c>
      <c r="J109" s="35">
        <f t="shared" si="25"/>
        <v>1072.57</v>
      </c>
      <c r="K109" s="36"/>
      <c r="L109" s="35">
        <f>SUM(L102:L108)</f>
        <v>63.290000000000006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37">
        <f t="shared" ref="A110:B110" si="26">A102</f>
        <v>2</v>
      </c>
      <c r="B110" s="38">
        <f t="shared" si="26"/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30"/>
      <c r="B119" s="31"/>
      <c r="C119" s="32"/>
      <c r="D119" s="33" t="s">
        <v>28</v>
      </c>
      <c r="E119" s="34"/>
      <c r="F119" s="35">
        <f t="shared" ref="F119:J119" si="27">SUM(F110:F118)</f>
        <v>0</v>
      </c>
      <c r="G119" s="35">
        <f t="shared" si="27"/>
        <v>0</v>
      </c>
      <c r="H119" s="35">
        <f t="shared" si="27"/>
        <v>0</v>
      </c>
      <c r="I119" s="35">
        <f t="shared" si="27"/>
        <v>0</v>
      </c>
      <c r="J119" s="35">
        <f t="shared" si="27"/>
        <v>0</v>
      </c>
      <c r="K119" s="36"/>
      <c r="L119" s="35">
        <f>SUM(L110:L118)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40">
        <f t="shared" ref="A120:B120" si="28">A102</f>
        <v>2</v>
      </c>
      <c r="B120" s="41">
        <f t="shared" si="28"/>
        <v>1</v>
      </c>
      <c r="C120" s="50" t="s">
        <v>37</v>
      </c>
      <c r="D120" s="51"/>
      <c r="E120" s="42"/>
      <c r="F120" s="43">
        <f t="shared" ref="F120:J120" si="29">F109+F119</f>
        <v>570</v>
      </c>
      <c r="G120" s="43">
        <f t="shared" si="29"/>
        <v>29.25</v>
      </c>
      <c r="H120" s="43">
        <f t="shared" si="29"/>
        <v>47.11</v>
      </c>
      <c r="I120" s="43">
        <f t="shared" si="29"/>
        <v>151.49</v>
      </c>
      <c r="J120" s="43">
        <f t="shared" si="29"/>
        <v>1072.57</v>
      </c>
      <c r="K120" s="43"/>
      <c r="L120" s="43">
        <f>L109+L119</f>
        <v>63.290000000000006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4">
        <v>2</v>
      </c>
      <c r="B121" s="23">
        <v>2</v>
      </c>
      <c r="C121" s="17" t="s">
        <v>23</v>
      </c>
      <c r="D121" s="18" t="s">
        <v>24</v>
      </c>
      <c r="E121" s="19" t="s">
        <v>40</v>
      </c>
      <c r="F121" s="20">
        <v>100</v>
      </c>
      <c r="G121" s="20">
        <v>12.7</v>
      </c>
      <c r="H121" s="20">
        <v>7.85</v>
      </c>
      <c r="I121" s="20">
        <v>26.8</v>
      </c>
      <c r="J121" s="20">
        <v>229</v>
      </c>
      <c r="K121" s="21">
        <v>516</v>
      </c>
      <c r="L121" s="20">
        <v>9.1999999999999993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4"/>
      <c r="B122" s="23"/>
      <c r="C122" s="24"/>
      <c r="D122" s="25"/>
      <c r="E122" s="26" t="s">
        <v>41</v>
      </c>
      <c r="F122" s="27">
        <v>50</v>
      </c>
      <c r="G122" s="27">
        <v>0.66</v>
      </c>
      <c r="H122" s="27">
        <v>0.09</v>
      </c>
      <c r="I122" s="27">
        <v>32.1</v>
      </c>
      <c r="J122" s="27">
        <v>132.80000000000001</v>
      </c>
      <c r="K122" s="28">
        <v>717</v>
      </c>
      <c r="L122" s="27">
        <v>17.5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4"/>
      <c r="B123" s="23"/>
      <c r="C123" s="24"/>
      <c r="D123" s="29" t="s">
        <v>34</v>
      </c>
      <c r="E123" s="26" t="s">
        <v>42</v>
      </c>
      <c r="F123" s="27">
        <v>200</v>
      </c>
      <c r="G123" s="27">
        <v>2.2599999999999998</v>
      </c>
      <c r="H123" s="27">
        <v>0</v>
      </c>
      <c r="I123" s="27">
        <v>28.5</v>
      </c>
      <c r="J123" s="27">
        <v>141.76</v>
      </c>
      <c r="K123" s="28">
        <v>639</v>
      </c>
      <c r="L123" s="27">
        <v>4.9000000000000004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4"/>
      <c r="B124" s="23"/>
      <c r="C124" s="24"/>
      <c r="D124" s="29" t="s">
        <v>26</v>
      </c>
      <c r="E124" s="26" t="s">
        <v>43</v>
      </c>
      <c r="F124" s="27">
        <v>30</v>
      </c>
      <c r="G124" s="27">
        <v>2.4500000000000002</v>
      </c>
      <c r="H124" s="27">
        <v>7.55</v>
      </c>
      <c r="I124" s="27">
        <v>14.62</v>
      </c>
      <c r="J124" s="27">
        <v>136</v>
      </c>
      <c r="K124" s="28">
        <v>148</v>
      </c>
      <c r="L124" s="27">
        <v>2.09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4"/>
      <c r="B125" s="23"/>
      <c r="C125" s="24"/>
      <c r="D125" s="29" t="s">
        <v>30</v>
      </c>
      <c r="E125" s="26" t="s">
        <v>56</v>
      </c>
      <c r="F125" s="27">
        <v>100</v>
      </c>
      <c r="G125" s="27">
        <v>1</v>
      </c>
      <c r="H125" s="27">
        <v>5.0999999999999996</v>
      </c>
      <c r="I125" s="27">
        <v>25.4</v>
      </c>
      <c r="J125" s="27">
        <v>88</v>
      </c>
      <c r="K125" s="28">
        <v>43</v>
      </c>
      <c r="L125" s="27">
        <v>5.2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4"/>
      <c r="B126" s="23"/>
      <c r="C126" s="24"/>
      <c r="D126" s="25" t="s">
        <v>45</v>
      </c>
      <c r="E126" s="26" t="s">
        <v>46</v>
      </c>
      <c r="F126" s="27">
        <v>30</v>
      </c>
      <c r="G126" s="27">
        <v>1.77</v>
      </c>
      <c r="H126" s="27">
        <v>5.61</v>
      </c>
      <c r="I126" s="27">
        <v>11.16</v>
      </c>
      <c r="J126" s="27">
        <v>102</v>
      </c>
      <c r="K126" s="28">
        <v>45</v>
      </c>
      <c r="L126" s="27">
        <v>6.4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4"/>
      <c r="B127" s="23"/>
      <c r="C127" s="24"/>
      <c r="D127" s="25" t="s">
        <v>34</v>
      </c>
      <c r="E127" s="26" t="s">
        <v>57</v>
      </c>
      <c r="F127" s="27">
        <v>200</v>
      </c>
      <c r="G127" s="27">
        <v>1.4</v>
      </c>
      <c r="H127" s="27">
        <v>0</v>
      </c>
      <c r="I127" s="27">
        <v>24.4</v>
      </c>
      <c r="J127" s="27">
        <v>108</v>
      </c>
      <c r="K127" s="28">
        <v>399</v>
      </c>
      <c r="L127" s="27">
        <v>18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5"/>
      <c r="B128" s="31"/>
      <c r="C128" s="32"/>
      <c r="D128" s="33" t="s">
        <v>28</v>
      </c>
      <c r="E128" s="34"/>
      <c r="F128" s="35">
        <f t="shared" ref="F128:J128" si="30">SUM(F121:F127)</f>
        <v>710</v>
      </c>
      <c r="G128" s="35">
        <f t="shared" si="30"/>
        <v>22.24</v>
      </c>
      <c r="H128" s="35">
        <f t="shared" si="30"/>
        <v>26.199999999999996</v>
      </c>
      <c r="I128" s="35">
        <f t="shared" si="30"/>
        <v>162.98000000000002</v>
      </c>
      <c r="J128" s="35">
        <f t="shared" si="30"/>
        <v>937.56</v>
      </c>
      <c r="K128" s="36"/>
      <c r="L128" s="35">
        <f>SUM(L121:L127)</f>
        <v>63.29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38">
        <f t="shared" ref="A129:B129" si="31">A121</f>
        <v>2</v>
      </c>
      <c r="B129" s="38">
        <f t="shared" si="31"/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45"/>
      <c r="B138" s="31"/>
      <c r="C138" s="32"/>
      <c r="D138" s="33" t="s">
        <v>28</v>
      </c>
      <c r="E138" s="34"/>
      <c r="F138" s="35">
        <f t="shared" ref="F138:J138" si="32">SUM(F129:F137)</f>
        <v>0</v>
      </c>
      <c r="G138" s="35">
        <f t="shared" si="32"/>
        <v>0</v>
      </c>
      <c r="H138" s="35">
        <f t="shared" si="32"/>
        <v>0</v>
      </c>
      <c r="I138" s="35">
        <f t="shared" si="32"/>
        <v>0</v>
      </c>
      <c r="J138" s="35">
        <f t="shared" si="32"/>
        <v>0</v>
      </c>
      <c r="K138" s="36"/>
      <c r="L138" s="35">
        <f>SUM(L129:L137)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46">
        <f t="shared" ref="A139:B139" si="33">A121</f>
        <v>2</v>
      </c>
      <c r="B139" s="46">
        <f t="shared" si="33"/>
        <v>2</v>
      </c>
      <c r="C139" s="50" t="s">
        <v>37</v>
      </c>
      <c r="D139" s="51"/>
      <c r="E139" s="42"/>
      <c r="F139" s="43">
        <f t="shared" ref="F139:J139" si="34">F128+F138</f>
        <v>710</v>
      </c>
      <c r="G139" s="43">
        <f t="shared" si="34"/>
        <v>22.24</v>
      </c>
      <c r="H139" s="43">
        <f t="shared" si="34"/>
        <v>26.199999999999996</v>
      </c>
      <c r="I139" s="43">
        <f t="shared" si="34"/>
        <v>162.98000000000002</v>
      </c>
      <c r="J139" s="43">
        <f t="shared" si="34"/>
        <v>937.56</v>
      </c>
      <c r="K139" s="43"/>
      <c r="L139" s="43">
        <f>L128+L138</f>
        <v>63.29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15">
        <v>2</v>
      </c>
      <c r="B140" s="16">
        <v>3</v>
      </c>
      <c r="C140" s="17" t="s">
        <v>23</v>
      </c>
      <c r="D140" s="18" t="s">
        <v>24</v>
      </c>
      <c r="E140" s="19" t="s">
        <v>51</v>
      </c>
      <c r="F140" s="20">
        <v>200</v>
      </c>
      <c r="G140" s="20">
        <v>2.1</v>
      </c>
      <c r="H140" s="20">
        <v>4.5</v>
      </c>
      <c r="I140" s="20">
        <v>14.6</v>
      </c>
      <c r="J140" s="20">
        <v>109</v>
      </c>
      <c r="K140" s="21">
        <v>520</v>
      </c>
      <c r="L140" s="20">
        <v>9.19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25"/>
      <c r="E141" s="26" t="s">
        <v>62</v>
      </c>
      <c r="F141" s="27">
        <v>80</v>
      </c>
      <c r="G141" s="27">
        <v>8.6</v>
      </c>
      <c r="H141" s="27">
        <v>7.8</v>
      </c>
      <c r="I141" s="27">
        <v>0.1</v>
      </c>
      <c r="J141" s="27">
        <v>160</v>
      </c>
      <c r="K141" s="28">
        <v>286</v>
      </c>
      <c r="L141" s="27">
        <v>24.3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2"/>
      <c r="B142" s="23"/>
      <c r="C142" s="24"/>
      <c r="D142" s="29" t="s">
        <v>34</v>
      </c>
      <c r="E142" s="26" t="s">
        <v>49</v>
      </c>
      <c r="F142" s="27">
        <v>200</v>
      </c>
      <c r="G142" s="27">
        <v>0.3</v>
      </c>
      <c r="H142" s="27">
        <v>0</v>
      </c>
      <c r="I142" s="27">
        <v>31.4</v>
      </c>
      <c r="J142" s="27">
        <v>124</v>
      </c>
      <c r="K142" s="28">
        <v>868</v>
      </c>
      <c r="L142" s="27">
        <v>5.6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2"/>
      <c r="B143" s="23"/>
      <c r="C143" s="24"/>
      <c r="D143" s="29" t="s">
        <v>26</v>
      </c>
      <c r="E143" s="26" t="s">
        <v>43</v>
      </c>
      <c r="F143" s="27">
        <v>30</v>
      </c>
      <c r="G143" s="27">
        <v>2.4500000000000002</v>
      </c>
      <c r="H143" s="27">
        <v>7.55</v>
      </c>
      <c r="I143" s="27">
        <v>14.62</v>
      </c>
      <c r="J143" s="27">
        <v>136</v>
      </c>
      <c r="K143" s="28">
        <v>148</v>
      </c>
      <c r="L143" s="27">
        <v>2.2000000000000002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29" t="s">
        <v>30</v>
      </c>
      <c r="E144" s="26" t="s">
        <v>50</v>
      </c>
      <c r="F144" s="27">
        <v>100</v>
      </c>
      <c r="G144" s="27">
        <v>1.6</v>
      </c>
      <c r="H144" s="27">
        <v>5.2</v>
      </c>
      <c r="I144" s="27">
        <v>8.4</v>
      </c>
      <c r="J144" s="27">
        <v>91.5</v>
      </c>
      <c r="K144" s="28">
        <v>52</v>
      </c>
      <c r="L144" s="27">
        <v>7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25" t="s">
        <v>45</v>
      </c>
      <c r="E145" s="26" t="s">
        <v>46</v>
      </c>
      <c r="F145" s="27">
        <v>30</v>
      </c>
      <c r="G145" s="27">
        <v>1.77</v>
      </c>
      <c r="H145" s="27">
        <v>5.61</v>
      </c>
      <c r="I145" s="27">
        <v>11.16</v>
      </c>
      <c r="J145" s="27">
        <v>102</v>
      </c>
      <c r="K145" s="28">
        <v>45</v>
      </c>
      <c r="L145" s="27">
        <v>15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30"/>
      <c r="B147" s="31"/>
      <c r="C147" s="32"/>
      <c r="D147" s="33" t="s">
        <v>28</v>
      </c>
      <c r="E147" s="34"/>
      <c r="F147" s="35">
        <f t="shared" ref="F147:J147" si="35">SUM(F140:F146)</f>
        <v>640</v>
      </c>
      <c r="G147" s="35">
        <f t="shared" si="35"/>
        <v>16.82</v>
      </c>
      <c r="H147" s="35">
        <f t="shared" si="35"/>
        <v>30.66</v>
      </c>
      <c r="I147" s="35">
        <f t="shared" si="35"/>
        <v>80.279999999999987</v>
      </c>
      <c r="J147" s="35">
        <f t="shared" si="35"/>
        <v>722.5</v>
      </c>
      <c r="K147" s="36"/>
      <c r="L147" s="35">
        <f>SUM(L140:L146)</f>
        <v>63.290000000000006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37">
        <f t="shared" ref="A148:B148" si="36">A140</f>
        <v>2</v>
      </c>
      <c r="B148" s="38">
        <f t="shared" si="36"/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30"/>
      <c r="B157" s="31"/>
      <c r="C157" s="32"/>
      <c r="D157" s="33" t="s">
        <v>28</v>
      </c>
      <c r="E157" s="34"/>
      <c r="F157" s="35">
        <f t="shared" ref="F157:J157" si="37">SUM(F148:F156)</f>
        <v>0</v>
      </c>
      <c r="G157" s="35">
        <f t="shared" si="37"/>
        <v>0</v>
      </c>
      <c r="H157" s="35">
        <f t="shared" si="37"/>
        <v>0</v>
      </c>
      <c r="I157" s="35">
        <f t="shared" si="37"/>
        <v>0</v>
      </c>
      <c r="J157" s="35">
        <f t="shared" si="37"/>
        <v>0</v>
      </c>
      <c r="K157" s="36"/>
      <c r="L157" s="35">
        <f>SUM(L148:L156)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40">
        <f t="shared" ref="A158:B158" si="38">A140</f>
        <v>2</v>
      </c>
      <c r="B158" s="41">
        <f t="shared" si="38"/>
        <v>3</v>
      </c>
      <c r="C158" s="50" t="s">
        <v>37</v>
      </c>
      <c r="D158" s="51"/>
      <c r="E158" s="42"/>
      <c r="F158" s="43">
        <f t="shared" ref="F158:J158" si="39">F147+F157</f>
        <v>640</v>
      </c>
      <c r="G158" s="43">
        <f t="shared" si="39"/>
        <v>16.82</v>
      </c>
      <c r="H158" s="43">
        <f t="shared" si="39"/>
        <v>30.66</v>
      </c>
      <c r="I158" s="43">
        <f t="shared" si="39"/>
        <v>80.279999999999987</v>
      </c>
      <c r="J158" s="43">
        <f t="shared" si="39"/>
        <v>722.5</v>
      </c>
      <c r="K158" s="43"/>
      <c r="L158" s="43">
        <f>L147+L157</f>
        <v>63.290000000000006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15">
        <v>2</v>
      </c>
      <c r="B159" s="16">
        <v>4</v>
      </c>
      <c r="C159" s="17" t="s">
        <v>23</v>
      </c>
      <c r="D159" s="18" t="s">
        <v>24</v>
      </c>
      <c r="E159" s="19" t="s">
        <v>63</v>
      </c>
      <c r="F159" s="20">
        <v>100</v>
      </c>
      <c r="G159" s="20">
        <v>3.4</v>
      </c>
      <c r="H159" s="20">
        <v>6.1</v>
      </c>
      <c r="I159" s="20">
        <v>22.8</v>
      </c>
      <c r="J159" s="20">
        <v>163</v>
      </c>
      <c r="K159" s="21">
        <v>492</v>
      </c>
      <c r="L159" s="20">
        <v>12.2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29" t="s">
        <v>34</v>
      </c>
      <c r="E161" s="26" t="s">
        <v>42</v>
      </c>
      <c r="F161" s="27">
        <v>200</v>
      </c>
      <c r="G161" s="27">
        <v>2.2599999999999998</v>
      </c>
      <c r="H161" s="27">
        <v>0</v>
      </c>
      <c r="I161" s="27">
        <v>28.5</v>
      </c>
      <c r="J161" s="27">
        <v>141.76</v>
      </c>
      <c r="K161" s="28">
        <v>639</v>
      </c>
      <c r="L161" s="27">
        <v>5.9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29" t="s">
        <v>26</v>
      </c>
      <c r="E162" s="26" t="s">
        <v>43</v>
      </c>
      <c r="F162" s="27">
        <v>30</v>
      </c>
      <c r="G162" s="27">
        <v>2.4500000000000002</v>
      </c>
      <c r="H162" s="27">
        <v>7.55</v>
      </c>
      <c r="I162" s="27">
        <v>14.62</v>
      </c>
      <c r="J162" s="27">
        <v>136</v>
      </c>
      <c r="K162" s="28">
        <v>148</v>
      </c>
      <c r="L162" s="27">
        <v>2.15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9" t="s">
        <v>27</v>
      </c>
      <c r="E163" s="26" t="s">
        <v>64</v>
      </c>
      <c r="F163" s="27">
        <v>100</v>
      </c>
      <c r="G163" s="27">
        <v>8.6</v>
      </c>
      <c r="H163" s="27">
        <v>0</v>
      </c>
      <c r="I163" s="27">
        <v>0.1</v>
      </c>
      <c r="J163" s="27">
        <v>104.5</v>
      </c>
      <c r="K163" s="28">
        <v>269</v>
      </c>
      <c r="L163" s="27">
        <v>22.5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25" t="s">
        <v>30</v>
      </c>
      <c r="E164" s="26" t="s">
        <v>50</v>
      </c>
      <c r="F164" s="27">
        <v>100</v>
      </c>
      <c r="G164" s="27">
        <v>1.6</v>
      </c>
      <c r="H164" s="27">
        <v>5.2</v>
      </c>
      <c r="I164" s="27">
        <v>8.4</v>
      </c>
      <c r="J164" s="27">
        <v>91.5</v>
      </c>
      <c r="K164" s="28">
        <v>52</v>
      </c>
      <c r="L164" s="27">
        <v>5.2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2"/>
      <c r="B165" s="23"/>
      <c r="C165" s="24"/>
      <c r="D165" s="25" t="s">
        <v>45</v>
      </c>
      <c r="E165" s="26" t="s">
        <v>55</v>
      </c>
      <c r="F165" s="27">
        <v>50</v>
      </c>
      <c r="G165" s="27">
        <v>8.8000000000000007</v>
      </c>
      <c r="H165" s="27">
        <v>3.36</v>
      </c>
      <c r="I165" s="27">
        <v>50.97</v>
      </c>
      <c r="J165" s="27">
        <v>256.57</v>
      </c>
      <c r="K165" s="28">
        <v>561</v>
      </c>
      <c r="L165" s="27">
        <v>15.34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30"/>
      <c r="B166" s="31"/>
      <c r="C166" s="32"/>
      <c r="D166" s="33" t="s">
        <v>28</v>
      </c>
      <c r="E166" s="34"/>
      <c r="F166" s="35">
        <f t="shared" ref="F166:J166" si="40">SUM(F159:F165)</f>
        <v>580</v>
      </c>
      <c r="G166" s="35">
        <f t="shared" si="40"/>
        <v>27.110000000000003</v>
      </c>
      <c r="H166" s="35">
        <f t="shared" si="40"/>
        <v>22.209999999999997</v>
      </c>
      <c r="I166" s="35">
        <f t="shared" si="40"/>
        <v>125.39</v>
      </c>
      <c r="J166" s="35">
        <f t="shared" si="40"/>
        <v>893.32999999999993</v>
      </c>
      <c r="K166" s="36"/>
      <c r="L166" s="35">
        <f>SUM(L159:L165)</f>
        <v>63.290000000000006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37">
        <f t="shared" ref="A167:B167" si="41">A159</f>
        <v>2</v>
      </c>
      <c r="B167" s="38">
        <f t="shared" si="41"/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30"/>
      <c r="B176" s="31"/>
      <c r="C176" s="32"/>
      <c r="D176" s="33" t="s">
        <v>28</v>
      </c>
      <c r="E176" s="34"/>
      <c r="F176" s="35">
        <f t="shared" ref="F176:J176" si="42">SUM(F167:F175)</f>
        <v>0</v>
      </c>
      <c r="G176" s="35">
        <f t="shared" si="42"/>
        <v>0</v>
      </c>
      <c r="H176" s="35">
        <f t="shared" si="42"/>
        <v>0</v>
      </c>
      <c r="I176" s="35">
        <f t="shared" si="42"/>
        <v>0</v>
      </c>
      <c r="J176" s="35">
        <f t="shared" si="42"/>
        <v>0</v>
      </c>
      <c r="K176" s="36"/>
      <c r="L176" s="35">
        <f>SUM(L167:L175)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40">
        <f t="shared" ref="A177:B177" si="43">A159</f>
        <v>2</v>
      </c>
      <c r="B177" s="41">
        <f t="shared" si="43"/>
        <v>4</v>
      </c>
      <c r="C177" s="50" t="s">
        <v>37</v>
      </c>
      <c r="D177" s="51"/>
      <c r="E177" s="42"/>
      <c r="F177" s="43">
        <f t="shared" ref="F177:J177" si="44">F166+F176</f>
        <v>580</v>
      </c>
      <c r="G177" s="43">
        <f t="shared" si="44"/>
        <v>27.110000000000003</v>
      </c>
      <c r="H177" s="43">
        <f t="shared" si="44"/>
        <v>22.209999999999997</v>
      </c>
      <c r="I177" s="43">
        <f t="shared" si="44"/>
        <v>125.39</v>
      </c>
      <c r="J177" s="43">
        <f t="shared" si="44"/>
        <v>893.32999999999993</v>
      </c>
      <c r="K177" s="43"/>
      <c r="L177" s="43">
        <f>L166+L176</f>
        <v>63.290000000000006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15">
        <v>2</v>
      </c>
      <c r="B178" s="16">
        <v>5</v>
      </c>
      <c r="C178" s="17" t="s">
        <v>23</v>
      </c>
      <c r="D178" s="18" t="s">
        <v>24</v>
      </c>
      <c r="E178" s="19" t="s">
        <v>51</v>
      </c>
      <c r="F178" s="20">
        <v>200</v>
      </c>
      <c r="G178" s="20">
        <v>2.1</v>
      </c>
      <c r="H178" s="20">
        <v>4.5</v>
      </c>
      <c r="I178" s="20">
        <v>14.6</v>
      </c>
      <c r="J178" s="20">
        <v>109</v>
      </c>
      <c r="K178" s="21">
        <v>520</v>
      </c>
      <c r="L178" s="20">
        <v>9.19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25"/>
      <c r="E179" s="26" t="s">
        <v>41</v>
      </c>
      <c r="F179" s="27">
        <v>50</v>
      </c>
      <c r="G179" s="27">
        <v>0.66</v>
      </c>
      <c r="H179" s="27">
        <v>0.09</v>
      </c>
      <c r="I179" s="27">
        <v>32.1</v>
      </c>
      <c r="J179" s="27">
        <v>132.80000000000001</v>
      </c>
      <c r="K179" s="28">
        <v>717</v>
      </c>
      <c r="L179" s="27">
        <v>17.510000000000002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29" t="s">
        <v>34</v>
      </c>
      <c r="E180" s="26" t="s">
        <v>49</v>
      </c>
      <c r="F180" s="27">
        <v>200</v>
      </c>
      <c r="G180" s="27">
        <v>0.3</v>
      </c>
      <c r="H180" s="27">
        <v>0</v>
      </c>
      <c r="I180" s="27">
        <v>31.4</v>
      </c>
      <c r="J180" s="27">
        <v>124</v>
      </c>
      <c r="K180" s="28">
        <v>868</v>
      </c>
      <c r="L180" s="27">
        <v>9.84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29" t="s">
        <v>26</v>
      </c>
      <c r="E181" s="26" t="s">
        <v>43</v>
      </c>
      <c r="F181" s="27">
        <v>30</v>
      </c>
      <c r="G181" s="27">
        <v>2.4500000000000002</v>
      </c>
      <c r="H181" s="27">
        <v>7.55</v>
      </c>
      <c r="I181" s="27">
        <v>14.62</v>
      </c>
      <c r="J181" s="27">
        <v>136</v>
      </c>
      <c r="K181" s="28">
        <v>148</v>
      </c>
      <c r="L181" s="27">
        <v>2.75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29" t="s">
        <v>30</v>
      </c>
      <c r="E182" s="26" t="s">
        <v>56</v>
      </c>
      <c r="F182" s="27">
        <v>100</v>
      </c>
      <c r="G182" s="27">
        <v>1.4</v>
      </c>
      <c r="H182" s="27">
        <v>5.0999999999999996</v>
      </c>
      <c r="I182" s="27">
        <v>8.9</v>
      </c>
      <c r="J182" s="27">
        <v>88</v>
      </c>
      <c r="K182" s="28">
        <v>43</v>
      </c>
      <c r="L182" s="27">
        <v>4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25" t="s">
        <v>45</v>
      </c>
      <c r="E183" s="26" t="s">
        <v>46</v>
      </c>
      <c r="F183" s="27">
        <v>30</v>
      </c>
      <c r="G183" s="27">
        <v>1.77</v>
      </c>
      <c r="H183" s="27">
        <v>5.61</v>
      </c>
      <c r="I183" s="27">
        <v>11.16</v>
      </c>
      <c r="J183" s="27">
        <v>102</v>
      </c>
      <c r="K183" s="28">
        <v>45</v>
      </c>
      <c r="L183" s="27">
        <v>5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2"/>
      <c r="B184" s="23"/>
      <c r="C184" s="24"/>
      <c r="D184" s="25" t="s">
        <v>34</v>
      </c>
      <c r="E184" s="26" t="s">
        <v>57</v>
      </c>
      <c r="F184" s="27">
        <v>200</v>
      </c>
      <c r="G184" s="27">
        <v>1.4</v>
      </c>
      <c r="H184" s="27">
        <v>0</v>
      </c>
      <c r="I184" s="27">
        <v>24.4</v>
      </c>
      <c r="J184" s="27">
        <v>108</v>
      </c>
      <c r="K184" s="28">
        <v>399</v>
      </c>
      <c r="L184" s="27">
        <v>15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30"/>
      <c r="B185" s="31"/>
      <c r="C185" s="32"/>
      <c r="D185" s="33" t="s">
        <v>28</v>
      </c>
      <c r="E185" s="34"/>
      <c r="F185" s="35">
        <f t="shared" ref="F185:J185" si="45">SUM(F178:F184)</f>
        <v>810</v>
      </c>
      <c r="G185" s="35">
        <f t="shared" si="45"/>
        <v>10.08</v>
      </c>
      <c r="H185" s="35">
        <f t="shared" si="45"/>
        <v>22.85</v>
      </c>
      <c r="I185" s="35">
        <f t="shared" si="45"/>
        <v>137.18</v>
      </c>
      <c r="J185" s="35">
        <f t="shared" si="45"/>
        <v>799.8</v>
      </c>
      <c r="K185" s="36"/>
      <c r="L185" s="35">
        <f>SUM(L178:L184)</f>
        <v>63.290000000000006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37">
        <f t="shared" ref="A186:B186" si="46">A178</f>
        <v>2</v>
      </c>
      <c r="B186" s="38">
        <f t="shared" si="46"/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30"/>
      <c r="B195" s="31"/>
      <c r="C195" s="32"/>
      <c r="D195" s="33" t="s">
        <v>28</v>
      </c>
      <c r="E195" s="34"/>
      <c r="F195" s="35">
        <f t="shared" ref="F195:J195" si="47">SUM(F186:F194)</f>
        <v>0</v>
      </c>
      <c r="G195" s="35">
        <f t="shared" si="47"/>
        <v>0</v>
      </c>
      <c r="H195" s="35">
        <f t="shared" si="47"/>
        <v>0</v>
      </c>
      <c r="I195" s="35">
        <f t="shared" si="47"/>
        <v>0</v>
      </c>
      <c r="J195" s="35">
        <f t="shared" si="47"/>
        <v>0</v>
      </c>
      <c r="K195" s="36"/>
      <c r="L195" s="35">
        <f>SUM(L186:L194)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40">
        <f t="shared" ref="A196:B196" si="48">A178</f>
        <v>2</v>
      </c>
      <c r="B196" s="41">
        <f t="shared" si="48"/>
        <v>5</v>
      </c>
      <c r="C196" s="50" t="s">
        <v>37</v>
      </c>
      <c r="D196" s="51"/>
      <c r="E196" s="42"/>
      <c r="F196" s="43">
        <f t="shared" ref="F196:J196" si="49">F185+F195</f>
        <v>810</v>
      </c>
      <c r="G196" s="43">
        <f t="shared" si="49"/>
        <v>10.08</v>
      </c>
      <c r="H196" s="43">
        <f t="shared" si="49"/>
        <v>22.85</v>
      </c>
      <c r="I196" s="43">
        <f t="shared" si="49"/>
        <v>137.18</v>
      </c>
      <c r="J196" s="43">
        <f t="shared" si="49"/>
        <v>799.8</v>
      </c>
      <c r="K196" s="43"/>
      <c r="L196" s="43">
        <f>L185+L195</f>
        <v>63.290000000000006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47"/>
      <c r="B197" s="48"/>
      <c r="C197" s="52" t="s">
        <v>38</v>
      </c>
      <c r="D197" s="53"/>
      <c r="E197" s="54"/>
      <c r="F197" s="49">
        <f t="shared" ref="F197:J197" si="50">(F24+F43+F62+F82+F101+F120+F139+F158+F177+F196)/(IF(F24=0,0,1)+IF(F43=0,0,1)+IF(F62=0,0,1)+IF(F82=0,0,1)+IF(F101=0,0,1)+IF(F120=0,0,1)+IF(F139=0,0,1)+IF(F158=0,0,1)+IF(F177=0,0,1)+IF(F196=0,0,1))</f>
        <v>654</v>
      </c>
      <c r="G197" s="49">
        <f t="shared" si="50"/>
        <v>23.124000000000002</v>
      </c>
      <c r="H197" s="49">
        <f t="shared" si="50"/>
        <v>30.800999999999998</v>
      </c>
      <c r="I197" s="49">
        <f t="shared" si="50"/>
        <v>127.48500000000001</v>
      </c>
      <c r="J197" s="49">
        <f t="shared" si="50"/>
        <v>874.09599999999989</v>
      </c>
      <c r="K197" s="49"/>
      <c r="L197" s="49">
        <f>(L24+L43+L62+L82+L101+L120+L139+L158+L177+L196)/(IF(L24=0,0,1)+IF(L43=0,0,1)+IF(L62=0,0,1)+IF(L82=0,0,1)+IF(L101=0,0,1)+IF(L120=0,0,1)+IF(L139=0,0,1)+IF(L158=0,0,1)+IF(L177=0,0,1)+IF(L196=0,0,1))</f>
        <v>63.29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2"/>
      <c r="B1001" s="2"/>
      <c r="C1001" s="1"/>
      <c r="D1001" s="1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4">
    <mergeCell ref="C196:D196"/>
    <mergeCell ref="C197:E197"/>
    <mergeCell ref="C1:E1"/>
    <mergeCell ref="H1:K1"/>
    <mergeCell ref="H2:K2"/>
    <mergeCell ref="C24:D24"/>
    <mergeCell ref="C43:D43"/>
    <mergeCell ref="C62:D62"/>
    <mergeCell ref="C82:D82"/>
    <mergeCell ref="C101:D101"/>
    <mergeCell ref="C120:D120"/>
    <mergeCell ref="C139:D139"/>
    <mergeCell ref="C158:D158"/>
    <mergeCell ref="C177:D17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WWS</cp:lastModifiedBy>
  <dcterms:modified xsi:type="dcterms:W3CDTF">2024-01-14T15:13:25Z</dcterms:modified>
</cp:coreProperties>
</file>