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WS\Desktop\Новая папка (4)\00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47" i="1" l="1"/>
  <c r="F147" i="1"/>
  <c r="F90" i="1" l="1"/>
  <c r="F52" i="1"/>
  <c r="J185" i="1" l="1"/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96" i="1"/>
  <c r="I185" i="1"/>
  <c r="H185" i="1"/>
  <c r="G185" i="1"/>
  <c r="F185" i="1"/>
  <c r="B177" i="1"/>
  <c r="A177" i="1"/>
  <c r="L176" i="1"/>
  <c r="J176" i="1"/>
  <c r="I176" i="1"/>
  <c r="H176" i="1"/>
  <c r="G176" i="1"/>
  <c r="F176" i="1"/>
  <c r="B167" i="1"/>
  <c r="A167" i="1"/>
  <c r="L166" i="1"/>
  <c r="J166" i="1"/>
  <c r="I166" i="1"/>
  <c r="H166" i="1"/>
  <c r="G166" i="1"/>
  <c r="F166" i="1"/>
  <c r="B158" i="1"/>
  <c r="A158" i="1"/>
  <c r="L157" i="1"/>
  <c r="J157" i="1"/>
  <c r="I157" i="1"/>
  <c r="H157" i="1"/>
  <c r="G157" i="1"/>
  <c r="F157" i="1"/>
  <c r="B148" i="1"/>
  <c r="A148" i="1"/>
  <c r="L147" i="1"/>
  <c r="I147" i="1"/>
  <c r="I158" i="1" s="1"/>
  <c r="H147" i="1"/>
  <c r="H158" i="1" s="1"/>
  <c r="G147" i="1"/>
  <c r="G158" i="1" s="1"/>
  <c r="F158" i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G128" i="1"/>
  <c r="F128" i="1"/>
  <c r="B120" i="1"/>
  <c r="A120" i="1"/>
  <c r="L119" i="1"/>
  <c r="J119" i="1"/>
  <c r="I119" i="1"/>
  <c r="H119" i="1"/>
  <c r="G119" i="1"/>
  <c r="F119" i="1"/>
  <c r="A110" i="1"/>
  <c r="L109" i="1"/>
  <c r="J109" i="1"/>
  <c r="I109" i="1"/>
  <c r="H109" i="1"/>
  <c r="G109" i="1"/>
  <c r="F109" i="1"/>
  <c r="B101" i="1"/>
  <c r="A101" i="1"/>
  <c r="L100" i="1"/>
  <c r="J100" i="1"/>
  <c r="I100" i="1"/>
  <c r="H100" i="1"/>
  <c r="G100" i="1"/>
  <c r="F100" i="1"/>
  <c r="B91" i="1"/>
  <c r="A91" i="1"/>
  <c r="L90" i="1"/>
  <c r="B82" i="1"/>
  <c r="A82" i="1"/>
  <c r="L81" i="1"/>
  <c r="J81" i="1"/>
  <c r="I81" i="1"/>
  <c r="H81" i="1"/>
  <c r="G81" i="1"/>
  <c r="F81" i="1"/>
  <c r="B72" i="1"/>
  <c r="A72" i="1"/>
  <c r="L71" i="1"/>
  <c r="J71" i="1"/>
  <c r="I71" i="1"/>
  <c r="H71" i="1"/>
  <c r="G71" i="1"/>
  <c r="F71" i="1"/>
  <c r="B63" i="1"/>
  <c r="A63" i="1"/>
  <c r="L62" i="1"/>
  <c r="J62" i="1"/>
  <c r="I62" i="1"/>
  <c r="H62" i="1"/>
  <c r="G62" i="1"/>
  <c r="F62" i="1"/>
  <c r="B53" i="1"/>
  <c r="A53" i="1"/>
  <c r="L52" i="1"/>
  <c r="J52" i="1"/>
  <c r="I52" i="1"/>
  <c r="H52" i="1"/>
  <c r="G52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24" i="1" l="1"/>
  <c r="I82" i="1"/>
  <c r="J82" i="1"/>
  <c r="G24" i="1"/>
  <c r="I24" i="1"/>
  <c r="J24" i="1"/>
  <c r="F43" i="1"/>
  <c r="L24" i="1"/>
  <c r="G43" i="1"/>
  <c r="H82" i="1"/>
  <c r="H43" i="1"/>
  <c r="I43" i="1"/>
  <c r="L120" i="1"/>
  <c r="L82" i="1"/>
  <c r="F63" i="1"/>
  <c r="F120" i="1"/>
  <c r="J158" i="1"/>
  <c r="F177" i="1"/>
  <c r="L43" i="1"/>
  <c r="G63" i="1"/>
  <c r="L101" i="1"/>
  <c r="G120" i="1"/>
  <c r="L158" i="1"/>
  <c r="G177" i="1"/>
  <c r="J43" i="1"/>
  <c r="H63" i="1"/>
  <c r="H120" i="1"/>
  <c r="H177" i="1"/>
  <c r="I63" i="1"/>
  <c r="I90" i="1" s="1"/>
  <c r="I101" i="1" s="1"/>
  <c r="I120" i="1"/>
  <c r="I177" i="1"/>
  <c r="F24" i="1"/>
  <c r="J63" i="1"/>
  <c r="J90" i="1" s="1"/>
  <c r="J101" i="1" s="1"/>
  <c r="F82" i="1"/>
  <c r="J120" i="1"/>
  <c r="F139" i="1"/>
  <c r="J177" i="1"/>
  <c r="F196" i="1"/>
  <c r="L63" i="1"/>
  <c r="G82" i="1"/>
  <c r="G139" i="1"/>
  <c r="L177" i="1"/>
  <c r="G196" i="1"/>
  <c r="H139" i="1"/>
  <c r="H196" i="1"/>
  <c r="I196" i="1"/>
  <c r="G90" i="1" l="1"/>
  <c r="G101" i="1" s="1"/>
  <c r="F101" i="1"/>
  <c r="F197" i="1" s="1"/>
  <c r="I197" i="1"/>
  <c r="H90" i="1"/>
  <c r="H101" i="1" s="1"/>
  <c r="H197" i="1" s="1"/>
  <c r="J197" i="1"/>
  <c r="L197" i="1"/>
  <c r="G197" i="1"/>
</calcChain>
</file>

<file path=xl/sharedStrings.xml><?xml version="1.0" encoding="utf-8"?>
<sst xmlns="http://schemas.openxmlformats.org/spreadsheetml/2006/main" count="287" uniqueCount="67">
  <si>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</si>
  <si>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</si>
  <si>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</si>
  <si>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</si>
  <si>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</si>
  <si>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</si>
  <si>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</si>
  <si>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</si>
  <si>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</si>
  <si>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</si>
  <si>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</si>
  <si>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</si>
  <si>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</si>
  <si>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</si>
  <si>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</si>
  <si>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</si>
  <si>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</si>
  <si>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</si>
  <si>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</si>
  <si>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</si>
  <si>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</si>
  <si>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</si>
  <si>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</si>
  <si>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</si>
  <si>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</si>
  <si>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</si>
  <si>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</si>
  <si>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</si>
  <si>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</si>
  <si>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</si>
  <si>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</si>
  <si>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</si>
  <si>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</si>
  <si>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</si>
  <si>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</si>
  <si>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</si>
  <si>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</si>
  <si>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</si>
  <si>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МБОУ Бобрикской СОШ</t>
  </si>
  <si>
    <t>Каша вязкая с маслом гречневая</t>
  </si>
  <si>
    <t>Гуляш</t>
  </si>
  <si>
    <t>Кисель из повидла</t>
  </si>
  <si>
    <t>хлеб пшеничный</t>
  </si>
  <si>
    <t>хлеб ржаной</t>
  </si>
  <si>
    <t>Макаронные изделия отварные</t>
  </si>
  <si>
    <t>Биточки</t>
  </si>
  <si>
    <t>Чай с сахаром</t>
  </si>
  <si>
    <t>Сок  фруктовый</t>
  </si>
  <si>
    <t>Фрукты</t>
  </si>
  <si>
    <t>Пюре картофельное .</t>
  </si>
  <si>
    <t xml:space="preserve">Котлета мясная </t>
  </si>
  <si>
    <t xml:space="preserve">мясо птицы отварное. </t>
  </si>
  <si>
    <t>Каша вязкая с маслом(рис).</t>
  </si>
  <si>
    <t>Компот из смеси сухофруктов.</t>
  </si>
  <si>
    <t>Рыба припущенная с маслом</t>
  </si>
  <si>
    <t>Какао на  молоке</t>
  </si>
  <si>
    <t>Булочка "Веснушка"</t>
  </si>
  <si>
    <t>Плов из птицы.</t>
  </si>
  <si>
    <t>Котлета из минтая</t>
  </si>
  <si>
    <t xml:space="preserve">Биточки мясные </t>
  </si>
  <si>
    <t>Кофейный напиток</t>
  </si>
  <si>
    <t>Компот из свежих яблок</t>
  </si>
  <si>
    <t>Рулетик "Школьный"</t>
  </si>
  <si>
    <t>Стрижакова Н. Ф.</t>
  </si>
  <si>
    <t>МБОУ Бобрикская СОШ</t>
  </si>
  <si>
    <t>компот из свежих яблок</t>
  </si>
  <si>
    <t>Каша вязкая с маслом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</si>
</sst>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3" fillId="2" borderId="4" xfId="0" applyFont="1" applyFill="1" applyBorder="1"/>
    <xf numFmtId="0" fontId="12" fillId="2" borderId="4" xfId="0" applyFont="1" applyFill="1" applyBorder="1" applyAlignment="1">
      <alignment vertical="top" wrapText="1"/>
    </xf>
    <xf numFmtId="0" fontId="12" fillId="2" borderId="12" xfId="0" applyFont="1" applyFill="1" applyBorder="1" applyAlignment="1">
      <alignment vertical="top" wrapText="1"/>
    </xf>
    <xf numFmtId="0" fontId="14" fillId="4" borderId="30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vertical="top" wrapText="1"/>
    </xf>
    <xf numFmtId="0" fontId="13" fillId="0" borderId="4" xfId="0" applyFont="1" applyBorder="1"/>
    <xf numFmtId="0" fontId="12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31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vertical="top" wrapText="1"/>
    </xf>
    <xf numFmtId="0" fontId="0" fillId="4" borderId="0" xfId="0" applyFont="1" applyFill="1" applyAlignment="1">
      <alignment horizontal="left"/>
    </xf>
    <xf numFmtId="0" fontId="1" fillId="2" borderId="32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 vertical="top" wrapText="1"/>
    </xf>
    <xf numFmtId="0" fontId="0" fillId="4" borderId="30" xfId="0" applyFont="1" applyFill="1" applyBorder="1" applyAlignment="1">
      <alignment horizontal="center"/>
    </xf>
    <xf numFmtId="0" fontId="14" fillId="2" borderId="4" xfId="0" applyFont="1" applyFill="1" applyBorder="1" applyAlignment="1">
      <alignment vertical="top" wrapText="1"/>
    </xf>
    <xf numFmtId="0" fontId="13" fillId="0" borderId="12" xfId="0" applyFont="1" applyBorder="1"/>
    <xf numFmtId="0" fontId="16" fillId="0" borderId="11" xfId="0" applyFont="1" applyBorder="1"/>
    <xf numFmtId="1" fontId="12" fillId="2" borderId="5" xfId="0" applyNumberFormat="1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2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3.28515625" customWidth="1"/>
    <col min="12" max="26" width="9.140625" customWidth="1"/>
  </cols>
  <sheetData>
    <row r="1" spans="1:26" ht="12.75" customHeight="1" x14ac:dyDescent="0.25">
      <c r="A1" s="1" t="s">
        <v>0</v>
      </c>
      <c r="B1" s="2"/>
      <c r="C1" s="72" t="s">
        <v>64</v>
      </c>
      <c r="D1" s="73"/>
      <c r="E1" s="74"/>
      <c r="F1" s="3" t="s">
        <v>1</v>
      </c>
      <c r="G1" s="2" t="s">
        <v>2</v>
      </c>
      <c r="H1" s="75" t="s">
        <v>38</v>
      </c>
      <c r="I1" s="73"/>
      <c r="J1" s="73"/>
      <c r="K1" s="7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75" t="s">
        <v>63</v>
      </c>
      <c r="I2" s="73"/>
      <c r="J2" s="73"/>
      <c r="K2" s="7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66">
        <v>9</v>
      </c>
      <c r="I3" s="66">
        <v>1</v>
      </c>
      <c r="J3" s="8">
        <v>2025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5"/>
      <c r="E4" s="2"/>
      <c r="F4" s="2"/>
      <c r="G4" s="2"/>
      <c r="H4" s="9" t="s">
        <v>8</v>
      </c>
      <c r="I4" s="9" t="s">
        <v>9</v>
      </c>
      <c r="J4" s="9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2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13" t="s">
        <v>21</v>
      </c>
      <c r="L5" s="12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4">
        <v>1</v>
      </c>
      <c r="B6" s="15">
        <v>1</v>
      </c>
      <c r="C6" s="16" t="s">
        <v>23</v>
      </c>
      <c r="D6" s="17" t="s">
        <v>24</v>
      </c>
      <c r="E6" s="18" t="s">
        <v>51</v>
      </c>
      <c r="F6" s="19">
        <v>55</v>
      </c>
      <c r="G6" s="19">
        <v>13.4</v>
      </c>
      <c r="H6" s="19">
        <v>14.88</v>
      </c>
      <c r="I6" s="19">
        <v>0.37</v>
      </c>
      <c r="J6" s="19">
        <v>188</v>
      </c>
      <c r="K6" s="20">
        <v>288</v>
      </c>
      <c r="L6" s="1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1"/>
      <c r="B7" s="22"/>
      <c r="C7" s="23"/>
      <c r="D7" s="49" t="s">
        <v>24</v>
      </c>
      <c r="E7" s="50" t="s">
        <v>52</v>
      </c>
      <c r="F7" s="26">
        <v>160</v>
      </c>
      <c r="G7" s="26">
        <v>2.3199999999999998</v>
      </c>
      <c r="H7" s="26">
        <v>3.96</v>
      </c>
      <c r="I7" s="26">
        <v>28.97</v>
      </c>
      <c r="J7" s="26">
        <v>161</v>
      </c>
      <c r="K7" s="27">
        <v>174</v>
      </c>
      <c r="L7" s="2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1"/>
      <c r="B8" s="22"/>
      <c r="C8" s="23"/>
      <c r="D8" s="28" t="s">
        <v>25</v>
      </c>
      <c r="E8" s="25" t="s">
        <v>46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373</v>
      </c>
      <c r="L8" s="2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1"/>
      <c r="B9" s="22"/>
      <c r="C9" s="23"/>
      <c r="D9" s="28" t="s">
        <v>35</v>
      </c>
      <c r="E9" s="50" t="s">
        <v>43</v>
      </c>
      <c r="F9" s="26">
        <v>30</v>
      </c>
      <c r="G9" s="26">
        <v>1.6</v>
      </c>
      <c r="H9" s="26">
        <v>0.3</v>
      </c>
      <c r="I9" s="26">
        <v>13</v>
      </c>
      <c r="J9" s="26">
        <v>64</v>
      </c>
      <c r="K9" s="27">
        <v>1</v>
      </c>
      <c r="L9" s="2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1"/>
      <c r="B10" s="22"/>
      <c r="C10" s="23"/>
      <c r="D10" s="28" t="s">
        <v>26</v>
      </c>
      <c r="E10" s="50" t="s">
        <v>48</v>
      </c>
      <c r="F10" s="26">
        <v>100</v>
      </c>
      <c r="G10" s="26">
        <v>0.4</v>
      </c>
      <c r="H10" s="26">
        <v>0.4</v>
      </c>
      <c r="I10" s="26">
        <v>9.8000000000000007</v>
      </c>
      <c r="J10" s="26">
        <v>47</v>
      </c>
      <c r="K10" s="27">
        <v>338</v>
      </c>
      <c r="L10" s="2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1"/>
      <c r="B11" s="22"/>
      <c r="C11" s="23"/>
      <c r="D11" s="49" t="s">
        <v>34</v>
      </c>
      <c r="E11" s="50" t="s">
        <v>42</v>
      </c>
      <c r="F11" s="26">
        <v>30</v>
      </c>
      <c r="G11" s="26">
        <v>2.4</v>
      </c>
      <c r="H11" s="26">
        <v>0.9</v>
      </c>
      <c r="I11" s="26">
        <v>15.1</v>
      </c>
      <c r="J11" s="26">
        <v>84</v>
      </c>
      <c r="K11" s="27">
        <v>1</v>
      </c>
      <c r="L11" s="2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1"/>
      <c r="B12" s="22"/>
      <c r="C12" s="23"/>
      <c r="D12" s="49" t="s">
        <v>33</v>
      </c>
      <c r="E12" s="25" t="s">
        <v>47</v>
      </c>
      <c r="F12" s="26">
        <v>200</v>
      </c>
      <c r="G12" s="26">
        <v>1</v>
      </c>
      <c r="H12" s="26">
        <v>0</v>
      </c>
      <c r="I12" s="26">
        <v>20.2</v>
      </c>
      <c r="J12" s="26">
        <v>84</v>
      </c>
      <c r="K12" s="27">
        <v>389</v>
      </c>
      <c r="L12" s="2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29"/>
      <c r="B13" s="30"/>
      <c r="C13" s="31"/>
      <c r="D13" s="32" t="s">
        <v>27</v>
      </c>
      <c r="E13" s="33"/>
      <c r="F13" s="34">
        <f>SUM(F6:F12)</f>
        <v>775</v>
      </c>
      <c r="G13" s="34">
        <f>SUM(G6:G12)</f>
        <v>21.119999999999997</v>
      </c>
      <c r="H13" s="34">
        <f>SUM(H6:H12)</f>
        <v>20.439999999999998</v>
      </c>
      <c r="I13" s="34">
        <f>SUM(I6:I12)</f>
        <v>102.44</v>
      </c>
      <c r="J13" s="34">
        <f>SUM(J6:J12)</f>
        <v>688</v>
      </c>
      <c r="K13" s="35"/>
      <c r="L13" s="34">
        <f>SUM(L6:L12)</f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36">
        <f>A6</f>
        <v>1</v>
      </c>
      <c r="B14" s="37">
        <f>B6</f>
        <v>1</v>
      </c>
      <c r="C14" s="38" t="s">
        <v>28</v>
      </c>
      <c r="D14" s="28" t="s">
        <v>29</v>
      </c>
      <c r="E14" s="25"/>
      <c r="F14" s="26"/>
      <c r="G14" s="26"/>
      <c r="H14" s="26"/>
      <c r="I14" s="26"/>
      <c r="J14" s="26"/>
      <c r="K14" s="27"/>
      <c r="L14" s="2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1"/>
      <c r="B15" s="22"/>
      <c r="C15" s="23"/>
      <c r="D15" s="28" t="s">
        <v>30</v>
      </c>
      <c r="E15" s="25"/>
      <c r="F15" s="26"/>
      <c r="G15" s="26"/>
      <c r="H15" s="26"/>
      <c r="I15" s="26"/>
      <c r="J15" s="26"/>
      <c r="K15" s="27"/>
      <c r="L15" s="26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1"/>
      <c r="B16" s="22"/>
      <c r="C16" s="23"/>
      <c r="D16" s="28" t="s">
        <v>31</v>
      </c>
      <c r="E16" s="25"/>
      <c r="F16" s="26"/>
      <c r="G16" s="26"/>
      <c r="H16" s="26"/>
      <c r="I16" s="26"/>
      <c r="J16" s="26"/>
      <c r="K16" s="27"/>
      <c r="L16" s="26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1"/>
      <c r="B17" s="22"/>
      <c r="C17" s="23"/>
      <c r="D17" s="28" t="s">
        <v>32</v>
      </c>
      <c r="E17" s="25"/>
      <c r="F17" s="26"/>
      <c r="G17" s="26"/>
      <c r="H17" s="26"/>
      <c r="I17" s="26"/>
      <c r="J17" s="26"/>
      <c r="K17" s="27"/>
      <c r="L17" s="26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1"/>
      <c r="B18" s="22"/>
      <c r="C18" s="23"/>
      <c r="D18" s="28" t="s">
        <v>33</v>
      </c>
      <c r="E18" s="25"/>
      <c r="F18" s="26"/>
      <c r="G18" s="26"/>
      <c r="H18" s="26"/>
      <c r="I18" s="26"/>
      <c r="J18" s="26"/>
      <c r="K18" s="27"/>
      <c r="L18" s="26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1"/>
      <c r="B19" s="22"/>
      <c r="C19" s="23"/>
      <c r="D19" s="28" t="s">
        <v>34</v>
      </c>
      <c r="E19" s="25"/>
      <c r="F19" s="26"/>
      <c r="G19" s="26"/>
      <c r="H19" s="26"/>
      <c r="I19" s="26"/>
      <c r="J19" s="26"/>
      <c r="K19" s="27"/>
      <c r="L19" s="26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1"/>
      <c r="B20" s="22"/>
      <c r="C20" s="23"/>
      <c r="D20" s="28" t="s">
        <v>35</v>
      </c>
      <c r="E20" s="25"/>
      <c r="F20" s="26"/>
      <c r="G20" s="26"/>
      <c r="H20" s="26"/>
      <c r="I20" s="26"/>
      <c r="J20" s="26"/>
      <c r="K20" s="27"/>
      <c r="L20" s="26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29"/>
      <c r="B23" s="30"/>
      <c r="C23" s="31"/>
      <c r="D23" s="32" t="s">
        <v>27</v>
      </c>
      <c r="E23" s="33"/>
      <c r="F23" s="34">
        <f t="shared" ref="F23:J23" si="0">SUM(F14:F22)</f>
        <v>0</v>
      </c>
      <c r="G23" s="34">
        <f t="shared" si="0"/>
        <v>0</v>
      </c>
      <c r="H23" s="34">
        <f t="shared" si="0"/>
        <v>0</v>
      </c>
      <c r="I23" s="34">
        <f t="shared" si="0"/>
        <v>0</v>
      </c>
      <c r="J23" s="34">
        <f t="shared" si="0"/>
        <v>0</v>
      </c>
      <c r="K23" s="35"/>
      <c r="L23" s="34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39">
        <f>A6</f>
        <v>1</v>
      </c>
      <c r="B24" s="40">
        <f>B6</f>
        <v>1</v>
      </c>
      <c r="C24" s="67" t="s">
        <v>36</v>
      </c>
      <c r="D24" s="68"/>
      <c r="E24" s="41"/>
      <c r="F24" s="42">
        <f t="shared" ref="F24:J24" si="1">F13+F23</f>
        <v>775</v>
      </c>
      <c r="G24" s="42">
        <f t="shared" si="1"/>
        <v>21.119999999999997</v>
      </c>
      <c r="H24" s="42">
        <f t="shared" si="1"/>
        <v>20.439999999999998</v>
      </c>
      <c r="I24" s="42">
        <f t="shared" si="1"/>
        <v>102.44</v>
      </c>
      <c r="J24" s="42">
        <f t="shared" si="1"/>
        <v>688</v>
      </c>
      <c r="K24" s="42"/>
      <c r="L24" s="42">
        <f>L13+L23</f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thickBot="1" x14ac:dyDescent="0.3">
      <c r="A25" s="43">
        <v>1</v>
      </c>
      <c r="B25" s="22">
        <v>2</v>
      </c>
      <c r="C25" s="16" t="s">
        <v>23</v>
      </c>
      <c r="D25" s="17" t="s">
        <v>24</v>
      </c>
      <c r="E25" s="51" t="s">
        <v>45</v>
      </c>
      <c r="F25" s="19">
        <v>50</v>
      </c>
      <c r="G25" s="19">
        <v>7.8</v>
      </c>
      <c r="H25" s="19">
        <v>6</v>
      </c>
      <c r="I25" s="19">
        <v>7.8</v>
      </c>
      <c r="J25" s="19">
        <v>114</v>
      </c>
      <c r="K25" s="20">
        <v>268</v>
      </c>
      <c r="L25" s="1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43"/>
      <c r="B26" s="22"/>
      <c r="C26" s="23"/>
      <c r="D26" s="17" t="s">
        <v>24</v>
      </c>
      <c r="E26" s="25" t="s">
        <v>44</v>
      </c>
      <c r="F26" s="26">
        <v>150</v>
      </c>
      <c r="G26" s="26">
        <v>5.5</v>
      </c>
      <c r="H26" s="26">
        <v>6</v>
      </c>
      <c r="I26" s="26">
        <v>30.5</v>
      </c>
      <c r="J26" s="26">
        <v>195</v>
      </c>
      <c r="K26" s="27">
        <v>203</v>
      </c>
      <c r="L26" s="26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43"/>
      <c r="B27" s="22"/>
      <c r="C27" s="23"/>
      <c r="D27" s="28" t="s">
        <v>25</v>
      </c>
      <c r="E27" s="25" t="s">
        <v>60</v>
      </c>
      <c r="F27" s="26">
        <v>200</v>
      </c>
      <c r="G27" s="26">
        <v>3.9</v>
      </c>
      <c r="H27" s="26">
        <v>3</v>
      </c>
      <c r="I27" s="26">
        <v>17</v>
      </c>
      <c r="J27" s="26">
        <v>109</v>
      </c>
      <c r="K27" s="27">
        <v>379</v>
      </c>
      <c r="L27" s="26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43"/>
      <c r="B28" s="22"/>
      <c r="C28" s="23"/>
      <c r="D28" s="28" t="s">
        <v>35</v>
      </c>
      <c r="E28" s="25" t="s">
        <v>43</v>
      </c>
      <c r="F28" s="26">
        <v>30</v>
      </c>
      <c r="G28" s="26">
        <v>1.6</v>
      </c>
      <c r="H28" s="26">
        <v>0.3</v>
      </c>
      <c r="I28" s="26">
        <v>13</v>
      </c>
      <c r="J28" s="26">
        <v>64</v>
      </c>
      <c r="K28" s="27">
        <v>1</v>
      </c>
      <c r="L28" s="26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43"/>
      <c r="B29" s="22"/>
      <c r="C29" s="23"/>
      <c r="D29" s="28" t="s">
        <v>26</v>
      </c>
      <c r="E29" s="50" t="s">
        <v>48</v>
      </c>
      <c r="F29" s="26">
        <v>100</v>
      </c>
      <c r="G29" s="26">
        <v>1.5</v>
      </c>
      <c r="H29" s="26">
        <v>0.5</v>
      </c>
      <c r="I29" s="26">
        <v>21</v>
      </c>
      <c r="J29" s="26">
        <v>96</v>
      </c>
      <c r="K29" s="27">
        <v>338</v>
      </c>
      <c r="L29" s="26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43"/>
      <c r="B30" s="22"/>
      <c r="C30" s="23"/>
      <c r="D30" s="24" t="s">
        <v>34</v>
      </c>
      <c r="E30" s="25" t="s">
        <v>42</v>
      </c>
      <c r="F30" s="26">
        <v>30</v>
      </c>
      <c r="G30" s="26">
        <v>2.4</v>
      </c>
      <c r="H30" s="26">
        <v>0.9</v>
      </c>
      <c r="I30" s="26">
        <v>15.1</v>
      </c>
      <c r="J30" s="26">
        <v>84</v>
      </c>
      <c r="K30" s="27">
        <v>1</v>
      </c>
      <c r="L30" s="26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43"/>
      <c r="B31" s="22"/>
      <c r="C31" s="23"/>
      <c r="D31" s="24" t="s">
        <v>33</v>
      </c>
      <c r="E31" s="25" t="s">
        <v>47</v>
      </c>
      <c r="F31" s="26">
        <v>200</v>
      </c>
      <c r="G31" s="26">
        <v>1</v>
      </c>
      <c r="H31" s="26">
        <v>0</v>
      </c>
      <c r="I31" s="26">
        <v>20.2</v>
      </c>
      <c r="J31" s="26">
        <v>84</v>
      </c>
      <c r="K31" s="27">
        <v>389</v>
      </c>
      <c r="L31" s="26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44"/>
      <c r="B32" s="30"/>
      <c r="C32" s="31"/>
      <c r="D32" s="32" t="s">
        <v>27</v>
      </c>
      <c r="E32" s="33"/>
      <c r="F32" s="34">
        <f t="shared" ref="F32:J32" si="2">SUM(F25:F31)</f>
        <v>760</v>
      </c>
      <c r="G32" s="34">
        <f t="shared" si="2"/>
        <v>23.7</v>
      </c>
      <c r="H32" s="34">
        <f t="shared" si="2"/>
        <v>16.7</v>
      </c>
      <c r="I32" s="34">
        <f t="shared" si="2"/>
        <v>124.6</v>
      </c>
      <c r="J32" s="34">
        <f t="shared" si="2"/>
        <v>746</v>
      </c>
      <c r="K32" s="35"/>
      <c r="L32" s="34">
        <f>SUM(L25:L31)</f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37">
        <f t="shared" ref="A33:B33" si="3">A25</f>
        <v>1</v>
      </c>
      <c r="B33" s="37">
        <f t="shared" si="3"/>
        <v>2</v>
      </c>
      <c r="C33" s="38" t="s">
        <v>28</v>
      </c>
      <c r="D33" s="28" t="s">
        <v>29</v>
      </c>
      <c r="E33" s="25"/>
      <c r="F33" s="26"/>
      <c r="G33" s="26"/>
      <c r="H33" s="26"/>
      <c r="I33" s="26"/>
      <c r="J33" s="26"/>
      <c r="K33" s="27"/>
      <c r="L33" s="26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43"/>
      <c r="B34" s="22"/>
      <c r="C34" s="23"/>
      <c r="D34" s="28" t="s">
        <v>30</v>
      </c>
      <c r="E34" s="25"/>
      <c r="F34" s="26"/>
      <c r="G34" s="26"/>
      <c r="H34" s="26"/>
      <c r="I34" s="26"/>
      <c r="J34" s="26"/>
      <c r="K34" s="27"/>
      <c r="L34" s="26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43"/>
      <c r="B35" s="22"/>
      <c r="C35" s="23"/>
      <c r="D35" s="28" t="s">
        <v>31</v>
      </c>
      <c r="E35" s="25"/>
      <c r="F35" s="26"/>
      <c r="G35" s="26"/>
      <c r="H35" s="26"/>
      <c r="I35" s="26"/>
      <c r="J35" s="26"/>
      <c r="K35" s="27"/>
      <c r="L35" s="26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43"/>
      <c r="B36" s="22"/>
      <c r="C36" s="23"/>
      <c r="D36" s="28" t="s">
        <v>32</v>
      </c>
      <c r="E36" s="25"/>
      <c r="F36" s="26"/>
      <c r="G36" s="26"/>
      <c r="H36" s="26"/>
      <c r="I36" s="26"/>
      <c r="J36" s="26"/>
      <c r="K36" s="27"/>
      <c r="L36" s="26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43"/>
      <c r="B37" s="22"/>
      <c r="C37" s="23"/>
      <c r="D37" s="28" t="s">
        <v>33</v>
      </c>
      <c r="E37" s="25"/>
      <c r="F37" s="26"/>
      <c r="G37" s="26"/>
      <c r="H37" s="26"/>
      <c r="I37" s="26"/>
      <c r="J37" s="26"/>
      <c r="K37" s="27"/>
      <c r="L37" s="26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43"/>
      <c r="B38" s="22"/>
      <c r="C38" s="23"/>
      <c r="D38" s="28" t="s">
        <v>34</v>
      </c>
      <c r="E38" s="25"/>
      <c r="F38" s="26"/>
      <c r="G38" s="26"/>
      <c r="H38" s="26"/>
      <c r="I38" s="26"/>
      <c r="J38" s="26"/>
      <c r="K38" s="27"/>
      <c r="L38" s="26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43"/>
      <c r="B39" s="22"/>
      <c r="C39" s="23"/>
      <c r="D39" s="28" t="s">
        <v>35</v>
      </c>
      <c r="E39" s="25"/>
      <c r="F39" s="26"/>
      <c r="G39" s="26"/>
      <c r="H39" s="26"/>
      <c r="I39" s="26"/>
      <c r="J39" s="26"/>
      <c r="K39" s="27"/>
      <c r="L39" s="26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44"/>
      <c r="B42" s="30"/>
      <c r="C42" s="31"/>
      <c r="D42" s="32" t="s">
        <v>27</v>
      </c>
      <c r="E42" s="33"/>
      <c r="F42" s="34">
        <f t="shared" ref="F42:J42" si="4">SUM(F33:F41)</f>
        <v>0</v>
      </c>
      <c r="G42" s="34">
        <f t="shared" si="4"/>
        <v>0</v>
      </c>
      <c r="H42" s="34">
        <f t="shared" si="4"/>
        <v>0</v>
      </c>
      <c r="I42" s="34">
        <f t="shared" si="4"/>
        <v>0</v>
      </c>
      <c r="J42" s="34">
        <f t="shared" si="4"/>
        <v>0</v>
      </c>
      <c r="K42" s="35"/>
      <c r="L42" s="34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thickBot="1" x14ac:dyDescent="0.3">
      <c r="A43" s="45">
        <f t="shared" ref="A43:B43" si="5">A25</f>
        <v>1</v>
      </c>
      <c r="B43" s="45">
        <f t="shared" si="5"/>
        <v>2</v>
      </c>
      <c r="C43" s="67" t="s">
        <v>36</v>
      </c>
      <c r="D43" s="68"/>
      <c r="E43" s="41"/>
      <c r="F43" s="42">
        <f t="shared" ref="F43:J43" si="6">F32+F42</f>
        <v>760</v>
      </c>
      <c r="G43" s="42">
        <f t="shared" si="6"/>
        <v>23.7</v>
      </c>
      <c r="H43" s="42">
        <f t="shared" si="6"/>
        <v>16.7</v>
      </c>
      <c r="I43" s="42">
        <f t="shared" si="6"/>
        <v>124.6</v>
      </c>
      <c r="J43" s="42">
        <f t="shared" si="6"/>
        <v>746</v>
      </c>
      <c r="K43" s="42"/>
      <c r="L43" s="42">
        <f>L32+L42</f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4">
        <v>1</v>
      </c>
      <c r="B44" s="15">
        <v>3</v>
      </c>
      <c r="C44" s="65" t="s">
        <v>23</v>
      </c>
      <c r="D44" s="64" t="s">
        <v>24</v>
      </c>
      <c r="E44" s="18" t="s">
        <v>50</v>
      </c>
      <c r="F44" s="19">
        <v>50</v>
      </c>
      <c r="G44" s="52">
        <v>7.78</v>
      </c>
      <c r="H44" s="52">
        <v>5.78</v>
      </c>
      <c r="I44" s="52">
        <v>7.85</v>
      </c>
      <c r="J44" s="19">
        <v>114</v>
      </c>
      <c r="K44" s="20">
        <v>268</v>
      </c>
      <c r="L44" s="19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1"/>
      <c r="B45" s="22"/>
      <c r="C45" s="23"/>
      <c r="D45" s="49" t="s">
        <v>24</v>
      </c>
      <c r="E45" s="25" t="s">
        <v>49</v>
      </c>
      <c r="F45" s="26">
        <v>150</v>
      </c>
      <c r="G45" s="26">
        <v>3.07</v>
      </c>
      <c r="H45" s="26">
        <v>4.8</v>
      </c>
      <c r="I45" s="26">
        <v>20.440000000000001</v>
      </c>
      <c r="J45" s="26">
        <v>137</v>
      </c>
      <c r="K45" s="27">
        <v>312</v>
      </c>
      <c r="L45" s="26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1"/>
      <c r="B46" s="22"/>
      <c r="C46" s="23"/>
      <c r="D46" s="28" t="s">
        <v>25</v>
      </c>
      <c r="E46" s="50" t="s">
        <v>65</v>
      </c>
      <c r="F46" s="26">
        <v>200</v>
      </c>
      <c r="G46" s="26">
        <v>0.1</v>
      </c>
      <c r="H46" s="26">
        <v>0</v>
      </c>
      <c r="I46" s="26">
        <v>28</v>
      </c>
      <c r="J46" s="26">
        <v>114</v>
      </c>
      <c r="K46" s="27">
        <v>360</v>
      </c>
      <c r="L46" s="26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1"/>
      <c r="B47" s="22"/>
      <c r="C47" s="23"/>
      <c r="D47" s="28" t="s">
        <v>35</v>
      </c>
      <c r="E47" s="25" t="s">
        <v>43</v>
      </c>
      <c r="F47" s="26">
        <v>30</v>
      </c>
      <c r="G47" s="26">
        <v>1.6</v>
      </c>
      <c r="H47" s="26">
        <v>0.3</v>
      </c>
      <c r="I47" s="26">
        <v>13</v>
      </c>
      <c r="J47" s="26">
        <v>64</v>
      </c>
      <c r="K47" s="27">
        <v>1</v>
      </c>
      <c r="L47" s="26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1"/>
      <c r="B48" s="22"/>
      <c r="C48" s="23"/>
      <c r="D48" s="28" t="s">
        <v>26</v>
      </c>
      <c r="E48" s="25" t="s">
        <v>48</v>
      </c>
      <c r="F48" s="26">
        <v>100</v>
      </c>
      <c r="G48" s="26">
        <v>0.56000000000000005</v>
      </c>
      <c r="H48" s="26">
        <v>0.14000000000000001</v>
      </c>
      <c r="I48" s="26">
        <v>28.5</v>
      </c>
      <c r="J48" s="26">
        <v>64</v>
      </c>
      <c r="K48" s="27">
        <v>338</v>
      </c>
      <c r="L48" s="26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1"/>
      <c r="B49" s="22"/>
      <c r="C49" s="23"/>
      <c r="D49" s="28" t="s">
        <v>34</v>
      </c>
      <c r="E49" s="25" t="s">
        <v>56</v>
      </c>
      <c r="F49" s="26">
        <v>30</v>
      </c>
      <c r="G49" s="26">
        <v>2.4</v>
      </c>
      <c r="H49" s="26">
        <v>1.9</v>
      </c>
      <c r="I49" s="26">
        <v>17</v>
      </c>
      <c r="J49" s="26">
        <v>88</v>
      </c>
      <c r="K49" s="27">
        <v>1</v>
      </c>
      <c r="L49" s="26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1"/>
      <c r="B50" s="22"/>
      <c r="C50" s="23"/>
      <c r="D50" s="49" t="s">
        <v>34</v>
      </c>
      <c r="E50" s="25" t="s">
        <v>42</v>
      </c>
      <c r="F50" s="26">
        <v>30</v>
      </c>
      <c r="G50" s="26">
        <v>2.4</v>
      </c>
      <c r="H50" s="26">
        <v>0.9</v>
      </c>
      <c r="I50" s="26">
        <v>15.1</v>
      </c>
      <c r="J50" s="26">
        <v>84</v>
      </c>
      <c r="K50" s="27">
        <v>1</v>
      </c>
      <c r="L50" s="26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21"/>
      <c r="B51" s="22"/>
      <c r="C51" s="23"/>
      <c r="D51" s="24" t="s">
        <v>33</v>
      </c>
      <c r="E51" s="25" t="s">
        <v>47</v>
      </c>
      <c r="F51" s="26">
        <v>200</v>
      </c>
      <c r="G51" s="26">
        <v>0.6</v>
      </c>
      <c r="H51" s="26">
        <v>0.4</v>
      </c>
      <c r="I51" s="26">
        <v>32.6</v>
      </c>
      <c r="J51" s="26">
        <v>84</v>
      </c>
      <c r="K51" s="27">
        <v>389</v>
      </c>
      <c r="L51" s="26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29"/>
      <c r="B52" s="30"/>
      <c r="C52" s="31"/>
      <c r="D52" s="32" t="s">
        <v>27</v>
      </c>
      <c r="E52" s="33"/>
      <c r="F52" s="34">
        <f>SUM(F44:F51)</f>
        <v>790</v>
      </c>
      <c r="G52" s="34">
        <f>SUM(G44:G51)</f>
        <v>18.510000000000002</v>
      </c>
      <c r="H52" s="34">
        <f>SUM(H44:H51)</f>
        <v>14.220000000000002</v>
      </c>
      <c r="I52" s="34">
        <f>SUM(I44:I51)</f>
        <v>162.48999999999998</v>
      </c>
      <c r="J52" s="34">
        <f>SUM(J44:J51)</f>
        <v>749</v>
      </c>
      <c r="K52" s="35"/>
      <c r="L52" s="34">
        <f>SUM(L44:L51)</f>
        <v>0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36">
        <f t="shared" ref="A53:B53" si="7">A44</f>
        <v>1</v>
      </c>
      <c r="B53" s="37">
        <f t="shared" si="7"/>
        <v>3</v>
      </c>
      <c r="C53" s="38" t="s">
        <v>28</v>
      </c>
      <c r="D53" s="28" t="s">
        <v>29</v>
      </c>
      <c r="E53" s="25"/>
      <c r="F53" s="26"/>
      <c r="G53" s="26"/>
      <c r="H53" s="26"/>
      <c r="I53" s="26"/>
      <c r="J53" s="26"/>
      <c r="K53" s="27"/>
      <c r="L53" s="26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1"/>
      <c r="B54" s="22"/>
      <c r="C54" s="23"/>
      <c r="D54" s="28" t="s">
        <v>30</v>
      </c>
      <c r="E54" s="25"/>
      <c r="F54" s="26"/>
      <c r="G54" s="26"/>
      <c r="H54" s="26"/>
      <c r="I54" s="26"/>
      <c r="J54" s="26"/>
      <c r="K54" s="27"/>
      <c r="L54" s="26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1"/>
      <c r="B55" s="22"/>
      <c r="C55" s="23"/>
      <c r="D55" s="28" t="s">
        <v>31</v>
      </c>
      <c r="E55" s="25"/>
      <c r="F55" s="26"/>
      <c r="G55" s="26"/>
      <c r="H55" s="26"/>
      <c r="I55" s="26"/>
      <c r="J55" s="26"/>
      <c r="K55" s="27"/>
      <c r="L55" s="26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1"/>
      <c r="B56" s="22"/>
      <c r="C56" s="23"/>
      <c r="D56" s="28" t="s">
        <v>32</v>
      </c>
      <c r="E56" s="25"/>
      <c r="F56" s="26"/>
      <c r="G56" s="26"/>
      <c r="H56" s="26"/>
      <c r="I56" s="26"/>
      <c r="J56" s="26"/>
      <c r="K56" s="27"/>
      <c r="L56" s="26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1"/>
      <c r="B57" s="22"/>
      <c r="C57" s="23"/>
      <c r="D57" s="28" t="s">
        <v>33</v>
      </c>
      <c r="E57" s="25"/>
      <c r="F57" s="26"/>
      <c r="G57" s="26"/>
      <c r="H57" s="26"/>
      <c r="I57" s="26"/>
      <c r="J57" s="26"/>
      <c r="K57" s="27"/>
      <c r="L57" s="26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1"/>
      <c r="B58" s="22"/>
      <c r="C58" s="23"/>
      <c r="D58" s="28" t="s">
        <v>34</v>
      </c>
      <c r="E58" s="25"/>
      <c r="F58" s="26"/>
      <c r="G58" s="26"/>
      <c r="H58" s="26"/>
      <c r="I58" s="26"/>
      <c r="J58" s="26"/>
      <c r="K58" s="27"/>
      <c r="L58" s="26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1"/>
      <c r="B59" s="22"/>
      <c r="C59" s="23"/>
      <c r="D59" s="28" t="s">
        <v>35</v>
      </c>
      <c r="E59" s="25"/>
      <c r="F59" s="26"/>
      <c r="G59" s="26"/>
      <c r="H59" s="26"/>
      <c r="I59" s="26"/>
      <c r="J59" s="26"/>
      <c r="K59" s="27"/>
      <c r="L59" s="26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21"/>
      <c r="B61" s="22"/>
      <c r="C61" s="23"/>
      <c r="D61" s="24"/>
      <c r="E61" s="25"/>
      <c r="F61" s="26"/>
      <c r="G61" s="26"/>
      <c r="H61" s="26"/>
      <c r="I61" s="26"/>
      <c r="J61" s="26"/>
      <c r="K61" s="27"/>
      <c r="L61" s="26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5">
      <c r="A62" s="29"/>
      <c r="B62" s="30"/>
      <c r="C62" s="31"/>
      <c r="D62" s="32" t="s">
        <v>27</v>
      </c>
      <c r="E62" s="33"/>
      <c r="F62" s="34">
        <f t="shared" ref="F62:J62" si="8">SUM(F53:F61)</f>
        <v>0</v>
      </c>
      <c r="G62" s="34">
        <f t="shared" si="8"/>
        <v>0</v>
      </c>
      <c r="H62" s="34">
        <f t="shared" si="8"/>
        <v>0</v>
      </c>
      <c r="I62" s="34">
        <f t="shared" si="8"/>
        <v>0</v>
      </c>
      <c r="J62" s="34">
        <f t="shared" si="8"/>
        <v>0</v>
      </c>
      <c r="K62" s="35"/>
      <c r="L62" s="34">
        <f>SUM(L53:L61)</f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39">
        <f t="shared" ref="A63:B63" si="9">A44</f>
        <v>1</v>
      </c>
      <c r="B63" s="40">
        <f t="shared" si="9"/>
        <v>3</v>
      </c>
      <c r="C63" s="67" t="s">
        <v>36</v>
      </c>
      <c r="D63" s="68"/>
      <c r="E63" s="41"/>
      <c r="F63" s="42">
        <f t="shared" ref="F63:J63" si="10">F52+F62</f>
        <v>790</v>
      </c>
      <c r="G63" s="42">
        <f t="shared" si="10"/>
        <v>18.510000000000002</v>
      </c>
      <c r="H63" s="42">
        <f t="shared" si="10"/>
        <v>14.220000000000002</v>
      </c>
      <c r="I63" s="42">
        <f t="shared" si="10"/>
        <v>162.48999999999998</v>
      </c>
      <c r="J63" s="42">
        <f t="shared" si="10"/>
        <v>749</v>
      </c>
      <c r="K63" s="42"/>
      <c r="L63" s="42">
        <f>L52+L62</f>
        <v>0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14">
        <v>1</v>
      </c>
      <c r="B64" s="15">
        <v>4</v>
      </c>
      <c r="C64" s="65" t="s">
        <v>23</v>
      </c>
      <c r="D64" s="17" t="s">
        <v>24</v>
      </c>
      <c r="E64" s="51" t="s">
        <v>51</v>
      </c>
      <c r="F64" s="19">
        <v>55</v>
      </c>
      <c r="G64" s="19">
        <v>13.4</v>
      </c>
      <c r="H64" s="19">
        <v>14.88</v>
      </c>
      <c r="I64" s="19">
        <v>0.37</v>
      </c>
      <c r="J64" s="19">
        <v>188</v>
      </c>
      <c r="K64" s="20">
        <v>288</v>
      </c>
      <c r="L64" s="1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1"/>
      <c r="B65" s="22"/>
      <c r="C65" s="23"/>
      <c r="D65" s="31" t="s">
        <v>24</v>
      </c>
      <c r="E65" s="55" t="s">
        <v>39</v>
      </c>
      <c r="F65" s="56">
        <v>160</v>
      </c>
      <c r="G65" s="56">
        <v>4</v>
      </c>
      <c r="H65" s="56">
        <v>4</v>
      </c>
      <c r="I65" s="56">
        <v>25</v>
      </c>
      <c r="J65" s="56">
        <v>166</v>
      </c>
      <c r="K65" s="57">
        <v>168</v>
      </c>
      <c r="L65" s="56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1"/>
      <c r="B66" s="22"/>
      <c r="C66" s="23"/>
      <c r="D66" s="28" t="s">
        <v>25</v>
      </c>
      <c r="E66" s="25" t="s">
        <v>55</v>
      </c>
      <c r="F66" s="26">
        <v>200</v>
      </c>
      <c r="G66" s="26">
        <v>4</v>
      </c>
      <c r="H66" s="26">
        <v>3.17</v>
      </c>
      <c r="I66" s="26">
        <v>14</v>
      </c>
      <c r="J66" s="26">
        <v>102</v>
      </c>
      <c r="K66" s="27">
        <v>382</v>
      </c>
      <c r="L66" s="26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1"/>
      <c r="B67" s="22"/>
      <c r="C67" s="23"/>
      <c r="D67" s="28" t="s">
        <v>35</v>
      </c>
      <c r="E67" s="25" t="s">
        <v>43</v>
      </c>
      <c r="F67" s="26">
        <v>30</v>
      </c>
      <c r="G67" s="26">
        <v>1.6</v>
      </c>
      <c r="H67" s="26">
        <v>0.3</v>
      </c>
      <c r="I67" s="26">
        <v>13</v>
      </c>
      <c r="J67" s="26">
        <v>64</v>
      </c>
      <c r="K67" s="27">
        <v>1</v>
      </c>
      <c r="L67" s="26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1"/>
      <c r="B68" s="22"/>
      <c r="C68" s="23"/>
      <c r="D68" s="28" t="s">
        <v>26</v>
      </c>
      <c r="E68" s="25" t="s">
        <v>48</v>
      </c>
      <c r="F68" s="26">
        <v>100</v>
      </c>
      <c r="G68" s="26">
        <v>0.4</v>
      </c>
      <c r="H68" s="26">
        <v>0.4</v>
      </c>
      <c r="I68" s="26">
        <v>9.8000000000000007</v>
      </c>
      <c r="J68" s="26">
        <v>47</v>
      </c>
      <c r="K68" s="27">
        <v>338</v>
      </c>
      <c r="L68" s="26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1"/>
      <c r="B69" s="22"/>
      <c r="C69" s="23"/>
      <c r="D69" s="24" t="s">
        <v>34</v>
      </c>
      <c r="E69" s="25" t="s">
        <v>42</v>
      </c>
      <c r="F69" s="26">
        <v>30</v>
      </c>
      <c r="G69" s="26">
        <v>2.4</v>
      </c>
      <c r="H69" s="26">
        <v>0.9</v>
      </c>
      <c r="I69" s="26">
        <v>15.1</v>
      </c>
      <c r="J69" s="26">
        <v>84</v>
      </c>
      <c r="K69" s="27">
        <v>1</v>
      </c>
      <c r="L69" s="26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21"/>
      <c r="B70" s="22"/>
      <c r="C70" s="23"/>
      <c r="D70" s="24" t="s">
        <v>33</v>
      </c>
      <c r="E70" s="25" t="s">
        <v>47</v>
      </c>
      <c r="F70" s="26">
        <v>200</v>
      </c>
      <c r="G70" s="26">
        <v>1</v>
      </c>
      <c r="H70" s="26">
        <v>0</v>
      </c>
      <c r="I70" s="26">
        <v>20.2</v>
      </c>
      <c r="J70" s="26">
        <v>84</v>
      </c>
      <c r="K70" s="27">
        <v>389</v>
      </c>
      <c r="L70" s="26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29"/>
      <c r="B71" s="30"/>
      <c r="C71" s="31"/>
      <c r="D71" s="32" t="s">
        <v>27</v>
      </c>
      <c r="E71" s="33"/>
      <c r="F71" s="34">
        <f>SUM(F64:F70)</f>
        <v>775</v>
      </c>
      <c r="G71" s="34">
        <f>SUM(G64:G70)</f>
        <v>26.799999999999997</v>
      </c>
      <c r="H71" s="34">
        <f>SUM(H64:H70)</f>
        <v>23.650000000000002</v>
      </c>
      <c r="I71" s="34">
        <f>SUM(I64:I70)</f>
        <v>97.47</v>
      </c>
      <c r="J71" s="34">
        <f>SUM(J64:J70)</f>
        <v>735</v>
      </c>
      <c r="K71" s="35"/>
      <c r="L71" s="34">
        <f>SUM(L64:L70)</f>
        <v>0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36">
        <f>A64</f>
        <v>1</v>
      </c>
      <c r="B72" s="37">
        <f>B64</f>
        <v>4</v>
      </c>
      <c r="C72" s="38" t="s">
        <v>28</v>
      </c>
      <c r="D72" s="28" t="s">
        <v>29</v>
      </c>
      <c r="E72" s="25"/>
      <c r="F72" s="26"/>
      <c r="G72" s="26"/>
      <c r="H72" s="26"/>
      <c r="I72" s="26"/>
      <c r="J72" s="26"/>
      <c r="K72" s="27"/>
      <c r="L72" s="26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1"/>
      <c r="B73" s="22"/>
      <c r="C73" s="23"/>
      <c r="D73" s="28" t="s">
        <v>30</v>
      </c>
      <c r="E73" s="25"/>
      <c r="F73" s="26"/>
      <c r="G73" s="26"/>
      <c r="H73" s="26"/>
      <c r="I73" s="26"/>
      <c r="J73" s="26"/>
      <c r="K73" s="27"/>
      <c r="L73" s="26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1"/>
      <c r="B74" s="22"/>
      <c r="C74" s="23"/>
      <c r="D74" s="28" t="s">
        <v>31</v>
      </c>
      <c r="E74" s="25"/>
      <c r="F74" s="26"/>
      <c r="G74" s="26"/>
      <c r="H74" s="26"/>
      <c r="I74" s="26"/>
      <c r="J74" s="26"/>
      <c r="K74" s="27"/>
      <c r="L74" s="26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1"/>
      <c r="B75" s="22"/>
      <c r="C75" s="23"/>
      <c r="D75" s="28" t="s">
        <v>32</v>
      </c>
      <c r="E75" s="25"/>
      <c r="F75" s="26"/>
      <c r="G75" s="26"/>
      <c r="H75" s="26"/>
      <c r="I75" s="26"/>
      <c r="J75" s="26"/>
      <c r="K75" s="27"/>
      <c r="L75" s="26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1"/>
      <c r="B76" s="22"/>
      <c r="C76" s="23"/>
      <c r="D76" s="28" t="s">
        <v>33</v>
      </c>
      <c r="E76" s="25"/>
      <c r="F76" s="26"/>
      <c r="G76" s="26"/>
      <c r="H76" s="26"/>
      <c r="I76" s="26"/>
      <c r="J76" s="26"/>
      <c r="K76" s="27"/>
      <c r="L76" s="26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1"/>
      <c r="B77" s="22"/>
      <c r="C77" s="23"/>
      <c r="D77" s="54" t="s">
        <v>34</v>
      </c>
      <c r="E77" s="25"/>
      <c r="F77" s="26"/>
      <c r="G77" s="26"/>
      <c r="H77" s="26"/>
      <c r="I77" s="26"/>
      <c r="J77" s="26"/>
      <c r="K77" s="27"/>
      <c r="L77" s="26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1"/>
      <c r="B78" s="22"/>
      <c r="C78" s="23"/>
      <c r="D78" s="28" t="s">
        <v>35</v>
      </c>
      <c r="E78" s="25"/>
      <c r="F78" s="26"/>
      <c r="G78" s="26"/>
      <c r="H78" s="26"/>
      <c r="I78" s="26"/>
      <c r="J78" s="26"/>
      <c r="K78" s="27"/>
      <c r="L78" s="26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21"/>
      <c r="B80" s="22"/>
      <c r="C80" s="23"/>
      <c r="D80" s="24"/>
      <c r="E80" s="25"/>
      <c r="F80" s="26"/>
      <c r="G80" s="26"/>
      <c r="H80" s="26"/>
      <c r="I80" s="26"/>
      <c r="J80" s="26"/>
      <c r="K80" s="27"/>
      <c r="L80" s="26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29"/>
      <c r="B81" s="30"/>
      <c r="C81" s="31"/>
      <c r="D81" s="32" t="s">
        <v>27</v>
      </c>
      <c r="E81" s="33"/>
      <c r="F81" s="34">
        <f t="shared" ref="F81:J81" si="11">SUM(F72:F80)</f>
        <v>0</v>
      </c>
      <c r="G81" s="34">
        <f t="shared" si="11"/>
        <v>0</v>
      </c>
      <c r="H81" s="34">
        <f t="shared" si="11"/>
        <v>0</v>
      </c>
      <c r="I81" s="34">
        <f t="shared" si="11"/>
        <v>0</v>
      </c>
      <c r="J81" s="34">
        <f t="shared" si="11"/>
        <v>0</v>
      </c>
      <c r="K81" s="35"/>
      <c r="L81" s="34">
        <f>SUM(L72:L80)</f>
        <v>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thickBot="1" x14ac:dyDescent="0.3">
      <c r="A82" s="39">
        <f>A64</f>
        <v>1</v>
      </c>
      <c r="B82" s="40">
        <f>B64</f>
        <v>4</v>
      </c>
      <c r="C82" s="67" t="s">
        <v>36</v>
      </c>
      <c r="D82" s="68"/>
      <c r="E82" s="41"/>
      <c r="F82" s="61">
        <f t="shared" ref="F82:J82" si="12">F71+F81</f>
        <v>775</v>
      </c>
      <c r="G82" s="61">
        <f t="shared" si="12"/>
        <v>26.799999999999997</v>
      </c>
      <c r="H82" s="61">
        <f t="shared" si="12"/>
        <v>23.650000000000002</v>
      </c>
      <c r="I82" s="61">
        <f t="shared" si="12"/>
        <v>97.47</v>
      </c>
      <c r="J82" s="61">
        <f t="shared" si="12"/>
        <v>735</v>
      </c>
      <c r="K82" s="61"/>
      <c r="L82" s="42">
        <f>L71+L81</f>
        <v>0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14">
        <v>1</v>
      </c>
      <c r="B83" s="15">
        <v>5</v>
      </c>
      <c r="C83" s="65" t="s">
        <v>23</v>
      </c>
      <c r="D83" s="59" t="s">
        <v>24</v>
      </c>
      <c r="E83" s="59" t="s">
        <v>54</v>
      </c>
      <c r="F83" s="62">
        <v>75</v>
      </c>
      <c r="G83" s="62">
        <v>11.67</v>
      </c>
      <c r="H83" s="62">
        <v>5.6</v>
      </c>
      <c r="I83" s="62">
        <v>0.69</v>
      </c>
      <c r="J83" s="62">
        <v>99</v>
      </c>
      <c r="K83" s="62">
        <v>227</v>
      </c>
      <c r="L83" s="60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1"/>
      <c r="B84" s="22"/>
      <c r="C84" s="23"/>
      <c r="D84" s="49" t="s">
        <v>24</v>
      </c>
      <c r="E84" s="50" t="s">
        <v>49</v>
      </c>
      <c r="F84" s="56">
        <v>150</v>
      </c>
      <c r="G84" s="56">
        <v>3.07</v>
      </c>
      <c r="H84" s="56">
        <v>4.8</v>
      </c>
      <c r="I84" s="56">
        <v>20.440000000000001</v>
      </c>
      <c r="J84" s="56">
        <v>137</v>
      </c>
      <c r="K84" s="57">
        <v>312</v>
      </c>
      <c r="L84" s="26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1"/>
      <c r="B85" s="22"/>
      <c r="C85" s="23"/>
      <c r="D85" s="28" t="s">
        <v>25</v>
      </c>
      <c r="E85" s="25" t="s">
        <v>53</v>
      </c>
      <c r="F85" s="26">
        <v>200</v>
      </c>
      <c r="G85" s="26">
        <v>0.66</v>
      </c>
      <c r="H85" s="26">
        <v>0.09</v>
      </c>
      <c r="I85" s="26">
        <v>32.1</v>
      </c>
      <c r="J85" s="26">
        <v>132</v>
      </c>
      <c r="K85" s="27">
        <v>349</v>
      </c>
      <c r="L85" s="26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1"/>
      <c r="B86" s="22"/>
      <c r="C86" s="23"/>
      <c r="D86" s="28" t="s">
        <v>35</v>
      </c>
      <c r="E86" s="25" t="s">
        <v>43</v>
      </c>
      <c r="F86" s="26">
        <v>30</v>
      </c>
      <c r="G86" s="26">
        <v>1.6</v>
      </c>
      <c r="H86" s="26">
        <v>0.3</v>
      </c>
      <c r="I86" s="26">
        <v>13</v>
      </c>
      <c r="J86" s="26">
        <v>64</v>
      </c>
      <c r="K86" s="27">
        <v>1</v>
      </c>
      <c r="L86" s="26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1"/>
      <c r="B87" s="22"/>
      <c r="C87" s="23"/>
      <c r="D87" s="28" t="s">
        <v>26</v>
      </c>
      <c r="E87" s="25" t="s">
        <v>48</v>
      </c>
      <c r="F87" s="26">
        <v>100</v>
      </c>
      <c r="G87" s="26">
        <v>1.5</v>
      </c>
      <c r="H87" s="26">
        <v>0.5</v>
      </c>
      <c r="I87" s="26">
        <v>21</v>
      </c>
      <c r="J87" s="26">
        <v>96</v>
      </c>
      <c r="K87" s="27">
        <v>338</v>
      </c>
      <c r="L87" s="26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1"/>
      <c r="B88" s="22"/>
      <c r="C88" s="23"/>
      <c r="D88" s="24" t="s">
        <v>34</v>
      </c>
      <c r="E88" s="53" t="s">
        <v>42</v>
      </c>
      <c r="F88" s="26">
        <v>30</v>
      </c>
      <c r="G88" s="26">
        <v>2.4</v>
      </c>
      <c r="H88" s="26">
        <v>0.9</v>
      </c>
      <c r="I88" s="26">
        <v>15.1</v>
      </c>
      <c r="J88" s="26">
        <v>84</v>
      </c>
      <c r="K88" s="27">
        <v>1</v>
      </c>
      <c r="L88" s="26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21"/>
      <c r="B89" s="22"/>
      <c r="C89" s="23"/>
      <c r="D89" s="24" t="s">
        <v>33</v>
      </c>
      <c r="E89" s="25" t="s">
        <v>47</v>
      </c>
      <c r="F89" s="26">
        <v>200</v>
      </c>
      <c r="G89" s="26">
        <v>1</v>
      </c>
      <c r="H89" s="26">
        <v>0</v>
      </c>
      <c r="I89" s="26">
        <v>25.4</v>
      </c>
      <c r="J89" s="26">
        <v>105</v>
      </c>
      <c r="K89" s="27">
        <v>389</v>
      </c>
      <c r="L89" s="26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29"/>
      <c r="B90" s="30"/>
      <c r="C90" s="31"/>
      <c r="D90" s="32" t="s">
        <v>27</v>
      </c>
      <c r="E90" s="33"/>
      <c r="F90" s="34">
        <f>SUM(F83:F89)</f>
        <v>785</v>
      </c>
      <c r="G90" s="34">
        <f>SUM(G44:G89)</f>
        <v>157.82999999999998</v>
      </c>
      <c r="H90" s="34">
        <f>SUM(H44:H89)</f>
        <v>125.80000000000003</v>
      </c>
      <c r="I90" s="34">
        <f>SUM(I44:I89)</f>
        <v>907.61000000000013</v>
      </c>
      <c r="J90" s="34">
        <f>SUM(J44:J89)</f>
        <v>5169</v>
      </c>
      <c r="K90" s="35"/>
      <c r="L90" s="34">
        <f>SUM(L83:L89)</f>
        <v>0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36">
        <f>A83</f>
        <v>1</v>
      </c>
      <c r="B91" s="37">
        <f>B83</f>
        <v>5</v>
      </c>
      <c r="C91" s="38" t="s">
        <v>28</v>
      </c>
      <c r="D91" s="28" t="s">
        <v>29</v>
      </c>
      <c r="E91" s="25"/>
      <c r="F91" s="26"/>
      <c r="G91" s="26"/>
      <c r="H91" s="26"/>
      <c r="I91" s="26"/>
      <c r="J91" s="26"/>
      <c r="K91" s="27"/>
      <c r="L91" s="26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1"/>
      <c r="B92" s="22"/>
      <c r="C92" s="23"/>
      <c r="D92" s="28" t="s">
        <v>30</v>
      </c>
      <c r="L92" s="26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1"/>
      <c r="B93" s="22"/>
      <c r="C93" s="23"/>
      <c r="D93" s="28" t="s">
        <v>31</v>
      </c>
      <c r="E93" s="25"/>
      <c r="F93" s="26"/>
      <c r="G93" s="26"/>
      <c r="H93" s="26"/>
      <c r="I93" s="26"/>
      <c r="J93" s="26"/>
      <c r="K93" s="27"/>
      <c r="L93" s="26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1"/>
      <c r="B94" s="22"/>
      <c r="C94" s="23"/>
      <c r="D94" s="28" t="s">
        <v>32</v>
      </c>
      <c r="E94" s="25"/>
      <c r="F94" s="26"/>
      <c r="G94" s="26"/>
      <c r="H94" s="26"/>
      <c r="I94" s="26"/>
      <c r="J94" s="26"/>
      <c r="K94" s="27"/>
      <c r="L94" s="26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1"/>
      <c r="B95" s="22"/>
      <c r="C95" s="23"/>
      <c r="D95" s="28" t="s">
        <v>33</v>
      </c>
      <c r="E95" s="25"/>
      <c r="F95" s="26"/>
      <c r="G95" s="26"/>
      <c r="H95" s="26"/>
      <c r="I95" s="26"/>
      <c r="J95" s="26"/>
      <c r="K95" s="27"/>
      <c r="L95" s="26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1"/>
      <c r="B96" s="22"/>
      <c r="C96" s="23"/>
      <c r="D96" s="54" t="s">
        <v>34</v>
      </c>
      <c r="E96" s="25"/>
      <c r="F96" s="26"/>
      <c r="G96" s="26"/>
      <c r="H96" s="26"/>
      <c r="I96" s="26"/>
      <c r="J96" s="26"/>
      <c r="K96" s="27"/>
      <c r="L96" s="26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1"/>
      <c r="B97" s="22"/>
      <c r="C97" s="23"/>
      <c r="D97" s="28" t="s">
        <v>35</v>
      </c>
      <c r="E97" s="25"/>
      <c r="F97" s="26"/>
      <c r="G97" s="26"/>
      <c r="H97" s="26"/>
      <c r="I97" s="26"/>
      <c r="J97" s="26"/>
      <c r="K97" s="27"/>
      <c r="L97" s="26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21"/>
      <c r="B99" s="22"/>
      <c r="C99" s="23"/>
      <c r="D99" s="24"/>
      <c r="E99" s="25"/>
      <c r="F99" s="26"/>
      <c r="G99" s="26"/>
      <c r="H99" s="26"/>
      <c r="I99" s="26"/>
      <c r="J99" s="26"/>
      <c r="K99" s="27"/>
      <c r="L99" s="26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29"/>
      <c r="B100" s="30"/>
      <c r="C100" s="31"/>
      <c r="D100" s="32" t="s">
        <v>27</v>
      </c>
      <c r="E100" s="33"/>
      <c r="F100" s="34">
        <f t="shared" ref="F100:J100" si="13">SUM(F91:F99)</f>
        <v>0</v>
      </c>
      <c r="G100" s="34">
        <f t="shared" si="13"/>
        <v>0</v>
      </c>
      <c r="H100" s="34">
        <f t="shared" si="13"/>
        <v>0</v>
      </c>
      <c r="I100" s="34">
        <f t="shared" si="13"/>
        <v>0</v>
      </c>
      <c r="J100" s="34">
        <f t="shared" si="13"/>
        <v>0</v>
      </c>
      <c r="K100" s="35"/>
      <c r="L100" s="34">
        <f>SUM(L91:L99)</f>
        <v>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39">
        <f>A83</f>
        <v>1</v>
      </c>
      <c r="B101" s="40">
        <f>B83</f>
        <v>5</v>
      </c>
      <c r="C101" s="67" t="s">
        <v>36</v>
      </c>
      <c r="D101" s="68"/>
      <c r="E101" s="41"/>
      <c r="F101" s="42">
        <f t="shared" ref="F101:J101" si="14">F90+F100</f>
        <v>785</v>
      </c>
      <c r="G101" s="42">
        <f t="shared" si="14"/>
        <v>157.82999999999998</v>
      </c>
      <c r="H101" s="42">
        <f t="shared" si="14"/>
        <v>125.80000000000003</v>
      </c>
      <c r="I101" s="42">
        <f t="shared" si="14"/>
        <v>907.61000000000013</v>
      </c>
      <c r="J101" s="42">
        <f t="shared" si="14"/>
        <v>5169</v>
      </c>
      <c r="K101" s="42"/>
      <c r="L101" s="42">
        <f>L90+L100</f>
        <v>0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14">
        <v>2</v>
      </c>
      <c r="B102" s="15">
        <v>6</v>
      </c>
      <c r="C102" s="65" t="s">
        <v>23</v>
      </c>
      <c r="D102" s="17" t="s">
        <v>24</v>
      </c>
      <c r="E102" s="18" t="s">
        <v>57</v>
      </c>
      <c r="F102" s="19">
        <v>150</v>
      </c>
      <c r="G102" s="19">
        <v>12.7</v>
      </c>
      <c r="H102" s="19">
        <v>7.85</v>
      </c>
      <c r="I102" s="19">
        <v>26.8</v>
      </c>
      <c r="J102" s="19">
        <v>229</v>
      </c>
      <c r="K102" s="20">
        <v>291</v>
      </c>
      <c r="L102" s="19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1"/>
      <c r="B103" s="22"/>
      <c r="C103" s="23"/>
      <c r="D103" s="24"/>
      <c r="E103" s="25"/>
      <c r="F103" s="26"/>
      <c r="G103" s="26"/>
      <c r="H103" s="26"/>
      <c r="I103" s="26"/>
      <c r="J103" s="26"/>
      <c r="K103" s="27"/>
      <c r="L103" s="26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1"/>
      <c r="B104" s="22"/>
      <c r="C104" s="23"/>
      <c r="D104" s="28" t="s">
        <v>25</v>
      </c>
      <c r="E104" s="25" t="s">
        <v>46</v>
      </c>
      <c r="F104" s="26">
        <v>200</v>
      </c>
      <c r="G104" s="26">
        <v>0</v>
      </c>
      <c r="H104" s="26">
        <v>0</v>
      </c>
      <c r="I104" s="26">
        <v>15</v>
      </c>
      <c r="J104" s="26">
        <v>60</v>
      </c>
      <c r="K104" s="27">
        <v>373</v>
      </c>
      <c r="L104" s="26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1"/>
      <c r="B105" s="22"/>
      <c r="C105" s="23"/>
      <c r="D105" s="28" t="s">
        <v>35</v>
      </c>
      <c r="E105" s="25" t="s">
        <v>43</v>
      </c>
      <c r="F105" s="26">
        <v>30</v>
      </c>
      <c r="G105" s="26">
        <v>1.6</v>
      </c>
      <c r="H105" s="26">
        <v>0.3</v>
      </c>
      <c r="I105" s="26">
        <v>13</v>
      </c>
      <c r="J105" s="26">
        <v>64</v>
      </c>
      <c r="K105" s="27">
        <v>1</v>
      </c>
      <c r="L105" s="26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1"/>
      <c r="B106" s="22"/>
      <c r="C106" s="23"/>
      <c r="D106" s="28" t="s">
        <v>26</v>
      </c>
      <c r="E106" s="25" t="s">
        <v>48</v>
      </c>
      <c r="F106" s="26">
        <v>100</v>
      </c>
      <c r="G106" s="26">
        <v>1.5</v>
      </c>
      <c r="H106" s="26">
        <v>0.5</v>
      </c>
      <c r="I106" s="26">
        <v>21</v>
      </c>
      <c r="J106" s="26">
        <v>96</v>
      </c>
      <c r="K106" s="27">
        <v>338</v>
      </c>
      <c r="L106" s="26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1"/>
      <c r="B107" s="22"/>
      <c r="C107" s="23"/>
      <c r="D107" s="24" t="s">
        <v>34</v>
      </c>
      <c r="E107" s="25" t="s">
        <v>42</v>
      </c>
      <c r="F107" s="26">
        <v>30</v>
      </c>
      <c r="G107" s="26">
        <v>2.4</v>
      </c>
      <c r="H107" s="26">
        <v>0.9</v>
      </c>
      <c r="I107" s="26">
        <v>15.1</v>
      </c>
      <c r="J107" s="26">
        <v>84</v>
      </c>
      <c r="K107" s="27">
        <v>1</v>
      </c>
      <c r="L107" s="26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21"/>
      <c r="B108" s="22"/>
      <c r="C108" s="23"/>
      <c r="D108" s="24" t="s">
        <v>33</v>
      </c>
      <c r="E108" s="25" t="s">
        <v>47</v>
      </c>
      <c r="F108" s="26">
        <v>200</v>
      </c>
      <c r="G108" s="26">
        <v>1</v>
      </c>
      <c r="H108" s="26">
        <v>0</v>
      </c>
      <c r="I108" s="26">
        <v>25.4</v>
      </c>
      <c r="J108" s="26">
        <v>105</v>
      </c>
      <c r="K108" s="27">
        <v>389</v>
      </c>
      <c r="L108" s="26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29"/>
      <c r="B109" s="30"/>
      <c r="C109" s="31"/>
      <c r="D109" s="32" t="s">
        <v>27</v>
      </c>
      <c r="E109" s="33"/>
      <c r="F109" s="34">
        <f t="shared" ref="F109:J109" si="15">SUM(F102:F108)</f>
        <v>710</v>
      </c>
      <c r="G109" s="34">
        <f t="shared" si="15"/>
        <v>19.2</v>
      </c>
      <c r="H109" s="34">
        <f t="shared" si="15"/>
        <v>9.5500000000000007</v>
      </c>
      <c r="I109" s="34">
        <f t="shared" si="15"/>
        <v>116.29999999999998</v>
      </c>
      <c r="J109" s="34">
        <f t="shared" si="15"/>
        <v>638</v>
      </c>
      <c r="K109" s="35"/>
      <c r="L109" s="34">
        <f>SUM(L102:L108)</f>
        <v>0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36">
        <f t="shared" ref="A110" si="16">A102</f>
        <v>2</v>
      </c>
      <c r="B110" s="37">
        <v>6</v>
      </c>
      <c r="C110" s="38" t="s">
        <v>28</v>
      </c>
      <c r="D110" s="28" t="s">
        <v>29</v>
      </c>
      <c r="E110" s="25"/>
      <c r="F110" s="26"/>
      <c r="G110" s="26"/>
      <c r="H110" s="26"/>
      <c r="I110" s="26"/>
      <c r="J110" s="26"/>
      <c r="K110" s="27"/>
      <c r="L110" s="26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1"/>
      <c r="B111" s="22"/>
      <c r="C111" s="23"/>
      <c r="D111" s="28" t="s">
        <v>30</v>
      </c>
      <c r="E111" s="25"/>
      <c r="F111" s="26"/>
      <c r="G111" s="26"/>
      <c r="H111" s="26"/>
      <c r="I111" s="26"/>
      <c r="J111" s="26"/>
      <c r="K111" s="27"/>
      <c r="L111" s="26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1"/>
      <c r="B112" s="22"/>
      <c r="C112" s="23"/>
      <c r="D112" s="28" t="s">
        <v>31</v>
      </c>
      <c r="E112" s="25"/>
      <c r="F112" s="26"/>
      <c r="G112" s="26"/>
      <c r="H112" s="26"/>
      <c r="I112" s="26"/>
      <c r="J112" s="26"/>
      <c r="K112" s="27"/>
      <c r="L112" s="26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1"/>
      <c r="B113" s="22"/>
      <c r="C113" s="23"/>
      <c r="D113" s="28" t="s">
        <v>32</v>
      </c>
      <c r="E113" s="25"/>
      <c r="F113" s="26"/>
      <c r="G113" s="26"/>
      <c r="H113" s="26"/>
      <c r="I113" s="26"/>
      <c r="J113" s="26"/>
      <c r="K113" s="27"/>
      <c r="L113" s="26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1"/>
      <c r="B114" s="22"/>
      <c r="C114" s="23"/>
      <c r="D114" s="28" t="s">
        <v>33</v>
      </c>
      <c r="E114" s="25"/>
      <c r="F114" s="26"/>
      <c r="G114" s="26"/>
      <c r="H114" s="26"/>
      <c r="I114" s="26"/>
      <c r="J114" s="26"/>
      <c r="K114" s="27"/>
      <c r="L114" s="26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1"/>
      <c r="B115" s="22"/>
      <c r="C115" s="23"/>
      <c r="D115" s="28" t="s">
        <v>34</v>
      </c>
      <c r="E115" s="25"/>
      <c r="F115" s="26"/>
      <c r="G115" s="26"/>
      <c r="H115" s="26"/>
      <c r="I115" s="26"/>
      <c r="J115" s="26"/>
      <c r="K115" s="27"/>
      <c r="L115" s="26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1"/>
      <c r="B116" s="22"/>
      <c r="C116" s="23"/>
      <c r="D116" s="28" t="s">
        <v>35</v>
      </c>
      <c r="E116" s="25"/>
      <c r="F116" s="26"/>
      <c r="G116" s="26"/>
      <c r="H116" s="26"/>
      <c r="I116" s="26"/>
      <c r="J116" s="26"/>
      <c r="K116" s="27"/>
      <c r="L116" s="26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21"/>
      <c r="B118" s="22"/>
      <c r="C118" s="23"/>
      <c r="D118" s="24"/>
      <c r="E118" s="25"/>
      <c r="F118" s="26"/>
      <c r="G118" s="26"/>
      <c r="H118" s="26"/>
      <c r="I118" s="26"/>
      <c r="J118" s="26"/>
      <c r="K118" s="27"/>
      <c r="L118" s="26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29"/>
      <c r="B119" s="30"/>
      <c r="C119" s="31"/>
      <c r="D119" s="32" t="s">
        <v>27</v>
      </c>
      <c r="E119" s="33"/>
      <c r="F119" s="34">
        <f t="shared" ref="F119:J119" si="17">SUM(F110:F118)</f>
        <v>0</v>
      </c>
      <c r="G119" s="34">
        <f t="shared" si="17"/>
        <v>0</v>
      </c>
      <c r="H119" s="34">
        <f t="shared" si="17"/>
        <v>0</v>
      </c>
      <c r="I119" s="34">
        <f t="shared" si="17"/>
        <v>0</v>
      </c>
      <c r="J119" s="34">
        <f t="shared" si="17"/>
        <v>0</v>
      </c>
      <c r="K119" s="35"/>
      <c r="L119" s="34">
        <f>SUM(L110:L118)</f>
        <v>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39">
        <f t="shared" ref="A120:B120" si="18">A102</f>
        <v>2</v>
      </c>
      <c r="B120" s="40">
        <f t="shared" si="18"/>
        <v>6</v>
      </c>
      <c r="C120" s="67" t="s">
        <v>36</v>
      </c>
      <c r="D120" s="68"/>
      <c r="E120" s="41"/>
      <c r="F120" s="42">
        <f t="shared" ref="F120:J120" si="19">F109+F119</f>
        <v>710</v>
      </c>
      <c r="G120" s="42">
        <f t="shared" si="19"/>
        <v>19.2</v>
      </c>
      <c r="H120" s="42">
        <f t="shared" si="19"/>
        <v>9.5500000000000007</v>
      </c>
      <c r="I120" s="42">
        <f t="shared" si="19"/>
        <v>116.29999999999998</v>
      </c>
      <c r="J120" s="42">
        <f t="shared" si="19"/>
        <v>638</v>
      </c>
      <c r="K120" s="42"/>
      <c r="L120" s="42">
        <f>L109+L119</f>
        <v>0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43">
        <v>2</v>
      </c>
      <c r="B121" s="22">
        <v>7</v>
      </c>
      <c r="C121" s="65" t="s">
        <v>23</v>
      </c>
      <c r="D121" s="17" t="s">
        <v>24</v>
      </c>
      <c r="E121" s="18" t="s">
        <v>51</v>
      </c>
      <c r="F121" s="19">
        <v>55</v>
      </c>
      <c r="G121" s="19">
        <v>13.4</v>
      </c>
      <c r="H121" s="19">
        <v>14.88</v>
      </c>
      <c r="I121" s="19">
        <v>0.37</v>
      </c>
      <c r="J121" s="19">
        <v>188</v>
      </c>
      <c r="K121" s="20">
        <v>288</v>
      </c>
      <c r="L121" s="19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43"/>
      <c r="B122" s="22"/>
      <c r="C122" s="23"/>
      <c r="D122" s="24" t="s">
        <v>24</v>
      </c>
      <c r="E122" s="25" t="s">
        <v>44</v>
      </c>
      <c r="F122" s="26">
        <v>150</v>
      </c>
      <c r="G122" s="26">
        <v>5.5</v>
      </c>
      <c r="H122" s="26">
        <v>6</v>
      </c>
      <c r="I122" s="26">
        <v>30.5</v>
      </c>
      <c r="J122" s="26">
        <v>195</v>
      </c>
      <c r="K122" s="27">
        <v>203</v>
      </c>
      <c r="L122" s="26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43"/>
      <c r="B123" s="22"/>
      <c r="C123" s="23"/>
      <c r="D123" s="28" t="s">
        <v>25</v>
      </c>
      <c r="E123" s="25" t="s">
        <v>60</v>
      </c>
      <c r="F123" s="26">
        <v>200</v>
      </c>
      <c r="G123" s="26">
        <v>3.9</v>
      </c>
      <c r="H123" s="26">
        <v>3</v>
      </c>
      <c r="I123" s="26">
        <v>17</v>
      </c>
      <c r="J123" s="26">
        <v>107</v>
      </c>
      <c r="K123" s="27">
        <v>379</v>
      </c>
      <c r="L123" s="26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43"/>
      <c r="B124" s="22"/>
      <c r="C124" s="23"/>
      <c r="D124" s="28" t="s">
        <v>35</v>
      </c>
      <c r="E124" s="25" t="s">
        <v>43</v>
      </c>
      <c r="F124" s="26">
        <v>30</v>
      </c>
      <c r="G124" s="26">
        <v>1.6</v>
      </c>
      <c r="H124" s="26">
        <v>0.3</v>
      </c>
      <c r="I124" s="26">
        <v>13</v>
      </c>
      <c r="J124" s="26">
        <v>64</v>
      </c>
      <c r="K124" s="27">
        <v>1</v>
      </c>
      <c r="L124" s="26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43"/>
      <c r="B125" s="22"/>
      <c r="C125" s="23"/>
      <c r="D125" s="28" t="s">
        <v>26</v>
      </c>
      <c r="E125" s="25" t="s">
        <v>48</v>
      </c>
      <c r="F125" s="26">
        <v>100</v>
      </c>
      <c r="G125" s="26">
        <v>0.4</v>
      </c>
      <c r="H125" s="26">
        <v>0.4</v>
      </c>
      <c r="I125" s="26">
        <v>9.8000000000000007</v>
      </c>
      <c r="J125" s="26">
        <v>47</v>
      </c>
      <c r="K125" s="27">
        <v>338</v>
      </c>
      <c r="L125" s="26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43"/>
      <c r="B126" s="22"/>
      <c r="C126" s="23"/>
      <c r="D126" s="24" t="s">
        <v>34</v>
      </c>
      <c r="E126" s="25" t="s">
        <v>42</v>
      </c>
      <c r="F126" s="26">
        <v>30</v>
      </c>
      <c r="G126" s="26">
        <v>2.4</v>
      </c>
      <c r="H126" s="26">
        <v>0.9</v>
      </c>
      <c r="I126" s="26">
        <v>15.1</v>
      </c>
      <c r="J126" s="26">
        <v>84</v>
      </c>
      <c r="K126" s="27">
        <v>1</v>
      </c>
      <c r="L126" s="26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43"/>
      <c r="B127" s="22"/>
      <c r="C127" s="23"/>
      <c r="D127" s="24" t="s">
        <v>33</v>
      </c>
      <c r="E127" s="25" t="s">
        <v>47</v>
      </c>
      <c r="F127" s="26">
        <v>200</v>
      </c>
      <c r="G127" s="26">
        <v>0.6</v>
      </c>
      <c r="H127" s="26">
        <v>0.4</v>
      </c>
      <c r="I127" s="26">
        <v>32.6</v>
      </c>
      <c r="J127" s="26">
        <v>84</v>
      </c>
      <c r="K127" s="27">
        <v>389</v>
      </c>
      <c r="L127" s="26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44"/>
      <c r="B128" s="30"/>
      <c r="C128" s="31"/>
      <c r="D128" s="32" t="s">
        <v>27</v>
      </c>
      <c r="E128" s="33"/>
      <c r="F128" s="34">
        <f t="shared" ref="F128:J128" si="20">SUM(F121:F127)</f>
        <v>765</v>
      </c>
      <c r="G128" s="34">
        <f t="shared" si="20"/>
        <v>27.799999999999997</v>
      </c>
      <c r="H128" s="34">
        <f t="shared" si="20"/>
        <v>25.88</v>
      </c>
      <c r="I128" s="34">
        <f t="shared" si="20"/>
        <v>118.37</v>
      </c>
      <c r="J128" s="34">
        <f t="shared" si="20"/>
        <v>769</v>
      </c>
      <c r="K128" s="35"/>
      <c r="L128" s="34">
        <f>SUM(L121:L127)</f>
        <v>0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37">
        <f t="shared" ref="A129:B129" si="21">A121</f>
        <v>2</v>
      </c>
      <c r="B129" s="37">
        <f t="shared" si="21"/>
        <v>7</v>
      </c>
      <c r="C129" s="38" t="s">
        <v>28</v>
      </c>
      <c r="D129" s="28" t="s">
        <v>29</v>
      </c>
      <c r="E129" s="25"/>
      <c r="F129" s="26"/>
      <c r="G129" s="26"/>
      <c r="H129" s="26"/>
      <c r="I129" s="26"/>
      <c r="J129" s="26"/>
      <c r="K129" s="27"/>
      <c r="L129" s="26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43"/>
      <c r="B130" s="22"/>
      <c r="C130" s="23"/>
      <c r="D130" s="28" t="s">
        <v>30</v>
      </c>
      <c r="E130" s="25"/>
      <c r="F130" s="26"/>
      <c r="G130" s="26"/>
      <c r="H130" s="26"/>
      <c r="I130" s="26"/>
      <c r="J130" s="26"/>
      <c r="K130" s="27"/>
      <c r="L130" s="26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43"/>
      <c r="B131" s="22"/>
      <c r="C131" s="23"/>
      <c r="D131" s="28" t="s">
        <v>31</v>
      </c>
      <c r="E131" s="25"/>
      <c r="F131" s="26"/>
      <c r="G131" s="26"/>
      <c r="H131" s="26"/>
      <c r="I131" s="26"/>
      <c r="J131" s="26"/>
      <c r="K131" s="27"/>
      <c r="L131" s="26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43"/>
      <c r="B132" s="22"/>
      <c r="C132" s="23"/>
      <c r="D132" s="28" t="s">
        <v>32</v>
      </c>
      <c r="E132" s="25"/>
      <c r="F132" s="26"/>
      <c r="G132" s="26"/>
      <c r="H132" s="26"/>
      <c r="I132" s="26"/>
      <c r="J132" s="26"/>
      <c r="K132" s="27"/>
      <c r="L132" s="26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43"/>
      <c r="B133" s="22"/>
      <c r="C133" s="23"/>
      <c r="D133" s="28" t="s">
        <v>33</v>
      </c>
      <c r="E133" s="25"/>
      <c r="F133" s="26"/>
      <c r="G133" s="26"/>
      <c r="H133" s="26"/>
      <c r="I133" s="26"/>
      <c r="J133" s="26"/>
      <c r="K133" s="27"/>
      <c r="L133" s="26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43"/>
      <c r="B134" s="22"/>
      <c r="C134" s="23"/>
      <c r="D134" s="28" t="s">
        <v>34</v>
      </c>
      <c r="E134" s="25"/>
      <c r="F134" s="26"/>
      <c r="G134" s="26"/>
      <c r="H134" s="26"/>
      <c r="I134" s="26"/>
      <c r="J134" s="26"/>
      <c r="K134" s="27"/>
      <c r="L134" s="26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43"/>
      <c r="B135" s="22"/>
      <c r="C135" s="23"/>
      <c r="D135" s="28" t="s">
        <v>35</v>
      </c>
      <c r="E135" s="25"/>
      <c r="F135" s="26"/>
      <c r="G135" s="26"/>
      <c r="H135" s="26"/>
      <c r="I135" s="26"/>
      <c r="J135" s="26"/>
      <c r="K135" s="27"/>
      <c r="L135" s="26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43"/>
      <c r="B137" s="22"/>
      <c r="C137" s="23"/>
      <c r="D137" s="24"/>
      <c r="E137" s="25"/>
      <c r="F137" s="26"/>
      <c r="G137" s="26"/>
      <c r="H137" s="26"/>
      <c r="I137" s="26"/>
      <c r="J137" s="26"/>
      <c r="K137" s="27"/>
      <c r="L137" s="26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44"/>
      <c r="B138" s="30"/>
      <c r="C138" s="31"/>
      <c r="D138" s="32" t="s">
        <v>27</v>
      </c>
      <c r="E138" s="33"/>
      <c r="F138" s="34">
        <f t="shared" ref="F138:J138" si="22">SUM(F129:F137)</f>
        <v>0</v>
      </c>
      <c r="G138" s="34">
        <f t="shared" si="22"/>
        <v>0</v>
      </c>
      <c r="H138" s="34">
        <f t="shared" si="22"/>
        <v>0</v>
      </c>
      <c r="I138" s="34">
        <f t="shared" si="22"/>
        <v>0</v>
      </c>
      <c r="J138" s="34">
        <f t="shared" si="22"/>
        <v>0</v>
      </c>
      <c r="K138" s="35"/>
      <c r="L138" s="34">
        <f>SUM(L129:L137)</f>
        <v>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thickBot="1" x14ac:dyDescent="0.3">
      <c r="A139" s="45">
        <f t="shared" ref="A139:B139" si="23">A121</f>
        <v>2</v>
      </c>
      <c r="B139" s="45">
        <f t="shared" si="23"/>
        <v>7</v>
      </c>
      <c r="C139" s="67" t="s">
        <v>36</v>
      </c>
      <c r="D139" s="68"/>
      <c r="E139" s="41"/>
      <c r="F139" s="42">
        <f t="shared" ref="F139:J139" si="24">F128+F138</f>
        <v>765</v>
      </c>
      <c r="G139" s="42">
        <f t="shared" si="24"/>
        <v>27.799999999999997</v>
      </c>
      <c r="H139" s="42">
        <f t="shared" si="24"/>
        <v>25.88</v>
      </c>
      <c r="I139" s="42">
        <f t="shared" si="24"/>
        <v>118.37</v>
      </c>
      <c r="J139" s="42">
        <f t="shared" si="24"/>
        <v>769</v>
      </c>
      <c r="K139" s="42"/>
      <c r="L139" s="42">
        <f>L128+L138</f>
        <v>0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14">
        <v>2</v>
      </c>
      <c r="B140" s="15">
        <v>8</v>
      </c>
      <c r="C140" s="65" t="s">
        <v>23</v>
      </c>
      <c r="D140" s="17" t="s">
        <v>24</v>
      </c>
      <c r="E140" s="58" t="s">
        <v>40</v>
      </c>
      <c r="F140" s="56">
        <v>80</v>
      </c>
      <c r="G140" s="56">
        <v>11</v>
      </c>
      <c r="H140" s="56">
        <v>13</v>
      </c>
      <c r="I140" s="56">
        <v>2</v>
      </c>
      <c r="J140" s="56">
        <v>178</v>
      </c>
      <c r="K140" s="57">
        <v>260</v>
      </c>
      <c r="L140" s="19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1"/>
      <c r="B141" s="22"/>
      <c r="C141" s="23"/>
      <c r="D141" s="24" t="s">
        <v>24</v>
      </c>
      <c r="E141" s="63" t="s">
        <v>49</v>
      </c>
      <c r="F141" s="26">
        <v>150</v>
      </c>
      <c r="G141" s="26">
        <v>3.07</v>
      </c>
      <c r="H141" s="26">
        <v>4.8</v>
      </c>
      <c r="I141" s="26">
        <v>20.440000000000001</v>
      </c>
      <c r="J141" s="26">
        <v>137</v>
      </c>
      <c r="K141" s="27">
        <v>312</v>
      </c>
      <c r="L141" s="26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21"/>
      <c r="B142" s="22"/>
      <c r="C142" s="23"/>
      <c r="D142" s="28" t="s">
        <v>25</v>
      </c>
      <c r="E142" s="25" t="s">
        <v>61</v>
      </c>
      <c r="F142" s="26">
        <v>200</v>
      </c>
      <c r="G142" s="26">
        <v>0.16</v>
      </c>
      <c r="H142" s="26">
        <v>0.16</v>
      </c>
      <c r="I142" s="26">
        <v>27.88</v>
      </c>
      <c r="J142" s="26">
        <v>114</v>
      </c>
      <c r="K142" s="27">
        <v>342</v>
      </c>
      <c r="L142" s="26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1"/>
      <c r="B143" s="22"/>
      <c r="C143" s="23"/>
      <c r="D143" s="28" t="s">
        <v>35</v>
      </c>
      <c r="E143" s="25" t="s">
        <v>43</v>
      </c>
      <c r="F143" s="26">
        <v>30</v>
      </c>
      <c r="G143" s="26">
        <v>1.6</v>
      </c>
      <c r="H143" s="26">
        <v>0.3</v>
      </c>
      <c r="I143" s="26">
        <v>13</v>
      </c>
      <c r="J143" s="26">
        <v>64</v>
      </c>
      <c r="K143" s="27">
        <v>1</v>
      </c>
      <c r="L143" s="26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1"/>
      <c r="B144" s="22"/>
      <c r="C144" s="23"/>
      <c r="D144" s="28" t="s">
        <v>26</v>
      </c>
      <c r="E144" s="50" t="s">
        <v>48</v>
      </c>
      <c r="F144" s="26">
        <v>100</v>
      </c>
      <c r="G144" s="26">
        <v>0.56000000000000005</v>
      </c>
      <c r="H144" s="26">
        <v>0.14000000000000001</v>
      </c>
      <c r="I144" s="26">
        <v>28.5</v>
      </c>
      <c r="J144" s="26">
        <v>64</v>
      </c>
      <c r="K144" s="27">
        <v>338</v>
      </c>
      <c r="L144" s="26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1"/>
      <c r="B145" s="22"/>
      <c r="C145" s="23"/>
      <c r="D145" s="28" t="s">
        <v>34</v>
      </c>
      <c r="E145" s="50" t="s">
        <v>62</v>
      </c>
      <c r="F145" s="26">
        <v>100</v>
      </c>
      <c r="G145" s="26">
        <v>5.2</v>
      </c>
      <c r="H145" s="26">
        <v>4.8</v>
      </c>
      <c r="I145" s="26">
        <v>74</v>
      </c>
      <c r="J145" s="26">
        <v>297</v>
      </c>
      <c r="K145" s="27"/>
      <c r="L145" s="26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21"/>
      <c r="B146" s="22"/>
      <c r="C146" s="23"/>
      <c r="D146" s="24" t="s">
        <v>33</v>
      </c>
      <c r="E146" s="25" t="s">
        <v>47</v>
      </c>
      <c r="F146" s="26">
        <v>200</v>
      </c>
      <c r="G146" s="26">
        <v>0.6</v>
      </c>
      <c r="H146" s="26">
        <v>0.4</v>
      </c>
      <c r="I146" s="26">
        <v>32.6</v>
      </c>
      <c r="J146" s="26">
        <v>84</v>
      </c>
      <c r="K146" s="27">
        <v>389</v>
      </c>
      <c r="L146" s="26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29"/>
      <c r="B147" s="30"/>
      <c r="C147" s="31"/>
      <c r="D147" s="32" t="s">
        <v>27</v>
      </c>
      <c r="E147" s="33"/>
      <c r="F147" s="34">
        <f>SUM(F140:F146)</f>
        <v>860</v>
      </c>
      <c r="G147" s="34">
        <f>SUM(G140:G146)</f>
        <v>22.19</v>
      </c>
      <c r="H147" s="34">
        <f>SUM(H140:H146)</f>
        <v>23.6</v>
      </c>
      <c r="I147" s="34">
        <f>SUM(I140:I146)</f>
        <v>198.42</v>
      </c>
      <c r="J147" s="34">
        <f>SUM(J140:J146)</f>
        <v>938</v>
      </c>
      <c r="K147" s="35"/>
      <c r="L147" s="34">
        <f>SUM(L140:L146)</f>
        <v>0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36">
        <f>A140</f>
        <v>2</v>
      </c>
      <c r="B148" s="37">
        <f>B140</f>
        <v>8</v>
      </c>
      <c r="C148" s="38" t="s">
        <v>28</v>
      </c>
      <c r="D148" s="28" t="s">
        <v>29</v>
      </c>
      <c r="E148" s="25"/>
      <c r="F148" s="26"/>
      <c r="G148" s="26"/>
      <c r="H148" s="26"/>
      <c r="I148" s="26"/>
      <c r="J148" s="26"/>
      <c r="K148" s="27"/>
      <c r="L148" s="26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1"/>
      <c r="B149" s="22"/>
      <c r="C149" s="23"/>
      <c r="D149" s="28" t="s">
        <v>30</v>
      </c>
      <c r="E149" s="25"/>
      <c r="F149" s="26"/>
      <c r="G149" s="26"/>
      <c r="H149" s="26"/>
      <c r="I149" s="26"/>
      <c r="J149" s="26"/>
      <c r="K149" s="27"/>
      <c r="L149" s="26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1"/>
      <c r="B150" s="22"/>
      <c r="C150" s="23"/>
      <c r="D150" s="28" t="s">
        <v>31</v>
      </c>
      <c r="E150" s="25"/>
      <c r="F150" s="26"/>
      <c r="G150" s="26"/>
      <c r="H150" s="26"/>
      <c r="I150" s="26"/>
      <c r="J150" s="26"/>
      <c r="K150" s="27"/>
      <c r="L150" s="26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1"/>
      <c r="B151" s="22"/>
      <c r="C151" s="23"/>
      <c r="D151" s="28" t="s">
        <v>32</v>
      </c>
      <c r="E151" s="25"/>
      <c r="F151" s="26"/>
      <c r="G151" s="26"/>
      <c r="H151" s="26"/>
      <c r="I151" s="26"/>
      <c r="J151" s="26"/>
      <c r="K151" s="27"/>
      <c r="L151" s="26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1"/>
      <c r="B152" s="22"/>
      <c r="C152" s="23"/>
      <c r="D152" s="28" t="s">
        <v>33</v>
      </c>
      <c r="E152" s="25"/>
      <c r="F152" s="26"/>
      <c r="G152" s="26"/>
      <c r="H152" s="26"/>
      <c r="I152" s="26"/>
      <c r="J152" s="26"/>
      <c r="K152" s="27"/>
      <c r="L152" s="26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1"/>
      <c r="B153" s="22"/>
      <c r="C153" s="23"/>
      <c r="D153" s="28" t="s">
        <v>34</v>
      </c>
      <c r="E153" s="25"/>
      <c r="F153" s="26"/>
      <c r="G153" s="26"/>
      <c r="H153" s="26"/>
      <c r="I153" s="26"/>
      <c r="J153" s="26"/>
      <c r="K153" s="27"/>
      <c r="L153" s="26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1"/>
      <c r="B154" s="22"/>
      <c r="C154" s="23"/>
      <c r="D154" s="28" t="s">
        <v>35</v>
      </c>
      <c r="E154" s="25"/>
      <c r="F154" s="26"/>
      <c r="G154" s="26"/>
      <c r="H154" s="26"/>
      <c r="I154" s="26"/>
      <c r="J154" s="26"/>
      <c r="K154" s="27"/>
      <c r="L154" s="26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21"/>
      <c r="B156" s="22"/>
      <c r="C156" s="23"/>
      <c r="D156" s="24"/>
      <c r="E156" s="25"/>
      <c r="F156" s="26"/>
      <c r="G156" s="26"/>
      <c r="H156" s="26"/>
      <c r="I156" s="26"/>
      <c r="J156" s="26"/>
      <c r="K156" s="27"/>
      <c r="L156" s="26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29"/>
      <c r="B157" s="30"/>
      <c r="C157" s="31"/>
      <c r="D157" s="32" t="s">
        <v>27</v>
      </c>
      <c r="E157" s="33"/>
      <c r="F157" s="34">
        <f t="shared" ref="F157:J157" si="25">SUM(F148:F156)</f>
        <v>0</v>
      </c>
      <c r="G157" s="34">
        <f t="shared" si="25"/>
        <v>0</v>
      </c>
      <c r="H157" s="34">
        <f t="shared" si="25"/>
        <v>0</v>
      </c>
      <c r="I157" s="34">
        <f t="shared" si="25"/>
        <v>0</v>
      </c>
      <c r="J157" s="34">
        <f t="shared" si="25"/>
        <v>0</v>
      </c>
      <c r="K157" s="35"/>
      <c r="L157" s="34">
        <f>SUM(L148:L156)</f>
        <v>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39">
        <f>A140</f>
        <v>2</v>
      </c>
      <c r="B158" s="40">
        <f>B140</f>
        <v>8</v>
      </c>
      <c r="C158" s="67" t="s">
        <v>36</v>
      </c>
      <c r="D158" s="68"/>
      <c r="E158" s="41"/>
      <c r="F158" s="42">
        <f t="shared" ref="F158:J158" si="26">F147+F157</f>
        <v>860</v>
      </c>
      <c r="G158" s="42">
        <f t="shared" si="26"/>
        <v>22.19</v>
      </c>
      <c r="H158" s="42">
        <f t="shared" si="26"/>
        <v>23.6</v>
      </c>
      <c r="I158" s="42">
        <f t="shared" si="26"/>
        <v>198.42</v>
      </c>
      <c r="J158" s="42">
        <f t="shared" si="26"/>
        <v>938</v>
      </c>
      <c r="K158" s="42"/>
      <c r="L158" s="42">
        <f>L147+L157</f>
        <v>0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14">
        <v>2</v>
      </c>
      <c r="B159" s="15">
        <v>9</v>
      </c>
      <c r="C159" s="16" t="s">
        <v>23</v>
      </c>
      <c r="D159" s="17" t="s">
        <v>24</v>
      </c>
      <c r="E159" s="51" t="s">
        <v>59</v>
      </c>
      <c r="F159" s="19">
        <v>50</v>
      </c>
      <c r="G159" s="19">
        <v>7.78</v>
      </c>
      <c r="H159" s="19">
        <v>5.78</v>
      </c>
      <c r="I159" s="19">
        <v>7.85</v>
      </c>
      <c r="J159" s="19">
        <v>114</v>
      </c>
      <c r="K159" s="20">
        <v>268</v>
      </c>
      <c r="L159" s="19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1"/>
      <c r="B160" s="22"/>
      <c r="C160" s="23"/>
      <c r="D160" s="24" t="s">
        <v>24</v>
      </c>
      <c r="E160" s="50" t="s">
        <v>66</v>
      </c>
      <c r="F160" s="26">
        <v>160</v>
      </c>
      <c r="G160" s="26">
        <v>4</v>
      </c>
      <c r="H160" s="26">
        <v>4</v>
      </c>
      <c r="I160" s="26">
        <v>25</v>
      </c>
      <c r="J160" s="26">
        <v>166</v>
      </c>
      <c r="K160" s="27">
        <v>168</v>
      </c>
      <c r="L160" s="26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1"/>
      <c r="B161" s="22"/>
      <c r="C161" s="23"/>
      <c r="D161" s="28" t="s">
        <v>25</v>
      </c>
      <c r="E161" s="25" t="s">
        <v>55</v>
      </c>
      <c r="F161" s="26">
        <v>200</v>
      </c>
      <c r="G161" s="26">
        <v>4.08</v>
      </c>
      <c r="H161" s="26">
        <v>3.54</v>
      </c>
      <c r="I161" s="26">
        <v>17.57</v>
      </c>
      <c r="J161" s="26">
        <v>118</v>
      </c>
      <c r="K161" s="27">
        <v>382</v>
      </c>
      <c r="L161" s="26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1"/>
      <c r="B162" s="22"/>
      <c r="C162" s="23"/>
      <c r="D162" s="28" t="s">
        <v>35</v>
      </c>
      <c r="E162" s="25" t="s">
        <v>43</v>
      </c>
      <c r="F162" s="26">
        <v>30</v>
      </c>
      <c r="G162" s="26">
        <v>1.6</v>
      </c>
      <c r="H162" s="26">
        <v>0.3</v>
      </c>
      <c r="I162" s="26">
        <v>13</v>
      </c>
      <c r="J162" s="26">
        <v>64</v>
      </c>
      <c r="K162" s="27">
        <v>1</v>
      </c>
      <c r="L162" s="26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1"/>
      <c r="B163" s="22"/>
      <c r="C163" s="23"/>
      <c r="D163" s="28" t="s">
        <v>26</v>
      </c>
      <c r="E163" s="25" t="s">
        <v>48</v>
      </c>
      <c r="F163" s="26">
        <v>100</v>
      </c>
      <c r="G163" s="26">
        <v>0.4</v>
      </c>
      <c r="H163" s="26">
        <v>0.4</v>
      </c>
      <c r="I163" s="26">
        <v>9.8000000000000007</v>
      </c>
      <c r="J163" s="26">
        <v>47</v>
      </c>
      <c r="K163" s="27">
        <v>338</v>
      </c>
      <c r="L163" s="26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1"/>
      <c r="B164" s="22"/>
      <c r="C164" s="23"/>
      <c r="D164" s="24" t="s">
        <v>34</v>
      </c>
      <c r="E164" s="25" t="s">
        <v>42</v>
      </c>
      <c r="F164" s="26">
        <v>30</v>
      </c>
      <c r="G164" s="26">
        <v>2.4</v>
      </c>
      <c r="H164" s="26">
        <v>0.9</v>
      </c>
      <c r="I164" s="26">
        <v>15.1</v>
      </c>
      <c r="J164" s="26">
        <v>84</v>
      </c>
      <c r="K164" s="27">
        <v>1</v>
      </c>
      <c r="L164" s="26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21"/>
      <c r="B165" s="22"/>
      <c r="C165" s="23"/>
      <c r="D165" s="24" t="s">
        <v>33</v>
      </c>
      <c r="E165" s="25" t="s">
        <v>47</v>
      </c>
      <c r="F165" s="26">
        <v>200</v>
      </c>
      <c r="G165" s="26">
        <v>1</v>
      </c>
      <c r="H165" s="26">
        <v>0</v>
      </c>
      <c r="I165" s="26">
        <v>20.2</v>
      </c>
      <c r="J165" s="26">
        <v>84</v>
      </c>
      <c r="K165" s="27">
        <v>389</v>
      </c>
      <c r="L165" s="26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29"/>
      <c r="B166" s="30"/>
      <c r="C166" s="31"/>
      <c r="D166" s="32" t="s">
        <v>27</v>
      </c>
      <c r="E166" s="33"/>
      <c r="F166" s="34">
        <f t="shared" ref="F166:J166" si="27">SUM(F159:F165)</f>
        <v>770</v>
      </c>
      <c r="G166" s="34">
        <f t="shared" si="27"/>
        <v>21.259999999999998</v>
      </c>
      <c r="H166" s="34">
        <f t="shared" si="27"/>
        <v>14.920000000000002</v>
      </c>
      <c r="I166" s="34">
        <f t="shared" si="27"/>
        <v>108.52</v>
      </c>
      <c r="J166" s="34">
        <f t="shared" si="27"/>
        <v>677</v>
      </c>
      <c r="K166" s="35"/>
      <c r="L166" s="34">
        <f>SUM(L159:L165)</f>
        <v>0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36">
        <f t="shared" ref="A167:B167" si="28">A159</f>
        <v>2</v>
      </c>
      <c r="B167" s="37">
        <f t="shared" si="28"/>
        <v>9</v>
      </c>
      <c r="C167" s="38" t="s">
        <v>28</v>
      </c>
      <c r="D167" s="28" t="s">
        <v>29</v>
      </c>
      <c r="E167" s="25"/>
      <c r="F167" s="26"/>
      <c r="G167" s="26"/>
      <c r="H167" s="26"/>
      <c r="I167" s="26"/>
      <c r="J167" s="26"/>
      <c r="K167" s="27"/>
      <c r="L167" s="26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1"/>
      <c r="B168" s="22"/>
      <c r="C168" s="23"/>
      <c r="D168" s="28" t="s">
        <v>30</v>
      </c>
      <c r="E168" s="25"/>
      <c r="F168" s="26"/>
      <c r="G168" s="26"/>
      <c r="H168" s="26"/>
      <c r="I168" s="26"/>
      <c r="J168" s="26"/>
      <c r="K168" s="27"/>
      <c r="L168" s="26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1"/>
      <c r="B169" s="22"/>
      <c r="C169" s="23"/>
      <c r="D169" s="28" t="s">
        <v>31</v>
      </c>
      <c r="E169" s="25"/>
      <c r="F169" s="26"/>
      <c r="G169" s="26"/>
      <c r="H169" s="26"/>
      <c r="I169" s="26"/>
      <c r="J169" s="26"/>
      <c r="K169" s="27"/>
      <c r="L169" s="26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1"/>
      <c r="B170" s="22"/>
      <c r="C170" s="23"/>
      <c r="D170" s="28" t="s">
        <v>32</v>
      </c>
      <c r="E170" s="25"/>
      <c r="F170" s="26"/>
      <c r="G170" s="26"/>
      <c r="H170" s="26"/>
      <c r="I170" s="26"/>
      <c r="J170" s="26"/>
      <c r="K170" s="27"/>
      <c r="L170" s="26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1"/>
      <c r="B171" s="22"/>
      <c r="C171" s="23"/>
      <c r="D171" s="28" t="s">
        <v>33</v>
      </c>
      <c r="E171" s="25"/>
      <c r="F171" s="26"/>
      <c r="G171" s="26"/>
      <c r="H171" s="26"/>
      <c r="I171" s="26"/>
      <c r="J171" s="26"/>
      <c r="K171" s="27"/>
      <c r="L171" s="26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1"/>
      <c r="B172" s="22"/>
      <c r="C172" s="23"/>
      <c r="D172" s="28" t="s">
        <v>34</v>
      </c>
      <c r="E172" s="25"/>
      <c r="F172" s="26"/>
      <c r="G172" s="26"/>
      <c r="H172" s="26"/>
      <c r="I172" s="26"/>
      <c r="J172" s="26"/>
      <c r="K172" s="27"/>
      <c r="L172" s="26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1"/>
      <c r="B173" s="22"/>
      <c r="C173" s="23"/>
      <c r="D173" s="28" t="s">
        <v>35</v>
      </c>
      <c r="E173" s="25"/>
      <c r="F173" s="26"/>
      <c r="G173" s="26"/>
      <c r="H173" s="26"/>
      <c r="I173" s="26"/>
      <c r="J173" s="26"/>
      <c r="K173" s="27"/>
      <c r="L173" s="26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21"/>
      <c r="B175" s="22"/>
      <c r="C175" s="23"/>
      <c r="D175" s="24"/>
      <c r="E175" s="25"/>
      <c r="F175" s="26"/>
      <c r="G175" s="26"/>
      <c r="H175" s="26"/>
      <c r="I175" s="26"/>
      <c r="J175" s="26"/>
      <c r="K175" s="27"/>
      <c r="L175" s="26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29"/>
      <c r="B176" s="30"/>
      <c r="C176" s="31"/>
      <c r="D176" s="32" t="s">
        <v>27</v>
      </c>
      <c r="E176" s="33"/>
      <c r="F176" s="34">
        <f>SUM(F167:F175)</f>
        <v>0</v>
      </c>
      <c r="G176" s="34">
        <f>SUM(G167:G175)</f>
        <v>0</v>
      </c>
      <c r="H176" s="34">
        <f>SUM(H167:H175)</f>
        <v>0</v>
      </c>
      <c r="I176" s="34">
        <f>SUM(I167:I175)</f>
        <v>0</v>
      </c>
      <c r="J176" s="34">
        <f>SUM(J167:J175)</f>
        <v>0</v>
      </c>
      <c r="K176" s="35"/>
      <c r="L176" s="34">
        <f>SUM(L167:L175)</f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39">
        <f t="shared" ref="A177:B177" si="29">A159</f>
        <v>2</v>
      </c>
      <c r="B177" s="40">
        <f t="shared" si="29"/>
        <v>9</v>
      </c>
      <c r="C177" s="67" t="s">
        <v>36</v>
      </c>
      <c r="D177" s="68"/>
      <c r="E177" s="41"/>
      <c r="F177" s="42">
        <f t="shared" ref="F177:J177" si="30">F166+F176</f>
        <v>770</v>
      </c>
      <c r="G177" s="42">
        <f t="shared" si="30"/>
        <v>21.259999999999998</v>
      </c>
      <c r="H177" s="42">
        <f t="shared" si="30"/>
        <v>14.920000000000002</v>
      </c>
      <c r="I177" s="42">
        <f t="shared" si="30"/>
        <v>108.52</v>
      </c>
      <c r="J177" s="42">
        <f t="shared" si="30"/>
        <v>677</v>
      </c>
      <c r="K177" s="42"/>
      <c r="L177" s="42">
        <f>L166+L176</f>
        <v>0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14">
        <v>2</v>
      </c>
      <c r="B178" s="15">
        <v>10</v>
      </c>
      <c r="C178" s="16" t="s">
        <v>23</v>
      </c>
      <c r="D178" s="17" t="s">
        <v>24</v>
      </c>
      <c r="E178" s="18" t="s">
        <v>58</v>
      </c>
      <c r="F178" s="19">
        <v>80</v>
      </c>
      <c r="G178" s="19">
        <v>9.73</v>
      </c>
      <c r="H178" s="19">
        <v>3.69</v>
      </c>
      <c r="I178" s="19">
        <v>11.96</v>
      </c>
      <c r="J178" s="19">
        <v>175</v>
      </c>
      <c r="K178" s="20">
        <v>234</v>
      </c>
      <c r="L178" s="19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1"/>
      <c r="B179" s="22"/>
      <c r="C179" s="23"/>
      <c r="D179" s="49" t="s">
        <v>24</v>
      </c>
      <c r="E179" s="25" t="s">
        <v>49</v>
      </c>
      <c r="F179" s="26">
        <v>150</v>
      </c>
      <c r="G179" s="26">
        <v>3.07</v>
      </c>
      <c r="H179" s="26">
        <v>4.8</v>
      </c>
      <c r="I179" s="26">
        <v>20.440000000000001</v>
      </c>
      <c r="J179" s="26">
        <v>137</v>
      </c>
      <c r="K179" s="27">
        <v>312</v>
      </c>
      <c r="L179" s="26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1"/>
      <c r="B180" s="22"/>
      <c r="C180" s="23"/>
      <c r="D180" s="28" t="s">
        <v>25</v>
      </c>
      <c r="E180" s="25" t="s">
        <v>41</v>
      </c>
      <c r="F180" s="26">
        <v>200</v>
      </c>
      <c r="G180" s="26">
        <v>0.1</v>
      </c>
      <c r="H180" s="26">
        <v>0</v>
      </c>
      <c r="I180" s="26">
        <v>28</v>
      </c>
      <c r="J180" s="26">
        <v>114</v>
      </c>
      <c r="K180" s="27">
        <v>360</v>
      </c>
      <c r="L180" s="26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1"/>
      <c r="B181" s="22"/>
      <c r="C181" s="23"/>
      <c r="D181" s="28" t="s">
        <v>35</v>
      </c>
      <c r="E181" s="25" t="s">
        <v>43</v>
      </c>
      <c r="F181" s="26">
        <v>30</v>
      </c>
      <c r="G181" s="26">
        <v>1.6</v>
      </c>
      <c r="H181" s="26">
        <v>0.3</v>
      </c>
      <c r="I181" s="26">
        <v>13</v>
      </c>
      <c r="J181" s="26">
        <v>64</v>
      </c>
      <c r="K181" s="27">
        <v>1</v>
      </c>
      <c r="L181" s="26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1"/>
      <c r="B182" s="22"/>
      <c r="C182" s="23"/>
      <c r="D182" s="28" t="s">
        <v>26</v>
      </c>
      <c r="E182" s="25" t="s">
        <v>48</v>
      </c>
      <c r="F182" s="26">
        <v>100</v>
      </c>
      <c r="G182" s="26">
        <v>1.5</v>
      </c>
      <c r="H182" s="26">
        <v>0.5</v>
      </c>
      <c r="I182" s="26">
        <v>21</v>
      </c>
      <c r="J182" s="26">
        <v>96</v>
      </c>
      <c r="K182" s="27">
        <v>338</v>
      </c>
      <c r="L182" s="26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1"/>
      <c r="B183" s="22"/>
      <c r="C183" s="23"/>
      <c r="D183" s="24" t="s">
        <v>34</v>
      </c>
      <c r="E183" s="25" t="s">
        <v>42</v>
      </c>
      <c r="F183" s="26">
        <v>30</v>
      </c>
      <c r="G183" s="26">
        <v>2.4</v>
      </c>
      <c r="H183" s="26">
        <v>0.9</v>
      </c>
      <c r="I183" s="26">
        <v>15.1</v>
      </c>
      <c r="J183" s="26">
        <v>84</v>
      </c>
      <c r="K183" s="27">
        <v>1</v>
      </c>
      <c r="L183" s="26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21"/>
      <c r="B184" s="22"/>
      <c r="C184" s="23"/>
      <c r="D184" s="24" t="s">
        <v>33</v>
      </c>
      <c r="E184" s="25" t="s">
        <v>47</v>
      </c>
      <c r="F184" s="26">
        <v>200</v>
      </c>
      <c r="G184" s="26">
        <v>1</v>
      </c>
      <c r="H184" s="26">
        <v>0</v>
      </c>
      <c r="I184" s="26">
        <v>20.2</v>
      </c>
      <c r="J184" s="26">
        <v>84</v>
      </c>
      <c r="K184" s="27">
        <v>389</v>
      </c>
      <c r="L184" s="26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9"/>
      <c r="B185" s="30"/>
      <c r="C185" s="31"/>
      <c r="D185" s="32" t="s">
        <v>27</v>
      </c>
      <c r="E185" s="33"/>
      <c r="F185" s="34">
        <f t="shared" ref="F185:I185" si="31">SUM(F178:F184)</f>
        <v>790</v>
      </c>
      <c r="G185" s="34">
        <f t="shared" si="31"/>
        <v>19.399999999999999</v>
      </c>
      <c r="H185" s="34">
        <f t="shared" si="31"/>
        <v>10.190000000000001</v>
      </c>
      <c r="I185" s="34">
        <f t="shared" si="31"/>
        <v>129.69999999999999</v>
      </c>
      <c r="J185" s="34">
        <f>SUM(J178:J184)</f>
        <v>754</v>
      </c>
      <c r="K185" s="35"/>
      <c r="L185" s="34">
        <f>SUM(L178:L184)</f>
        <v>0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36">
        <f t="shared" ref="A186:B186" si="32">A178</f>
        <v>2</v>
      </c>
      <c r="B186" s="37">
        <f t="shared" si="32"/>
        <v>10</v>
      </c>
      <c r="C186" s="38" t="s">
        <v>28</v>
      </c>
      <c r="D186" s="28" t="s">
        <v>29</v>
      </c>
      <c r="E186" s="25"/>
      <c r="F186" s="26"/>
      <c r="G186" s="26"/>
      <c r="H186" s="26"/>
      <c r="I186" s="26"/>
      <c r="J186" s="26"/>
      <c r="K186" s="27"/>
      <c r="L186" s="26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1"/>
      <c r="B187" s="22"/>
      <c r="C187" s="23"/>
      <c r="D187" s="28" t="s">
        <v>30</v>
      </c>
      <c r="E187" s="25"/>
      <c r="F187" s="26"/>
      <c r="G187" s="26"/>
      <c r="H187" s="26"/>
      <c r="I187" s="26"/>
      <c r="J187" s="26"/>
      <c r="K187" s="27"/>
      <c r="L187" s="26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1"/>
      <c r="B188" s="22"/>
      <c r="C188" s="23"/>
      <c r="D188" s="28" t="s">
        <v>31</v>
      </c>
      <c r="E188" s="25"/>
      <c r="F188" s="26"/>
      <c r="G188" s="26"/>
      <c r="H188" s="26"/>
      <c r="I188" s="26"/>
      <c r="J188" s="26"/>
      <c r="K188" s="27"/>
      <c r="L188" s="26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1"/>
      <c r="B189" s="22"/>
      <c r="C189" s="23"/>
      <c r="D189" s="28" t="s">
        <v>32</v>
      </c>
      <c r="E189" s="25"/>
      <c r="F189" s="26"/>
      <c r="G189" s="26"/>
      <c r="H189" s="26"/>
      <c r="I189" s="26"/>
      <c r="J189" s="26"/>
      <c r="K189" s="27"/>
      <c r="L189" s="26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1"/>
      <c r="B190" s="22"/>
      <c r="C190" s="23"/>
      <c r="D190" s="28" t="s">
        <v>33</v>
      </c>
      <c r="E190" s="25"/>
      <c r="F190" s="26"/>
      <c r="G190" s="26"/>
      <c r="H190" s="26"/>
      <c r="I190" s="26"/>
      <c r="J190" s="26"/>
      <c r="K190" s="27"/>
      <c r="L190" s="26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1"/>
      <c r="B191" s="22"/>
      <c r="C191" s="23"/>
      <c r="D191" s="54" t="s">
        <v>34</v>
      </c>
      <c r="E191" s="25"/>
      <c r="F191" s="26"/>
      <c r="G191" s="26"/>
      <c r="H191" s="26"/>
      <c r="I191" s="26"/>
      <c r="J191" s="26"/>
      <c r="K191" s="27"/>
      <c r="L191" s="26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1"/>
      <c r="B192" s="22"/>
      <c r="C192" s="23"/>
      <c r="D192" s="28" t="s">
        <v>35</v>
      </c>
      <c r="E192" s="25"/>
      <c r="F192" s="26"/>
      <c r="G192" s="26"/>
      <c r="H192" s="26"/>
      <c r="I192" s="26"/>
      <c r="J192" s="26"/>
      <c r="K192" s="27"/>
      <c r="L192" s="26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21"/>
      <c r="B194" s="22"/>
      <c r="C194" s="23"/>
      <c r="D194" s="24"/>
      <c r="E194" s="25"/>
      <c r="F194" s="26"/>
      <c r="G194" s="26"/>
      <c r="H194" s="26"/>
      <c r="I194" s="26"/>
      <c r="J194" s="26"/>
      <c r="K194" s="27"/>
      <c r="L194" s="26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29"/>
      <c r="B195" s="30"/>
      <c r="C195" s="31"/>
      <c r="D195" s="32" t="s">
        <v>27</v>
      </c>
      <c r="E195" s="33"/>
      <c r="F195" s="34">
        <f t="shared" ref="F195:J195" si="33">SUM(F186:F194)</f>
        <v>0</v>
      </c>
      <c r="G195" s="34">
        <f t="shared" si="33"/>
        <v>0</v>
      </c>
      <c r="H195" s="34">
        <f t="shared" si="33"/>
        <v>0</v>
      </c>
      <c r="I195" s="34">
        <f t="shared" si="33"/>
        <v>0</v>
      </c>
      <c r="J195" s="34">
        <f t="shared" si="33"/>
        <v>0</v>
      </c>
      <c r="K195" s="35"/>
      <c r="L195" s="34">
        <f>SUM(L186:L194)</f>
        <v>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39">
        <f t="shared" ref="A196:B196" si="34">A178</f>
        <v>2</v>
      </c>
      <c r="B196" s="40">
        <f t="shared" si="34"/>
        <v>10</v>
      </c>
      <c r="C196" s="67" t="s">
        <v>36</v>
      </c>
      <c r="D196" s="68"/>
      <c r="E196" s="41"/>
      <c r="F196" s="42">
        <f t="shared" ref="F196:J196" si="35">F185+F195</f>
        <v>790</v>
      </c>
      <c r="G196" s="42">
        <f t="shared" si="35"/>
        <v>19.399999999999999</v>
      </c>
      <c r="H196" s="42">
        <f t="shared" si="35"/>
        <v>10.190000000000001</v>
      </c>
      <c r="I196" s="42">
        <f t="shared" si="35"/>
        <v>129.69999999999999</v>
      </c>
      <c r="J196" s="42">
        <f t="shared" si="35"/>
        <v>754</v>
      </c>
      <c r="K196" s="42"/>
      <c r="L196" s="42">
        <f>L185+L195</f>
        <v>0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46"/>
      <c r="B197" s="47"/>
      <c r="C197" s="69" t="s">
        <v>37</v>
      </c>
      <c r="D197" s="70"/>
      <c r="E197" s="71"/>
      <c r="F197" s="48">
        <f>(F24+F43+F63+F82+F101+F120+F139+F158+F177+F196)/(IF(F24=0,0,1)+IF(F43=0,0,1)+IF(F63=0,0,1)+IF(F82=0,0,1)+IF(F101=0,0,1)+IF(F120=0,0,1)+IF(F139=0,0,1)+IF(F158=0,0,1)+IF(F177=0,0,1)+IF(F196=0,0,1))</f>
        <v>778</v>
      </c>
      <c r="G197" s="48">
        <f>(G24+G43+G63+G82+G101+G120+G139+G158+G177+G196)/(IF(G24=0,0,1)+IF(G43=0,0,1)+IF(G63=0,0,1)+IF(G82=0,0,1)+IF(G101=0,0,1)+IF(G120=0,0,1)+IF(G139=0,0,1)+IF(G158=0,0,1)+IF(G177=0,0,1)+IF(G196=0,0,1))</f>
        <v>35.780999999999992</v>
      </c>
      <c r="H197" s="48">
        <f>(H24+H43+H63+H82+H101+H120+H139+H158+H177+H196)/(IF(H24=0,0,1)+IF(H43=0,0,1)+IF(H63=0,0,1)+IF(H82=0,0,1)+IF(H101=0,0,1)+IF(H120=0,0,1)+IF(H139=0,0,1)+IF(H158=0,0,1)+IF(H177=0,0,1)+IF(H196=0,0,1))</f>
        <v>28.495000000000005</v>
      </c>
      <c r="I197" s="48">
        <f>(I24+I43+I63+I82+I101+I120+I139+I158+I177+I196)/(IF(I24=0,0,1)+IF(I43=0,0,1)+IF(I63=0,0,1)+IF(I82=0,0,1)+IF(I101=0,0,1)+IF(I120=0,0,1)+IF(I139=0,0,1)+IF(I158=0,0,1)+IF(I177=0,0,1)+IF(I196=0,0,1))</f>
        <v>206.59200000000001</v>
      </c>
      <c r="J197" s="48">
        <f>(J24+J43+J63+J82+J101+J120+J139+J158+J177+J196)/(IF(J24=0,0,1)+IF(J43=0,0,1)+IF(J63=0,0,1)+IF(J82=0,0,1)+IF(J101=0,0,1)+IF(J120=0,0,1)+IF(J139=0,0,1)+IF(J158=0,0,1)+IF(J177=0,0,1)+IF(J196=0,0,1))</f>
        <v>1186.3</v>
      </c>
      <c r="K197" s="48"/>
      <c r="L197" s="48" t="e">
        <f>(L24+L43+L63+L82+L101+L120+L139+L158+L177+L196)/(IF(L24=0,0,1)+IF(L43=0,0,1)+IF(L63=0,0,1)+IF(L82=0,0,1)+IF(L101=0,0,1)+IF(L120=0,0,1)+IF(L139=0,0,1)+IF(L158=0,0,1)+IF(L177=0,0,1)+IF(L196=0,0,1))</f>
        <v>#DIV/0!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 x14ac:dyDescent="0.25">
      <c r="A1001" s="2"/>
      <c r="B1001" s="2"/>
      <c r="C1001" s="1"/>
      <c r="D1001" s="1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14">
    <mergeCell ref="C196:D196"/>
    <mergeCell ref="C197:E197"/>
    <mergeCell ref="C1:E1"/>
    <mergeCell ref="H1:K1"/>
    <mergeCell ref="H2:K2"/>
    <mergeCell ref="C24:D24"/>
    <mergeCell ref="C43:D43"/>
    <mergeCell ref="C63:D63"/>
    <mergeCell ref="C82:D82"/>
    <mergeCell ref="C101:D101"/>
    <mergeCell ref="C120:D120"/>
    <mergeCell ref="C139:D139"/>
    <mergeCell ref="C158:D158"/>
    <mergeCell ref="C177:D177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WWS</dc:creator>
  <cp:lastModifiedBy>WWS</cp:lastModifiedBy>
  <dcterms:created xsi:type="dcterms:W3CDTF">2024-01-09T18:11:36Z</dcterms:created>
  <dcterms:modified xsi:type="dcterms:W3CDTF">2025-04-14T17:15:14Z</dcterms:modified>
</cp:coreProperties>
</file>