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ю 25-26\"/>
    </mc:Choice>
  </mc:AlternateContent>
  <xr:revisionPtr revIDLastSave="0" documentId="8_{D8ACB37F-26A7-4D80-84FF-56BCE00E3B12}" xr6:coauthVersionLast="44" xr6:coauthVersionMax="44" xr10:uidLastSave="{00000000-0000-0000-0000-000000000000}"/>
  <bookViews>
    <workbookView xWindow="-120" yWindow="-120" windowWidth="20730" windowHeight="11160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4" i="1" l="1"/>
  <c r="I154" i="1"/>
  <c r="H154" i="1"/>
  <c r="G154" i="1"/>
  <c r="F154" i="1"/>
  <c r="J146" i="1"/>
  <c r="I146" i="1"/>
  <c r="H146" i="1"/>
  <c r="G146" i="1"/>
  <c r="F146" i="1"/>
  <c r="J140" i="1"/>
  <c r="I140" i="1"/>
  <c r="I141" i="1" s="1"/>
  <c r="H140" i="1"/>
  <c r="G140" i="1"/>
  <c r="G141" i="1" s="1"/>
  <c r="F140" i="1"/>
  <c r="J132" i="1"/>
  <c r="J141" i="1" s="1"/>
  <c r="I132" i="1"/>
  <c r="H132" i="1"/>
  <c r="H141" i="1" s="1"/>
  <c r="G132" i="1"/>
  <c r="F132" i="1"/>
  <c r="F141" i="1" s="1"/>
  <c r="J126" i="1"/>
  <c r="I126" i="1"/>
  <c r="H126" i="1"/>
  <c r="G126" i="1"/>
  <c r="F126" i="1"/>
  <c r="J118" i="1"/>
  <c r="I118" i="1"/>
  <c r="H118" i="1"/>
  <c r="G118" i="1"/>
  <c r="F118" i="1"/>
  <c r="J110" i="1"/>
  <c r="I110" i="1"/>
  <c r="I111" i="1" s="1"/>
  <c r="H110" i="1"/>
  <c r="G110" i="1"/>
  <c r="G111" i="1" s="1"/>
  <c r="F110" i="1"/>
  <c r="J102" i="1"/>
  <c r="J111" i="1" s="1"/>
  <c r="I102" i="1"/>
  <c r="H102" i="1"/>
  <c r="H111" i="1" s="1"/>
  <c r="G102" i="1"/>
  <c r="F102" i="1"/>
  <c r="F111" i="1" s="1"/>
  <c r="J95" i="1"/>
  <c r="I95" i="1"/>
  <c r="H95" i="1"/>
  <c r="G95" i="1"/>
  <c r="F95" i="1"/>
  <c r="J87" i="1"/>
  <c r="J96" i="1" s="1"/>
  <c r="I87" i="1"/>
  <c r="H87" i="1"/>
  <c r="H96" i="1" s="1"/>
  <c r="G87" i="1"/>
  <c r="F87" i="1"/>
  <c r="F96" i="1" s="1"/>
  <c r="J80" i="1"/>
  <c r="I80" i="1"/>
  <c r="H80" i="1"/>
  <c r="G80" i="1"/>
  <c r="F80" i="1"/>
  <c r="J72" i="1"/>
  <c r="J81" i="1" s="1"/>
  <c r="I72" i="1"/>
  <c r="H72" i="1"/>
  <c r="H81" i="1" s="1"/>
  <c r="G72" i="1"/>
  <c r="F72" i="1"/>
  <c r="F81" i="1" s="1"/>
  <c r="J67" i="1"/>
  <c r="I67" i="1"/>
  <c r="H67" i="1"/>
  <c r="G67" i="1"/>
  <c r="F67" i="1"/>
  <c r="J59" i="1"/>
  <c r="J68" i="1" s="1"/>
  <c r="I59" i="1"/>
  <c r="H59" i="1"/>
  <c r="H68" i="1" s="1"/>
  <c r="G59" i="1"/>
  <c r="F59" i="1"/>
  <c r="F68" i="1" s="1"/>
  <c r="J52" i="1"/>
  <c r="I52" i="1"/>
  <c r="H52" i="1"/>
  <c r="G52" i="1"/>
  <c r="F52" i="1"/>
  <c r="F53" i="1" s="1"/>
  <c r="J44" i="1"/>
  <c r="I44" i="1"/>
  <c r="I53" i="1" s="1"/>
  <c r="H44" i="1"/>
  <c r="G44" i="1"/>
  <c r="G53" i="1" s="1"/>
  <c r="J36" i="1"/>
  <c r="J37" i="1" s="1"/>
  <c r="I36" i="1"/>
  <c r="I37" i="1" s="1"/>
  <c r="H36" i="1"/>
  <c r="H37" i="1" s="1"/>
  <c r="G36" i="1"/>
  <c r="F36" i="1"/>
  <c r="G28" i="1"/>
  <c r="G37" i="1" s="1"/>
  <c r="F28" i="1"/>
  <c r="F37" i="1" s="1"/>
  <c r="F21" i="1"/>
  <c r="J20" i="1"/>
  <c r="I20" i="1"/>
  <c r="H20" i="1"/>
  <c r="G20" i="1"/>
  <c r="F20" i="1"/>
  <c r="J12" i="1"/>
  <c r="J21" i="1" s="1"/>
  <c r="I12" i="1"/>
  <c r="H12" i="1"/>
  <c r="H21" i="1" s="1"/>
  <c r="G12" i="1"/>
  <c r="G21" i="1" l="1"/>
  <c r="I21" i="1"/>
  <c r="H53" i="1"/>
  <c r="H156" i="1" s="1"/>
  <c r="J53" i="1"/>
  <c r="J156" i="1" s="1"/>
  <c r="G68" i="1"/>
  <c r="I68" i="1"/>
  <c r="G81" i="1"/>
  <c r="I81" i="1"/>
  <c r="G96" i="1"/>
  <c r="I96" i="1"/>
  <c r="G127" i="1"/>
  <c r="I127" i="1"/>
  <c r="F127" i="1"/>
  <c r="F156" i="1" s="1"/>
  <c r="H127" i="1"/>
  <c r="J127" i="1"/>
  <c r="G155" i="1"/>
  <c r="I155" i="1"/>
  <c r="F155" i="1"/>
  <c r="H155" i="1"/>
  <c r="J155" i="1"/>
  <c r="G156" i="1"/>
  <c r="I156" i="1"/>
</calcChain>
</file>

<file path=xl/sharedStrings.xml><?xml version="1.0" encoding="utf-8"?>
<sst xmlns="http://schemas.openxmlformats.org/spreadsheetml/2006/main" count="1140" uniqueCount="228">
  <si>
    <t>Школа</t>
  </si>
  <si>
    <t/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</si>
  <si>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</si>
  <si>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</si>
  <si>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</si>
  <si>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</si>
  <si>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</si>
  <si>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Возрастная категория</t>
  </si>
  <si>
    <t>7-11 лет; от 12 лет</t>
  </si>
  <si>
    <t>дата</t>
  </si>
  <si>
    <t>01</t>
  </si>
  <si>
    <t>09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</si>
  <si>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</si>
  <si>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</si>
  <si>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</si>
  <si>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</si>
  <si>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</si>
  <si>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</si>
  <si>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</si>
  <si>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</si>
  <si>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</si>
  <si>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</si>
  <si>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</si>
  <si>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</si>
  <si>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</si>
  <si>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</si>
  <si>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</si>
  <si>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1</t>
  </si>
  <si>
    <t>Завтрак</t>
  </si>
  <si>
    <t>Горячее блюдо</t>
  </si>
  <si>
    <t>КАША ВЯЗКАЯ МОЛОЧНАЯ ИЗ РИСА И ПШЕНА "ДРУЖБА" С МАСЛОМ И САХАРОМ (200/10/10)</t>
  </si>
  <si>
    <t>220</t>
  </si>
  <si>
    <t>175</t>
  </si>
  <si>
    <t>Сыр</t>
  </si>
  <si>
    <t>СЫР (ПОРЦИЯМИ)</t>
  </si>
  <si>
    <t>30</t>
  </si>
  <si>
    <t>6,96</t>
  </si>
  <si>
    <t>15</t>
  </si>
  <si>
    <t>Масло</t>
  </si>
  <si>
    <t>МАСЛО СЛИВОЧНОЕ (ПОРЦИЯМИ)</t>
  </si>
  <si>
    <t>10</t>
  </si>
  <si>
    <t>0,05</t>
  </si>
  <si>
    <t>14</t>
  </si>
  <si>
    <t>Хлеб</t>
  </si>
  <si>
    <t>ХЛЕБ ПШЕНИЧНЫЙ</t>
  </si>
  <si>
    <t>40</t>
  </si>
  <si>
    <t>3,05</t>
  </si>
  <si>
    <t>Напиток</t>
  </si>
  <si>
    <t>ЧАЙ С САХАРОМ И ЛИМОНОМ (185/15/7)</t>
  </si>
  <si>
    <t>207</t>
  </si>
  <si>
    <t>0,16</t>
  </si>
  <si>
    <t>377</t>
  </si>
  <si>
    <t>Итого:</t>
  </si>
  <si>
    <t>507</t>
  </si>
  <si>
    <t>Обед</t>
  </si>
  <si>
    <t>Овощи</t>
  </si>
  <si>
    <t>ПОМИДОР СВЕЖИЙ ПОРЦИОННО</t>
  </si>
  <si>
    <t>0,33</t>
  </si>
  <si>
    <t>1-е блюдо</t>
  </si>
  <si>
    <t>СУП КАРТОФЕЛЬНЫЙ С БОБОВЫМИ (ГОРОХ) И МЯСОМ (ФИЛЕ КУР.) (250/12,5)</t>
  </si>
  <si>
    <t>262</t>
  </si>
  <si>
    <t>7,94</t>
  </si>
  <si>
    <t>102</t>
  </si>
  <si>
    <t>2-е блюдо</t>
  </si>
  <si>
    <t>ГУЛЯШ ИЗ КУРИНОГО ФИЛЕ (50/50)</t>
  </si>
  <si>
    <t>100</t>
  </si>
  <si>
    <t>13,79</t>
  </si>
  <si>
    <t>260</t>
  </si>
  <si>
    <t>Гарнир</t>
  </si>
  <si>
    <t>КАША РАССЫПЧАТАЯ ГРЕЧНЕВАЯ</t>
  </si>
  <si>
    <t>160</t>
  </si>
  <si>
    <t>8,73</t>
  </si>
  <si>
    <t>171.1</t>
  </si>
  <si>
    <t>ХЛЕБ РЖ.-ПШЕНИЧНЫЙ</t>
  </si>
  <si>
    <t>35</t>
  </si>
  <si>
    <t>2,24</t>
  </si>
  <si>
    <t>ЧАЙ С САХАРОМ (185/15)</t>
  </si>
  <si>
    <t>200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</si>
  <si>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</si>
  <si>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</si>
  <si>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</si>
  <si>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</si>
  <si>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</si>
  <si>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</si>
  <si>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</si>
  <si>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МАКАРОННЫЕ ИЗДЕЛИЯ ОТВАРНЫЕ</t>
  </si>
  <si>
    <t>5,66</t>
  </si>
  <si>
    <t>309</t>
  </si>
  <si>
    <t>Кондитерское изделие</t>
  </si>
  <si>
    <t>ВАФЛИ ФАСОВАННЫЕ (50гр)</t>
  </si>
  <si>
    <t>0,5</t>
  </si>
  <si>
    <t>60</t>
  </si>
  <si>
    <t>4,58</t>
  </si>
  <si>
    <t>45</t>
  </si>
  <si>
    <t>3,08</t>
  </si>
  <si>
    <t>26,06</t>
  </si>
  <si>
    <t>118,57</t>
  </si>
  <si>
    <t>795,06</t>
  </si>
  <si>
    <t>ОГУРЕЦ СОЛЕНЫЙ ПОРЦИОННО</t>
  </si>
  <si>
    <t>0,24</t>
  </si>
  <si>
    <t>ЩИ ИЗ СВЕЖЕЙ КАПУСТЫ С КАРТОФЕЛЕМ, С МЯСОМ (ФИЛЕ КУР.) И СМЕТАНОЙ (250/12,5/10)</t>
  </si>
  <si>
    <t>272</t>
  </si>
  <si>
    <t>88</t>
  </si>
  <si>
    <t>КОТЛЕТА ИЗ СВИНИНЫ СО СОУСОМ (60/50)</t>
  </si>
  <si>
    <t>8,63</t>
  </si>
  <si>
    <t>268</t>
  </si>
  <si>
    <t>СЛОЖНЫЙ ОВОЩНОЙ ГАРНИР (КАРТОФЕЛЬ, МОРКОВЬ) (160)</t>
  </si>
  <si>
    <t>2,9</t>
  </si>
  <si>
    <t>666</t>
  </si>
  <si>
    <t>2,21</t>
  </si>
  <si>
    <t>3</t>
  </si>
  <si>
    <t>Салат</t>
  </si>
  <si>
    <t>САЛАТ "СТЕПНОЙ"</t>
  </si>
  <si>
    <t>157</t>
  </si>
  <si>
    <t>КОТЛЕТА ИЗ КУРИНОГО ФИЛЕ С СОУСОМ (60/50)</t>
  </si>
  <si>
    <t>10,31</t>
  </si>
  <si>
    <t>РИС С ОВОЩАМИ (160)</t>
  </si>
  <si>
    <t>3,48</t>
  </si>
  <si>
    <t>665</t>
  </si>
  <si>
    <t>50</t>
  </si>
  <si>
    <t>4,01</t>
  </si>
  <si>
    <t>2,65</t>
  </si>
  <si>
    <t>КОМПОТ ИЗ СМЕСИ СУХОФРУКТОВ</t>
  </si>
  <si>
    <t>0</t>
  </si>
  <si>
    <t>349</t>
  </si>
  <si>
    <t>620</t>
  </si>
  <si>
    <t>САЛАТ ИЗ БЕЛОКОЧАННОЙ КАПУСТЫ</t>
  </si>
  <si>
    <t>0,42</t>
  </si>
  <si>
    <t>БОРЩ С КАПУСТОЙ И КАРТОФЕЛЕМ С МЯСОМ (ФИЛЕ КУР.) И СМЕТАНОЙ (250/12,5/10)</t>
  </si>
  <si>
    <t>82</t>
  </si>
  <si>
    <t>ТЕФТЕЛИ МЯСНЫЕ ИЗ СВИНИНЫ С СОУСОМ (60/50)</t>
  </si>
  <si>
    <t>279</t>
  </si>
  <si>
    <t>КАША РАССЫПЧАТАЯ ПЕРЛОВАЯ</t>
  </si>
  <si>
    <t>4,28</t>
  </si>
  <si>
    <t>171.3</t>
  </si>
  <si>
    <t>2,29</t>
  </si>
  <si>
    <t>1,88</t>
  </si>
  <si>
    <t>КОМПОТ ИЗ СВЕЖИХ ЯГОД</t>
  </si>
  <si>
    <t>0,23</t>
  </si>
  <si>
    <t>375</t>
  </si>
  <si>
    <t>4</t>
  </si>
  <si>
    <t>БИТОЧКИ ИЗ КУРИНОГО ФИЛЕ С СОУСОМ (60/50)</t>
  </si>
  <si>
    <t>ГОРОХОВОЕ ПЮРЕ С МАСЛОМ</t>
  </si>
  <si>
    <t>16,31</t>
  </si>
  <si>
    <t>198</t>
  </si>
  <si>
    <t>55</t>
  </si>
  <si>
    <t>4,02</t>
  </si>
  <si>
    <t>СОК ФРУКТОВЫЙ</t>
  </si>
  <si>
    <t>0,97</t>
  </si>
  <si>
    <t>389</t>
  </si>
  <si>
    <t>РАССОЛЬНИК ПО-ЛЕНИНГРАДСКИ С МЯСОМ (ФИЛЕ КУР.) И СМЕТАНОЙ (250/12,5/10)</t>
  </si>
  <si>
    <t>96</t>
  </si>
  <si>
    <t>КУРИНОЕ ФИЛЕ ЖАРЕНОЕ КУСОЧКОМ</t>
  </si>
  <si>
    <t>13,27</t>
  </si>
  <si>
    <t>293</t>
  </si>
  <si>
    <t>150</t>
  </si>
  <si>
    <t>5,42</t>
  </si>
  <si>
    <t>2,54</t>
  </si>
  <si>
    <t>5</t>
  </si>
  <si>
    <t>КАША ВЯЗКАЯ МОЛОЧНАЯ ИЗ РИСОВОЙ КРУПЫ С МАСЛОМ И САХАРОМ (200/10/10)</t>
  </si>
  <si>
    <t>173</t>
  </si>
  <si>
    <t>Нарезка</t>
  </si>
  <si>
    <t>БУТЕРБРОД С СЫРОМ И МАСЛОМ (35/30/10)</t>
  </si>
  <si>
    <t>8,45</t>
  </si>
  <si>
    <t>ОГУРЕЦ СВЕЖИЙ ПОРЦИОННО</t>
  </si>
  <si>
    <t>0,28</t>
  </si>
  <si>
    <t>СУП КАРТОФЕЛЬНЫЙ С МАКАРОННЫМИ ИЗДЕЛИЯМИ И МЯСОМ (ФИЛЕ КУР.) (250/12,5)</t>
  </si>
  <si>
    <t>103</t>
  </si>
  <si>
    <t>ФРИКАДЕЛЬКИ ИЗ КУРИНОГО ФИЛЕ С СОУСОМ (50/50)</t>
  </si>
  <si>
    <t>8,36</t>
  </si>
  <si>
    <t>297</t>
  </si>
  <si>
    <t>3,8</t>
  </si>
  <si>
    <t>КУРИНОЕ ФИЛЕ ТУШЕННОЕ В СОУСЕ (50/50)</t>
  </si>
  <si>
    <t>14,14</t>
  </si>
  <si>
    <t>290</t>
  </si>
  <si>
    <t>7,04</t>
  </si>
  <si>
    <t>3,59</t>
  </si>
  <si>
    <t>0,66</t>
  </si>
  <si>
    <t>СУП КАРТОФЕЛЬНЫЙ С РИСОМ И МЯСОМ (ФИЛЕ КУР.) (250/12,5)</t>
  </si>
  <si>
    <t>101</t>
  </si>
  <si>
    <t>ШНИЦЕЛЬ ИЗ СВИНИНЫ СО СОУСОМ (60/50)</t>
  </si>
  <si>
    <t>КАША ГРЕЧНЕВАЯ С ОВОЩАМИ (160)</t>
  </si>
  <si>
    <t>6,05</t>
  </si>
  <si>
    <t>658</t>
  </si>
  <si>
    <t>3,32</t>
  </si>
  <si>
    <t>3,33</t>
  </si>
  <si>
    <t>4,69</t>
  </si>
  <si>
    <t>БИТОЧКИ (ОСОБЫЕ) С СОУСОМ (60/50)</t>
  </si>
  <si>
    <t>9,49</t>
  </si>
  <si>
    <t>269</t>
  </si>
  <si>
    <t>2,36</t>
  </si>
  <si>
    <t>СОСИСКИ ОТВАРНЫЕ С МАСЛОМ (60/10)</t>
  </si>
  <si>
    <t>70</t>
  </si>
  <si>
    <t>5,62</t>
  </si>
  <si>
    <t>ПРЯНИКИ</t>
  </si>
  <si>
    <t>1,77</t>
  </si>
  <si>
    <t>25</t>
  </si>
  <si>
    <t>1,74</t>
  </si>
  <si>
    <t>САЛАТ ИЗ КАПУСТЫ С РАСТИТЕЛЬНЫМ МАСЛОМ</t>
  </si>
  <si>
    <t>0,88</t>
  </si>
  <si>
    <t>КАРТОФЕЛЬНОЕ ПЮРЕ</t>
  </si>
  <si>
    <t>3,3</t>
  </si>
  <si>
    <t>128</t>
  </si>
  <si>
    <t>2,44</t>
  </si>
  <si>
    <t>КАША ВЯЗКАЯ МОЛОЧНАЯ ИЗ ПШЕНА С МАСЛОМ И САХАРОМ (200/10/10)</t>
  </si>
  <si>
    <t>8,44</t>
  </si>
  <si>
    <t>СЫР ПЛАВЛЕННЫЙ (ПОРЦИОННО)</t>
  </si>
  <si>
    <t>11,6</t>
  </si>
  <si>
    <t>РЫБА, ТУШЕННАЯ В ТОМАТЕ С ОВОЩАМИ (МИНТАЙ) (50/50)</t>
  </si>
  <si>
    <t>10,42</t>
  </si>
  <si>
    <t>229</t>
  </si>
  <si>
    <t>КАША РАССЫПЧАТАЯ РИСОВАЯ</t>
  </si>
  <si>
    <t>171.2</t>
  </si>
  <si>
    <t>1,67</t>
  </si>
  <si>
    <t>ПЛОВ ИЗ КУРИНОГО ФИЛЕ (50/200)</t>
  </si>
  <si>
    <t>250</t>
  </si>
  <si>
    <t>18,32</t>
  </si>
  <si>
    <t>291</t>
  </si>
  <si>
    <t>2,47</t>
  </si>
  <si>
    <t>КОТЛЕТА ИЗ КУРИНОГО ФИЛЕ С СОУСОМ (50/50)</t>
  </si>
  <si>
    <t>8,74</t>
  </si>
  <si>
    <t>8,19</t>
  </si>
  <si>
    <t>1,92</t>
  </si>
  <si>
    <t>КОМПОТ ИЗ СВЕЖИХ ФРУКТОВ</t>
  </si>
  <si>
    <t>342.1</t>
  </si>
  <si>
    <t>Среднее значение за период:</t>
  </si>
  <si>
    <t>Расторгуева  О.В.</t>
  </si>
  <si>
    <t>ГБОУ СОШ п.г.т. Осинки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</si>
</sst>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indexed="8"/>
      <name val="Arial"/>
    </font>
    <font>
      <sz val="8.5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i/>
      <sz val="8"/>
      <color indexed="8"/>
      <name val="Arial"/>
    </font>
    <font>
      <sz val="8"/>
      <color indexed="9"/>
      <name val="Tahoma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19" fillId="0" borderId="1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right" vertical="center" wrapText="1"/>
    </xf>
    <xf numFmtId="39" fontId="20" fillId="0" borderId="10" xfId="0" applyNumberFormat="1" applyFont="1" applyFill="1" applyBorder="1" applyAlignment="1" applyProtection="1">
      <alignment horizontal="right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left" vertical="center" wrapText="1"/>
    </xf>
    <xf numFmtId="0" fontId="18" fillId="0" borderId="16" xfId="0" applyNumberFormat="1" applyFont="1" applyFill="1" applyBorder="1" applyAlignment="1" applyProtection="1">
      <alignment horizontal="right" vertical="center" wrapText="1"/>
    </xf>
    <xf numFmtId="0" fontId="18" fillId="33" borderId="16" xfId="0" applyNumberFormat="1" applyFont="1" applyFill="1" applyBorder="1" applyAlignment="1" applyProtection="1">
      <alignment horizontal="center" vertical="center" wrapText="1"/>
    </xf>
    <xf numFmtId="0" fontId="18" fillId="33" borderId="16" xfId="0" applyNumberFormat="1" applyFont="1" applyFill="1" applyBorder="1" applyAlignment="1" applyProtection="1">
      <alignment horizontal="left" vertical="center" wrapText="1"/>
    </xf>
    <xf numFmtId="0" fontId="18" fillId="33" borderId="17" xfId="0" applyNumberFormat="1" applyFont="1" applyFill="1" applyBorder="1" applyAlignment="1" applyProtection="1">
      <alignment horizontal="left" vertical="center" wrapText="1"/>
    </xf>
    <xf numFmtId="0" fontId="18" fillId="33" borderId="18" xfId="0" applyNumberFormat="1" applyFont="1" applyFill="1" applyBorder="1" applyAlignment="1" applyProtection="1">
      <alignment horizontal="left" vertical="center" wrapText="1"/>
    </xf>
    <xf numFmtId="0" fontId="18" fillId="33" borderId="16" xfId="0" applyNumberFormat="1" applyFont="1" applyFill="1" applyBorder="1" applyAlignment="1" applyProtection="1">
      <alignment horizontal="right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0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1" fontId="18" fillId="0" borderId="10" xfId="0" applyNumberFormat="1" applyFont="1" applyFill="1" applyBorder="1" applyAlignment="1" applyProtection="1">
      <alignment horizontal="righ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workbookViewId="0">
      <selection activeCell="L3" sqref="L3"/>
    </sheetView>
  </sheetViews>
  <sheetFormatPr defaultRowHeight="15" customHeight="1" x14ac:dyDescent="0.25"/>
  <cols>
    <col min="1" max="2" width="5.28515625" style="1" customWidth="1"/>
    <col min="3" max="3" width="12.28515625" style="1" customWidth="1"/>
    <col min="4" max="4" width="11.140625" style="1" customWidth="1"/>
    <col min="5" max="5" width="39.28515625" style="1" customWidth="1"/>
    <col min="6" max="10" width="9.140625" style="1"/>
    <col min="11" max="11" width="10.42578125" style="1" customWidth="1"/>
    <col min="12" max="16384" width="9.140625" style="1"/>
  </cols>
  <sheetData>
    <row r="1" spans="1:11" ht="12.75" customHeight="1" x14ac:dyDescent="0.25">
      <c r="A1" s="2" t="s">
        <v>0</v>
      </c>
      <c r="B1" s="2" t="s">
        <v>1</v>
      </c>
      <c r="C1" s="3" t="s">
        <v>227</v>
      </c>
      <c r="D1" s="5"/>
      <c r="E1" s="4"/>
      <c r="F1" s="6" t="s">
        <v>2</v>
      </c>
      <c r="G1" s="6" t="s">
        <v>3</v>
      </c>
      <c r="H1" s="8" t="s">
        <v>4</v>
      </c>
      <c r="I1" s="10"/>
      <c r="J1" s="10"/>
      <c r="K1" s="9"/>
    </row>
    <row r="2" spans="1:11" ht="14.25" customHeight="1" x14ac:dyDescent="0.25">
      <c r="A2" s="11" t="s">
        <v>5</v>
      </c>
      <c r="B2" s="11"/>
      <c r="C2" s="11"/>
      <c r="D2" s="11"/>
      <c r="E2" s="11"/>
      <c r="F2" s="12" t="s">
        <v>1</v>
      </c>
      <c r="G2" s="6" t="s">
        <v>6</v>
      </c>
      <c r="H2" s="8" t="s">
        <v>226</v>
      </c>
      <c r="I2" s="10"/>
      <c r="J2" s="10"/>
      <c r="K2" s="9"/>
    </row>
    <row r="3" spans="1:11" ht="14.25" customHeight="1" x14ac:dyDescent="0.25">
      <c r="A3" s="2" t="s">
        <v>7</v>
      </c>
      <c r="B3" s="13" t="s">
        <v>1</v>
      </c>
      <c r="C3" s="13" t="s">
        <v>1</v>
      </c>
      <c r="D3" s="2" t="s">
        <v>1</v>
      </c>
      <c r="E3" s="7" t="s">
        <v>8</v>
      </c>
      <c r="F3" s="2" t="s">
        <v>1</v>
      </c>
      <c r="G3" s="6" t="s">
        <v>9</v>
      </c>
      <c r="H3" s="14" t="s">
        <v>10</v>
      </c>
      <c r="I3" s="14" t="s">
        <v>11</v>
      </c>
      <c r="J3" s="14" t="s">
        <v>12</v>
      </c>
      <c r="K3" s="2" t="s">
        <v>1</v>
      </c>
    </row>
    <row r="4" spans="1:11" ht="14.25" customHeight="1" thickBot="1" x14ac:dyDescent="0.3">
      <c r="A4" s="12" t="s">
        <v>1</v>
      </c>
      <c r="B4" s="12" t="s">
        <v>1</v>
      </c>
      <c r="C4" s="12" t="s">
        <v>1</v>
      </c>
      <c r="D4" s="12" t="s">
        <v>1</v>
      </c>
      <c r="E4" s="12" t="s">
        <v>1</v>
      </c>
      <c r="F4" s="12" t="s">
        <v>1</v>
      </c>
      <c r="G4" s="12" t="s">
        <v>1</v>
      </c>
      <c r="H4" s="15" t="s">
        <v>13</v>
      </c>
      <c r="I4" s="15" t="s">
        <v>14</v>
      </c>
      <c r="J4" s="15" t="s">
        <v>15</v>
      </c>
      <c r="K4" s="12" t="s">
        <v>1</v>
      </c>
    </row>
    <row r="5" spans="1:11" ht="35.450000000000003" customHeight="1" thickBot="1" x14ac:dyDescent="0.3">
      <c r="A5" s="16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7" t="s">
        <v>26</v>
      </c>
    </row>
    <row r="6" spans="1:11" ht="1.35" customHeight="1" x14ac:dyDescent="0.25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1.75" customHeight="1" x14ac:dyDescent="0.25">
      <c r="A7" s="19" t="s">
        <v>27</v>
      </c>
      <c r="B7" s="19" t="s">
        <v>27</v>
      </c>
      <c r="C7" s="20" t="s">
        <v>28</v>
      </c>
      <c r="D7" s="20" t="s">
        <v>29</v>
      </c>
      <c r="E7" s="20" t="s">
        <v>30</v>
      </c>
      <c r="F7" s="21" t="s">
        <v>31</v>
      </c>
      <c r="G7" s="21">
        <v>15.93</v>
      </c>
      <c r="H7" s="22">
        <v>11.73</v>
      </c>
      <c r="I7" s="22">
        <v>53.46</v>
      </c>
      <c r="J7" s="22">
        <v>303.97000000000003</v>
      </c>
      <c r="K7" s="21" t="s">
        <v>32</v>
      </c>
    </row>
    <row r="8" spans="1:11" ht="12.2" customHeight="1" x14ac:dyDescent="0.25">
      <c r="A8" s="19" t="s">
        <v>1</v>
      </c>
      <c r="B8" s="19" t="s">
        <v>1</v>
      </c>
      <c r="C8" s="20" t="s">
        <v>28</v>
      </c>
      <c r="D8" s="20" t="s">
        <v>33</v>
      </c>
      <c r="E8" s="20" t="s">
        <v>34</v>
      </c>
      <c r="F8" s="21" t="s">
        <v>35</v>
      </c>
      <c r="G8" s="21" t="s">
        <v>36</v>
      </c>
      <c r="H8" s="22">
        <v>8.85</v>
      </c>
      <c r="I8" s="22">
        <v>5</v>
      </c>
      <c r="J8" s="22">
        <v>209.2</v>
      </c>
      <c r="K8" s="21" t="s">
        <v>37</v>
      </c>
    </row>
    <row r="9" spans="1:11" ht="12.2" customHeight="1" x14ac:dyDescent="0.25">
      <c r="A9" s="19" t="s">
        <v>1</v>
      </c>
      <c r="B9" s="19" t="s">
        <v>1</v>
      </c>
      <c r="C9" s="20" t="s">
        <v>28</v>
      </c>
      <c r="D9" s="20" t="s">
        <v>38</v>
      </c>
      <c r="E9" s="20" t="s">
        <v>39</v>
      </c>
      <c r="F9" s="21" t="s">
        <v>40</v>
      </c>
      <c r="G9" s="21" t="s">
        <v>41</v>
      </c>
      <c r="H9" s="22">
        <v>8.25</v>
      </c>
      <c r="I9" s="22">
        <v>5.08</v>
      </c>
      <c r="J9" s="22">
        <v>74.8</v>
      </c>
      <c r="K9" s="21" t="s">
        <v>42</v>
      </c>
    </row>
    <row r="10" spans="1:11" ht="12.2" customHeight="1" x14ac:dyDescent="0.25">
      <c r="A10" s="19" t="s">
        <v>1</v>
      </c>
      <c r="B10" s="19" t="s">
        <v>1</v>
      </c>
      <c r="C10" s="20" t="s">
        <v>28</v>
      </c>
      <c r="D10" s="20" t="s">
        <v>43</v>
      </c>
      <c r="E10" s="20" t="s">
        <v>44</v>
      </c>
      <c r="F10" s="21" t="s">
        <v>45</v>
      </c>
      <c r="G10" s="21" t="s">
        <v>46</v>
      </c>
      <c r="H10" s="22">
        <v>0.25</v>
      </c>
      <c r="I10" s="22">
        <v>20.07</v>
      </c>
      <c r="J10" s="22">
        <v>94.73</v>
      </c>
      <c r="K10" s="21" t="s">
        <v>1</v>
      </c>
    </row>
    <row r="11" spans="1:11" ht="12.2" customHeight="1" x14ac:dyDescent="0.25">
      <c r="A11" s="19" t="s">
        <v>1</v>
      </c>
      <c r="B11" s="19" t="s">
        <v>1</v>
      </c>
      <c r="C11" s="20" t="s">
        <v>28</v>
      </c>
      <c r="D11" s="20" t="s">
        <v>47</v>
      </c>
      <c r="E11" s="20" t="s">
        <v>48</v>
      </c>
      <c r="F11" s="21" t="s">
        <v>49</v>
      </c>
      <c r="G11" s="21" t="s">
        <v>50</v>
      </c>
      <c r="H11" s="22">
        <v>0.01</v>
      </c>
      <c r="I11" s="22">
        <v>14.92</v>
      </c>
      <c r="J11" s="22">
        <v>61.56</v>
      </c>
      <c r="K11" s="21" t="s">
        <v>51</v>
      </c>
    </row>
    <row r="12" spans="1:11" ht="12.2" customHeight="1" thickBot="1" x14ac:dyDescent="0.3">
      <c r="A12" s="23" t="s">
        <v>1</v>
      </c>
      <c r="B12" s="23" t="s">
        <v>1</v>
      </c>
      <c r="C12" s="24" t="s">
        <v>1</v>
      </c>
      <c r="D12" s="24" t="s">
        <v>52</v>
      </c>
      <c r="E12" s="24" t="s">
        <v>1</v>
      </c>
      <c r="F12" s="25" t="s">
        <v>53</v>
      </c>
      <c r="G12" s="25">
        <f>G7+G8+G9+G10+G11</f>
        <v>26.150000000000002</v>
      </c>
      <c r="H12" s="25">
        <f>H7+H8+H9+H10+H11</f>
        <v>29.09</v>
      </c>
      <c r="I12" s="25">
        <f>I7+I8+I9+I10+I11</f>
        <v>98.53</v>
      </c>
      <c r="J12" s="25">
        <f>J7+J8+J9+J10+J11</f>
        <v>744.26</v>
      </c>
      <c r="K12" s="24" t="s">
        <v>1</v>
      </c>
    </row>
    <row r="13" spans="1:11" ht="12.2" customHeight="1" x14ac:dyDescent="0.25">
      <c r="A13" s="19" t="s">
        <v>27</v>
      </c>
      <c r="B13" s="19" t="s">
        <v>27</v>
      </c>
      <c r="C13" s="20" t="s">
        <v>54</v>
      </c>
      <c r="D13" s="20" t="s">
        <v>55</v>
      </c>
      <c r="E13" s="20" t="s">
        <v>56</v>
      </c>
      <c r="F13" s="21">
        <v>60</v>
      </c>
      <c r="G13" s="21" t="s">
        <v>57</v>
      </c>
      <c r="H13" s="22">
        <v>0.06</v>
      </c>
      <c r="I13" s="22">
        <v>1.1399999999999999</v>
      </c>
      <c r="J13" s="22">
        <v>7.2</v>
      </c>
      <c r="K13" s="21" t="s">
        <v>1</v>
      </c>
    </row>
    <row r="14" spans="1:11" ht="21.75" customHeight="1" x14ac:dyDescent="0.25">
      <c r="A14" s="19" t="s">
        <v>1</v>
      </c>
      <c r="B14" s="19" t="s">
        <v>1</v>
      </c>
      <c r="C14" s="20" t="s">
        <v>54</v>
      </c>
      <c r="D14" s="20" t="s">
        <v>58</v>
      </c>
      <c r="E14" s="20" t="s">
        <v>59</v>
      </c>
      <c r="F14" s="21" t="s">
        <v>60</v>
      </c>
      <c r="G14" s="21" t="s">
        <v>61</v>
      </c>
      <c r="H14" s="22">
        <v>7.61</v>
      </c>
      <c r="I14" s="22">
        <v>28.87</v>
      </c>
      <c r="J14" s="22">
        <v>276.05</v>
      </c>
      <c r="K14" s="21" t="s">
        <v>62</v>
      </c>
    </row>
    <row r="15" spans="1:11" ht="12.2" customHeight="1" x14ac:dyDescent="0.25">
      <c r="A15" s="19" t="s">
        <v>1</v>
      </c>
      <c r="B15" s="19" t="s">
        <v>1</v>
      </c>
      <c r="C15" s="20" t="s">
        <v>54</v>
      </c>
      <c r="D15" s="20" t="s">
        <v>63</v>
      </c>
      <c r="E15" s="20" t="s">
        <v>64</v>
      </c>
      <c r="F15" s="21" t="s">
        <v>65</v>
      </c>
      <c r="G15" s="21" t="s">
        <v>66</v>
      </c>
      <c r="H15" s="22">
        <v>18.11</v>
      </c>
      <c r="I15" s="22">
        <v>23.63</v>
      </c>
      <c r="J15" s="22">
        <v>232.82</v>
      </c>
      <c r="K15" s="21" t="s">
        <v>67</v>
      </c>
    </row>
    <row r="16" spans="1:11" ht="12.2" customHeight="1" x14ac:dyDescent="0.25">
      <c r="A16" s="19" t="s">
        <v>1</v>
      </c>
      <c r="B16" s="19" t="s">
        <v>1</v>
      </c>
      <c r="C16" s="20" t="s">
        <v>54</v>
      </c>
      <c r="D16" s="20" t="s">
        <v>68</v>
      </c>
      <c r="E16" s="20" t="s">
        <v>69</v>
      </c>
      <c r="F16" s="21" t="s">
        <v>70</v>
      </c>
      <c r="G16" s="21" t="s">
        <v>71</v>
      </c>
      <c r="H16" s="22">
        <v>10.27</v>
      </c>
      <c r="I16" s="22">
        <v>39.4</v>
      </c>
      <c r="J16" s="22">
        <v>284.68</v>
      </c>
      <c r="K16" s="21" t="s">
        <v>72</v>
      </c>
    </row>
    <row r="17" spans="1:11" ht="12.2" customHeight="1" x14ac:dyDescent="0.25">
      <c r="A17" s="19" t="s">
        <v>1</v>
      </c>
      <c r="B17" s="19" t="s">
        <v>1</v>
      </c>
      <c r="C17" s="20" t="s">
        <v>54</v>
      </c>
      <c r="D17" s="20" t="s">
        <v>43</v>
      </c>
      <c r="E17" s="20" t="s">
        <v>44</v>
      </c>
      <c r="F17" s="21" t="s">
        <v>45</v>
      </c>
      <c r="G17" s="21" t="s">
        <v>46</v>
      </c>
      <c r="H17" s="22">
        <v>0.25</v>
      </c>
      <c r="I17" s="22">
        <v>20.07</v>
      </c>
      <c r="J17" s="22">
        <v>94.73</v>
      </c>
      <c r="K17" s="21" t="s">
        <v>1</v>
      </c>
    </row>
    <row r="18" spans="1:11" ht="12.2" customHeight="1" x14ac:dyDescent="0.25">
      <c r="A18" s="19" t="s">
        <v>1</v>
      </c>
      <c r="B18" s="19" t="s">
        <v>1</v>
      </c>
      <c r="C18" s="20" t="s">
        <v>54</v>
      </c>
      <c r="D18" s="20" t="s">
        <v>43</v>
      </c>
      <c r="E18" s="20" t="s">
        <v>73</v>
      </c>
      <c r="F18" s="21" t="s">
        <v>74</v>
      </c>
      <c r="G18" s="21" t="s">
        <v>75</v>
      </c>
      <c r="H18" s="22">
        <v>0.3</v>
      </c>
      <c r="I18" s="22">
        <v>14.33</v>
      </c>
      <c r="J18" s="22">
        <v>68.94</v>
      </c>
      <c r="K18" s="21" t="s">
        <v>1</v>
      </c>
    </row>
    <row r="19" spans="1:11" ht="12.2" customHeight="1" x14ac:dyDescent="0.25">
      <c r="A19" s="19" t="s">
        <v>1</v>
      </c>
      <c r="B19" s="19" t="s">
        <v>1</v>
      </c>
      <c r="C19" s="20" t="s">
        <v>54</v>
      </c>
      <c r="D19" s="20" t="s">
        <v>47</v>
      </c>
      <c r="E19" s="20" t="s">
        <v>76</v>
      </c>
      <c r="F19" s="21" t="s">
        <v>77</v>
      </c>
      <c r="G19" s="21" t="s">
        <v>78</v>
      </c>
      <c r="H19" s="22">
        <v>0.1</v>
      </c>
      <c r="I19" s="22">
        <v>15</v>
      </c>
      <c r="J19" s="22">
        <v>60</v>
      </c>
      <c r="K19" s="21" t="s">
        <v>79</v>
      </c>
    </row>
    <row r="20" spans="1:11" ht="12.2" customHeight="1" thickBot="1" x14ac:dyDescent="0.3">
      <c r="A20" s="23" t="s">
        <v>1</v>
      </c>
      <c r="B20" s="23" t="s">
        <v>1</v>
      </c>
      <c r="C20" s="24" t="s">
        <v>1</v>
      </c>
      <c r="D20" s="24" t="s">
        <v>52</v>
      </c>
      <c r="E20" s="24" t="s">
        <v>1</v>
      </c>
      <c r="F20" s="25">
        <f>F13+F14+F15+F16+F17+F18+F19</f>
        <v>857</v>
      </c>
      <c r="G20" s="25">
        <f>G13+G14+G15+G16+G17+G18+G19</f>
        <v>36.28</v>
      </c>
      <c r="H20" s="25">
        <f>H13+H14+H15+H16+H17+H18+H19</f>
        <v>36.699999999999996</v>
      </c>
      <c r="I20" s="25">
        <f>I13+I14+I15+I16+I17+I18+I19</f>
        <v>142.44</v>
      </c>
      <c r="J20" s="25">
        <f>J13+J14+J15+J16+J17+J18+J19</f>
        <v>1024.42</v>
      </c>
      <c r="K20" s="24" t="s">
        <v>1</v>
      </c>
    </row>
    <row r="21" spans="1:11" ht="12.2" customHeight="1" thickBot="1" x14ac:dyDescent="0.3">
      <c r="A21" s="26" t="s">
        <v>27</v>
      </c>
      <c r="B21" s="26" t="s">
        <v>27</v>
      </c>
      <c r="C21" s="28" t="s">
        <v>80</v>
      </c>
      <c r="D21" s="29"/>
      <c r="E21" s="27" t="s">
        <v>1</v>
      </c>
      <c r="F21" s="30">
        <f>F12+F20</f>
        <v>1364</v>
      </c>
      <c r="G21" s="30">
        <f>G12+G20</f>
        <v>62.430000000000007</v>
      </c>
      <c r="H21" s="30">
        <f>H12+H20</f>
        <v>65.789999999999992</v>
      </c>
      <c r="I21" s="30">
        <f>I12+I20</f>
        <v>240.97</v>
      </c>
      <c r="J21" s="30">
        <f>J12+J20</f>
        <v>1768.68</v>
      </c>
      <c r="K21" s="30"/>
    </row>
    <row r="22" spans="1:11" ht="12.2" customHeight="1" x14ac:dyDescent="0.25">
      <c r="A22" s="19" t="s">
        <v>27</v>
      </c>
      <c r="B22" s="19" t="s">
        <v>81</v>
      </c>
      <c r="C22" s="20" t="s">
        <v>28</v>
      </c>
      <c r="D22" s="20" t="s">
        <v>63</v>
      </c>
      <c r="E22" s="20" t="s">
        <v>82</v>
      </c>
      <c r="F22" s="21" t="s">
        <v>83</v>
      </c>
      <c r="G22" s="21">
        <v>9.3000000000000007</v>
      </c>
      <c r="H22" s="22">
        <v>18.809999999999999</v>
      </c>
      <c r="I22" s="22">
        <v>3.83</v>
      </c>
      <c r="J22" s="22">
        <v>212.9</v>
      </c>
      <c r="K22" s="21" t="s">
        <v>84</v>
      </c>
    </row>
    <row r="23" spans="1:11" ht="12.2" customHeight="1" x14ac:dyDescent="0.25">
      <c r="A23" s="19" t="s">
        <v>1</v>
      </c>
      <c r="B23" s="19" t="s">
        <v>1</v>
      </c>
      <c r="C23" s="20" t="s">
        <v>28</v>
      </c>
      <c r="D23" s="20" t="s">
        <v>68</v>
      </c>
      <c r="E23" s="20" t="s">
        <v>85</v>
      </c>
      <c r="F23" s="21" t="s">
        <v>70</v>
      </c>
      <c r="G23" s="21" t="s">
        <v>86</v>
      </c>
      <c r="H23" s="22">
        <v>5.87</v>
      </c>
      <c r="I23" s="22">
        <v>36.090000000000003</v>
      </c>
      <c r="J23" s="22">
        <v>219.95</v>
      </c>
      <c r="K23" s="21" t="s">
        <v>87</v>
      </c>
    </row>
    <row r="24" spans="1:11" ht="21.75" customHeight="1" x14ac:dyDescent="0.25">
      <c r="A24" s="19" t="s">
        <v>1</v>
      </c>
      <c r="B24" s="19" t="s">
        <v>1</v>
      </c>
      <c r="C24" s="20" t="s">
        <v>28</v>
      </c>
      <c r="D24" s="20" t="s">
        <v>88</v>
      </c>
      <c r="E24" s="20" t="s">
        <v>89</v>
      </c>
      <c r="F24" s="21">
        <v>50</v>
      </c>
      <c r="G24" s="21" t="s">
        <v>90</v>
      </c>
      <c r="H24" s="22">
        <v>0.59</v>
      </c>
      <c r="I24" s="22">
        <v>13.91</v>
      </c>
      <c r="J24" s="22">
        <v>63.72</v>
      </c>
      <c r="K24" s="21" t="s">
        <v>1</v>
      </c>
    </row>
    <row r="25" spans="1:11" ht="12.2" customHeight="1" x14ac:dyDescent="0.25">
      <c r="A25" s="19" t="s">
        <v>1</v>
      </c>
      <c r="B25" s="19" t="s">
        <v>1</v>
      </c>
      <c r="C25" s="20" t="s">
        <v>28</v>
      </c>
      <c r="D25" s="20" t="s">
        <v>43</v>
      </c>
      <c r="E25" s="20" t="s">
        <v>44</v>
      </c>
      <c r="F25" s="21" t="s">
        <v>91</v>
      </c>
      <c r="G25" s="21" t="s">
        <v>92</v>
      </c>
      <c r="H25" s="22">
        <v>0.37</v>
      </c>
      <c r="I25" s="22">
        <v>30.11</v>
      </c>
      <c r="J25" s="22">
        <v>142.09</v>
      </c>
      <c r="K25" s="21" t="s">
        <v>1</v>
      </c>
    </row>
    <row r="26" spans="1:11" ht="12.2" customHeight="1" x14ac:dyDescent="0.25">
      <c r="A26" s="19" t="s">
        <v>1</v>
      </c>
      <c r="B26" s="19" t="s">
        <v>1</v>
      </c>
      <c r="C26" s="20" t="s">
        <v>28</v>
      </c>
      <c r="D26" s="20" t="s">
        <v>43</v>
      </c>
      <c r="E26" s="20" t="s">
        <v>73</v>
      </c>
      <c r="F26" s="21" t="s">
        <v>93</v>
      </c>
      <c r="G26" s="21" t="s">
        <v>94</v>
      </c>
      <c r="H26" s="22">
        <v>0.41</v>
      </c>
      <c r="I26" s="22">
        <v>19.71</v>
      </c>
      <c r="J26" s="22">
        <v>94.84</v>
      </c>
      <c r="K26" s="21" t="s">
        <v>1</v>
      </c>
    </row>
    <row r="27" spans="1:11" ht="12.2" customHeight="1" x14ac:dyDescent="0.25">
      <c r="A27" s="19" t="s">
        <v>1</v>
      </c>
      <c r="B27" s="19" t="s">
        <v>1</v>
      </c>
      <c r="C27" s="20" t="s">
        <v>28</v>
      </c>
      <c r="D27" s="20" t="s">
        <v>47</v>
      </c>
      <c r="E27" s="20" t="s">
        <v>48</v>
      </c>
      <c r="F27" s="21" t="s">
        <v>49</v>
      </c>
      <c r="G27" s="21" t="s">
        <v>50</v>
      </c>
      <c r="H27" s="22">
        <v>0.01</v>
      </c>
      <c r="I27" s="22">
        <v>14.92</v>
      </c>
      <c r="J27" s="22">
        <v>61.56</v>
      </c>
      <c r="K27" s="21" t="s">
        <v>51</v>
      </c>
    </row>
    <row r="28" spans="1:11" ht="12.2" customHeight="1" thickBot="1" x14ac:dyDescent="0.3">
      <c r="A28" s="23" t="s">
        <v>1</v>
      </c>
      <c r="B28" s="23" t="s">
        <v>1</v>
      </c>
      <c r="C28" s="24" t="s">
        <v>1</v>
      </c>
      <c r="D28" s="24" t="s">
        <v>52</v>
      </c>
      <c r="E28" s="24" t="s">
        <v>1</v>
      </c>
      <c r="F28" s="25">
        <f>F22+F23+F24+F25+F26+F27</f>
        <v>632</v>
      </c>
      <c r="G28" s="25">
        <f>G22+G23+G24+G25+G26+G27</f>
        <v>23.279999999999998</v>
      </c>
      <c r="H28" s="25" t="s">
        <v>95</v>
      </c>
      <c r="I28" s="25" t="s">
        <v>96</v>
      </c>
      <c r="J28" s="25" t="s">
        <v>97</v>
      </c>
      <c r="K28" s="24" t="s">
        <v>1</v>
      </c>
    </row>
    <row r="29" spans="1:11" ht="12.2" customHeight="1" x14ac:dyDescent="0.25">
      <c r="A29" s="19" t="s">
        <v>27</v>
      </c>
      <c r="B29" s="19" t="s">
        <v>81</v>
      </c>
      <c r="C29" s="20" t="s">
        <v>54</v>
      </c>
      <c r="D29" s="20" t="s">
        <v>55</v>
      </c>
      <c r="E29" s="20" t="s">
        <v>98</v>
      </c>
      <c r="F29" s="21">
        <v>60</v>
      </c>
      <c r="G29" s="21" t="s">
        <v>99</v>
      </c>
      <c r="H29" s="22">
        <v>0.03</v>
      </c>
      <c r="I29" s="22">
        <v>0.51</v>
      </c>
      <c r="J29" s="22">
        <v>3.9</v>
      </c>
      <c r="K29" s="21" t="s">
        <v>1</v>
      </c>
    </row>
    <row r="30" spans="1:11" ht="21.75" customHeight="1" x14ac:dyDescent="0.25">
      <c r="A30" s="19" t="s">
        <v>1</v>
      </c>
      <c r="B30" s="19" t="s">
        <v>1</v>
      </c>
      <c r="C30" s="20" t="s">
        <v>54</v>
      </c>
      <c r="D30" s="20" t="s">
        <v>58</v>
      </c>
      <c r="E30" s="20" t="s">
        <v>100</v>
      </c>
      <c r="F30" s="21" t="s">
        <v>101</v>
      </c>
      <c r="G30" s="21">
        <v>14.57</v>
      </c>
      <c r="H30" s="22">
        <v>11.16</v>
      </c>
      <c r="I30" s="22">
        <v>19.78</v>
      </c>
      <c r="J30" s="22">
        <v>259.11</v>
      </c>
      <c r="K30" s="21" t="s">
        <v>102</v>
      </c>
    </row>
    <row r="31" spans="1:11" ht="12.2" customHeight="1" x14ac:dyDescent="0.25">
      <c r="A31" s="19" t="s">
        <v>1</v>
      </c>
      <c r="B31" s="19" t="s">
        <v>1</v>
      </c>
      <c r="C31" s="20" t="s">
        <v>54</v>
      </c>
      <c r="D31" s="20" t="s">
        <v>63</v>
      </c>
      <c r="E31" s="20" t="s">
        <v>103</v>
      </c>
      <c r="F31" s="21" t="s">
        <v>83</v>
      </c>
      <c r="G31" s="21" t="s">
        <v>104</v>
      </c>
      <c r="H31" s="22">
        <v>22.81</v>
      </c>
      <c r="I31" s="22">
        <v>22.44</v>
      </c>
      <c r="J31" s="22">
        <v>288.33999999999997</v>
      </c>
      <c r="K31" s="21" t="s">
        <v>105</v>
      </c>
    </row>
    <row r="32" spans="1:11" ht="21.75" customHeight="1" x14ac:dyDescent="0.25">
      <c r="A32" s="19" t="s">
        <v>1</v>
      </c>
      <c r="B32" s="19" t="s">
        <v>1</v>
      </c>
      <c r="C32" s="20" t="s">
        <v>54</v>
      </c>
      <c r="D32" s="20" t="s">
        <v>68</v>
      </c>
      <c r="E32" s="20" t="s">
        <v>106</v>
      </c>
      <c r="F32" s="21" t="s">
        <v>70</v>
      </c>
      <c r="G32" s="21" t="s">
        <v>107</v>
      </c>
      <c r="H32" s="22">
        <v>9.83</v>
      </c>
      <c r="I32" s="22">
        <v>32.54</v>
      </c>
      <c r="J32" s="22">
        <v>190.91</v>
      </c>
      <c r="K32" s="21" t="s">
        <v>108</v>
      </c>
    </row>
    <row r="33" spans="1:11" ht="12.2" customHeight="1" x14ac:dyDescent="0.25">
      <c r="A33" s="19" t="s">
        <v>1</v>
      </c>
      <c r="B33" s="19" t="s">
        <v>1</v>
      </c>
      <c r="C33" s="20" t="s">
        <v>54</v>
      </c>
      <c r="D33" s="20" t="s">
        <v>43</v>
      </c>
      <c r="E33" s="20" t="s">
        <v>44</v>
      </c>
      <c r="F33" s="21" t="s">
        <v>45</v>
      </c>
      <c r="G33" s="21" t="s">
        <v>46</v>
      </c>
      <c r="H33" s="22">
        <v>0.25</v>
      </c>
      <c r="I33" s="22">
        <v>30.07</v>
      </c>
      <c r="J33" s="22">
        <v>94.73</v>
      </c>
      <c r="K33" s="21" t="s">
        <v>1</v>
      </c>
    </row>
    <row r="34" spans="1:11" ht="12.2" customHeight="1" x14ac:dyDescent="0.25">
      <c r="A34" s="19" t="s">
        <v>1</v>
      </c>
      <c r="B34" s="19" t="s">
        <v>1</v>
      </c>
      <c r="C34" s="20" t="s">
        <v>54</v>
      </c>
      <c r="D34" s="20" t="s">
        <v>43</v>
      </c>
      <c r="E34" s="20" t="s">
        <v>73</v>
      </c>
      <c r="F34" s="21" t="s">
        <v>74</v>
      </c>
      <c r="G34" s="21" t="s">
        <v>109</v>
      </c>
      <c r="H34" s="22">
        <v>0.28999999999999998</v>
      </c>
      <c r="I34" s="22">
        <v>14.16</v>
      </c>
      <c r="J34" s="22">
        <v>68.12</v>
      </c>
      <c r="K34" s="21" t="s">
        <v>1</v>
      </c>
    </row>
    <row r="35" spans="1:11" ht="12.2" customHeight="1" x14ac:dyDescent="0.25">
      <c r="A35" s="19" t="s">
        <v>1</v>
      </c>
      <c r="B35" s="19" t="s">
        <v>1</v>
      </c>
      <c r="C35" s="20" t="s">
        <v>54</v>
      </c>
      <c r="D35" s="20" t="s">
        <v>47</v>
      </c>
      <c r="E35" s="20" t="s">
        <v>48</v>
      </c>
      <c r="F35" s="21" t="s">
        <v>49</v>
      </c>
      <c r="G35" s="21" t="s">
        <v>50</v>
      </c>
      <c r="H35" s="22">
        <v>0.01</v>
      </c>
      <c r="I35" s="22">
        <v>14.92</v>
      </c>
      <c r="J35" s="22">
        <v>61.56</v>
      </c>
      <c r="K35" s="21" t="s">
        <v>51</v>
      </c>
    </row>
    <row r="36" spans="1:11" ht="12.2" customHeight="1" thickBot="1" x14ac:dyDescent="0.3">
      <c r="A36" s="23" t="s">
        <v>1</v>
      </c>
      <c r="B36" s="23" t="s">
        <v>1</v>
      </c>
      <c r="C36" s="24" t="s">
        <v>1</v>
      </c>
      <c r="D36" s="24" t="s">
        <v>52</v>
      </c>
      <c r="E36" s="24" t="s">
        <v>1</v>
      </c>
      <c r="F36" s="25">
        <f>F29+F30+F31+F32+F33+F34+F35</f>
        <v>884</v>
      </c>
      <c r="G36" s="25">
        <f>G29+G30+G31+G32+G33+G34+G35</f>
        <v>31.76</v>
      </c>
      <c r="H36" s="25">
        <f>H29+H30+H31+H32+H33+H34+H35</f>
        <v>44.379999999999995</v>
      </c>
      <c r="I36" s="25">
        <f>I29+I30+I31+I32+I33+I34+I35</f>
        <v>134.41999999999999</v>
      </c>
      <c r="J36" s="25">
        <f>J29+J30+J31+J32+J33+J34+J35</f>
        <v>966.66999999999985</v>
      </c>
      <c r="K36" s="24" t="s">
        <v>1</v>
      </c>
    </row>
    <row r="37" spans="1:11" ht="12.2" customHeight="1" thickBot="1" x14ac:dyDescent="0.3">
      <c r="A37" s="26" t="s">
        <v>27</v>
      </c>
      <c r="B37" s="26" t="s">
        <v>81</v>
      </c>
      <c r="C37" s="28" t="s">
        <v>80</v>
      </c>
      <c r="D37" s="29"/>
      <c r="E37" s="27" t="s">
        <v>1</v>
      </c>
      <c r="F37" s="30">
        <f>F28+F36</f>
        <v>1516</v>
      </c>
      <c r="G37" s="30">
        <f>G28+G36</f>
        <v>55.04</v>
      </c>
      <c r="H37" s="30">
        <f>H28+H36</f>
        <v>70.44</v>
      </c>
      <c r="I37" s="30">
        <f>I28+I36</f>
        <v>252.98999999999998</v>
      </c>
      <c r="J37" s="30">
        <f>J28+J36</f>
        <v>1761.7299999999998</v>
      </c>
      <c r="K37" s="30"/>
    </row>
    <row r="38" spans="1:11" ht="12.2" customHeight="1" x14ac:dyDescent="0.25">
      <c r="A38" s="19" t="s">
        <v>27</v>
      </c>
      <c r="B38" s="19" t="s">
        <v>110</v>
      </c>
      <c r="C38" s="20" t="s">
        <v>28</v>
      </c>
      <c r="D38" s="20" t="s">
        <v>111</v>
      </c>
      <c r="E38" s="20" t="s">
        <v>112</v>
      </c>
      <c r="F38" s="21" t="s">
        <v>91</v>
      </c>
      <c r="G38" s="21">
        <v>1.83</v>
      </c>
      <c r="H38" s="22">
        <v>9.09</v>
      </c>
      <c r="I38" s="22">
        <v>4.3600000000000003</v>
      </c>
      <c r="J38" s="22">
        <v>103.09</v>
      </c>
      <c r="K38" s="21" t="s">
        <v>113</v>
      </c>
    </row>
    <row r="39" spans="1:11" ht="12.2" customHeight="1" x14ac:dyDescent="0.25">
      <c r="A39" s="19" t="s">
        <v>1</v>
      </c>
      <c r="B39" s="19" t="s">
        <v>1</v>
      </c>
      <c r="C39" s="20" t="s">
        <v>28</v>
      </c>
      <c r="D39" s="20" t="s">
        <v>63</v>
      </c>
      <c r="E39" s="20" t="s">
        <v>114</v>
      </c>
      <c r="F39" s="21" t="s">
        <v>83</v>
      </c>
      <c r="G39" s="21" t="s">
        <v>115</v>
      </c>
      <c r="H39" s="22">
        <v>16.38</v>
      </c>
      <c r="I39" s="22">
        <v>12.44</v>
      </c>
      <c r="J39" s="22">
        <v>237.09</v>
      </c>
      <c r="K39" s="21" t="s">
        <v>105</v>
      </c>
    </row>
    <row r="40" spans="1:11" ht="12.2" customHeight="1" x14ac:dyDescent="0.25">
      <c r="A40" s="19" t="s">
        <v>1</v>
      </c>
      <c r="B40" s="19" t="s">
        <v>1</v>
      </c>
      <c r="C40" s="20" t="s">
        <v>28</v>
      </c>
      <c r="D40" s="20" t="s">
        <v>68</v>
      </c>
      <c r="E40" s="20" t="s">
        <v>116</v>
      </c>
      <c r="F40" s="21" t="s">
        <v>70</v>
      </c>
      <c r="G40" s="21" t="s">
        <v>117</v>
      </c>
      <c r="H40" s="22">
        <v>4.33</v>
      </c>
      <c r="I40" s="22">
        <v>35.06</v>
      </c>
      <c r="J40" s="22">
        <v>193.3</v>
      </c>
      <c r="K40" s="21" t="s">
        <v>118</v>
      </c>
    </row>
    <row r="41" spans="1:11" ht="12.2" customHeight="1" x14ac:dyDescent="0.25">
      <c r="A41" s="19" t="s">
        <v>1</v>
      </c>
      <c r="B41" s="19" t="s">
        <v>1</v>
      </c>
      <c r="C41" s="20" t="s">
        <v>28</v>
      </c>
      <c r="D41" s="20" t="s">
        <v>43</v>
      </c>
      <c r="E41" s="20" t="s">
        <v>44</v>
      </c>
      <c r="F41" s="21" t="s">
        <v>119</v>
      </c>
      <c r="G41" s="21" t="s">
        <v>120</v>
      </c>
      <c r="H41" s="22">
        <v>0.33</v>
      </c>
      <c r="I41" s="22">
        <v>26.39</v>
      </c>
      <c r="J41" s="22">
        <v>124.57</v>
      </c>
      <c r="K41" s="21" t="s">
        <v>1</v>
      </c>
    </row>
    <row r="42" spans="1:11" ht="12.2" customHeight="1" x14ac:dyDescent="0.25">
      <c r="A42" s="19" t="s">
        <v>1</v>
      </c>
      <c r="B42" s="19" t="s">
        <v>1</v>
      </c>
      <c r="C42" s="20" t="s">
        <v>28</v>
      </c>
      <c r="D42" s="20" t="s">
        <v>43</v>
      </c>
      <c r="E42" s="20" t="s">
        <v>73</v>
      </c>
      <c r="F42" s="21" t="s">
        <v>45</v>
      </c>
      <c r="G42" s="21" t="s">
        <v>121</v>
      </c>
      <c r="H42" s="22">
        <v>0.35</v>
      </c>
      <c r="I42" s="22">
        <v>16.96</v>
      </c>
      <c r="J42" s="22">
        <v>81.58</v>
      </c>
      <c r="K42" s="21" t="s">
        <v>1</v>
      </c>
    </row>
    <row r="43" spans="1:11" ht="12.2" customHeight="1" x14ac:dyDescent="0.25">
      <c r="A43" s="19" t="s">
        <v>1</v>
      </c>
      <c r="B43" s="19" t="s">
        <v>1</v>
      </c>
      <c r="C43" s="20" t="s">
        <v>28</v>
      </c>
      <c r="D43" s="20" t="s">
        <v>47</v>
      </c>
      <c r="E43" s="20" t="s">
        <v>122</v>
      </c>
      <c r="F43" s="21" t="s">
        <v>77</v>
      </c>
      <c r="G43" s="21" t="s">
        <v>123</v>
      </c>
      <c r="H43" s="22">
        <v>0</v>
      </c>
      <c r="I43" s="22">
        <v>19.36</v>
      </c>
      <c r="J43" s="22">
        <v>77.41</v>
      </c>
      <c r="K43" s="21" t="s">
        <v>124</v>
      </c>
    </row>
    <row r="44" spans="1:11" ht="12.2" customHeight="1" thickBot="1" x14ac:dyDescent="0.3">
      <c r="A44" s="23" t="s">
        <v>1</v>
      </c>
      <c r="B44" s="23" t="s">
        <v>1</v>
      </c>
      <c r="C44" s="24" t="s">
        <v>1</v>
      </c>
      <c r="D44" s="24" t="s">
        <v>52</v>
      </c>
      <c r="E44" s="24" t="s">
        <v>1</v>
      </c>
      <c r="F44" s="25" t="s">
        <v>125</v>
      </c>
      <c r="G44" s="25">
        <f>G38+G39+G41+G40+G42+G43</f>
        <v>22.279999999999998</v>
      </c>
      <c r="H44" s="25">
        <f>H38+H39+H41+H40+H42+H43</f>
        <v>30.479999999999997</v>
      </c>
      <c r="I44" s="25">
        <f>I38+I39+I41+I40+I42+I43</f>
        <v>114.57000000000001</v>
      </c>
      <c r="J44" s="25">
        <f>J38+J39+J41+J40+J42+J43</f>
        <v>817.04</v>
      </c>
      <c r="K44" s="24" t="s">
        <v>1</v>
      </c>
    </row>
    <row r="45" spans="1:11" ht="12.2" customHeight="1" x14ac:dyDescent="0.25">
      <c r="A45" s="19" t="s">
        <v>27</v>
      </c>
      <c r="B45" s="19" t="s">
        <v>110</v>
      </c>
      <c r="C45" s="20" t="s">
        <v>54</v>
      </c>
      <c r="D45" s="20" t="s">
        <v>111</v>
      </c>
      <c r="E45" s="20" t="s">
        <v>126</v>
      </c>
      <c r="F45" s="21">
        <v>60</v>
      </c>
      <c r="G45" s="21" t="s">
        <v>127</v>
      </c>
      <c r="H45" s="22">
        <v>1.52</v>
      </c>
      <c r="I45" s="22">
        <v>2.58</v>
      </c>
      <c r="J45" s="22">
        <v>25.92</v>
      </c>
      <c r="K45" s="21" t="s">
        <v>93</v>
      </c>
    </row>
    <row r="46" spans="1:11" ht="21.75" customHeight="1" x14ac:dyDescent="0.25">
      <c r="A46" s="19" t="s">
        <v>1</v>
      </c>
      <c r="B46" s="19" t="s">
        <v>1</v>
      </c>
      <c r="C46" s="20" t="s">
        <v>54</v>
      </c>
      <c r="D46" s="20" t="s">
        <v>58</v>
      </c>
      <c r="E46" s="20" t="s">
        <v>128</v>
      </c>
      <c r="F46" s="21" t="s">
        <v>101</v>
      </c>
      <c r="G46" s="21">
        <v>14.8</v>
      </c>
      <c r="H46" s="22">
        <v>12.1</v>
      </c>
      <c r="I46" s="22">
        <v>23.75</v>
      </c>
      <c r="J46" s="22">
        <v>284.41000000000003</v>
      </c>
      <c r="K46" s="21" t="s">
        <v>129</v>
      </c>
    </row>
    <row r="47" spans="1:11" ht="21.75" customHeight="1" x14ac:dyDescent="0.25">
      <c r="A47" s="19" t="s">
        <v>1</v>
      </c>
      <c r="B47" s="19" t="s">
        <v>1</v>
      </c>
      <c r="C47" s="20" t="s">
        <v>54</v>
      </c>
      <c r="D47" s="20" t="s">
        <v>63</v>
      </c>
      <c r="E47" s="20" t="s">
        <v>130</v>
      </c>
      <c r="F47" s="21" t="s">
        <v>83</v>
      </c>
      <c r="G47" s="21">
        <v>9.2799999999999994</v>
      </c>
      <c r="H47" s="22">
        <v>21.29</v>
      </c>
      <c r="I47" s="22">
        <v>22.16</v>
      </c>
      <c r="J47" s="22">
        <v>269.97000000000003</v>
      </c>
      <c r="K47" s="21" t="s">
        <v>131</v>
      </c>
    </row>
    <row r="48" spans="1:11" ht="12.2" customHeight="1" x14ac:dyDescent="0.25">
      <c r="A48" s="19" t="s">
        <v>1</v>
      </c>
      <c r="B48" s="19" t="s">
        <v>1</v>
      </c>
      <c r="C48" s="20" t="s">
        <v>54</v>
      </c>
      <c r="D48" s="20" t="s">
        <v>68</v>
      </c>
      <c r="E48" s="20" t="s">
        <v>132</v>
      </c>
      <c r="F48" s="21">
        <v>160</v>
      </c>
      <c r="G48" s="21" t="s">
        <v>133</v>
      </c>
      <c r="H48" s="22">
        <v>8.0299999999999994</v>
      </c>
      <c r="I48" s="22">
        <v>35.520000000000003</v>
      </c>
      <c r="J48" s="22">
        <v>211.51</v>
      </c>
      <c r="K48" s="21" t="s">
        <v>134</v>
      </c>
    </row>
    <row r="49" spans="1:11" ht="12.2" customHeight="1" x14ac:dyDescent="0.25">
      <c r="A49" s="19" t="s">
        <v>1</v>
      </c>
      <c r="B49" s="19" t="s">
        <v>1</v>
      </c>
      <c r="C49" s="20" t="s">
        <v>54</v>
      </c>
      <c r="D49" s="20" t="s">
        <v>43</v>
      </c>
      <c r="E49" s="20" t="s">
        <v>44</v>
      </c>
      <c r="F49" s="21" t="s">
        <v>35</v>
      </c>
      <c r="G49" s="21" t="s">
        <v>135</v>
      </c>
      <c r="H49" s="22">
        <v>0.19</v>
      </c>
      <c r="I49" s="22">
        <v>17.05</v>
      </c>
      <c r="J49" s="22">
        <v>71.05</v>
      </c>
      <c r="K49" s="21" t="s">
        <v>1</v>
      </c>
    </row>
    <row r="50" spans="1:11" ht="12.2" customHeight="1" x14ac:dyDescent="0.25">
      <c r="A50" s="19" t="s">
        <v>1</v>
      </c>
      <c r="B50" s="19" t="s">
        <v>1</v>
      </c>
      <c r="C50" s="20" t="s">
        <v>54</v>
      </c>
      <c r="D50" s="20" t="s">
        <v>43</v>
      </c>
      <c r="E50" s="20" t="s">
        <v>73</v>
      </c>
      <c r="F50" s="21" t="s">
        <v>35</v>
      </c>
      <c r="G50" s="21" t="s">
        <v>136</v>
      </c>
      <c r="H50" s="22">
        <v>0.25</v>
      </c>
      <c r="I50" s="22">
        <v>12.04</v>
      </c>
      <c r="J50" s="22">
        <v>57.92</v>
      </c>
      <c r="K50" s="21" t="s">
        <v>1</v>
      </c>
    </row>
    <row r="51" spans="1:11" ht="12.2" customHeight="1" x14ac:dyDescent="0.25">
      <c r="A51" s="19" t="s">
        <v>1</v>
      </c>
      <c r="B51" s="19" t="s">
        <v>1</v>
      </c>
      <c r="C51" s="20" t="s">
        <v>54</v>
      </c>
      <c r="D51" s="20" t="s">
        <v>47</v>
      </c>
      <c r="E51" s="20" t="s">
        <v>137</v>
      </c>
      <c r="F51" s="21" t="s">
        <v>77</v>
      </c>
      <c r="G51" s="21" t="s">
        <v>138</v>
      </c>
      <c r="H51" s="22">
        <v>0.06</v>
      </c>
      <c r="I51" s="22">
        <v>22.44</v>
      </c>
      <c r="J51" s="22">
        <v>92.54</v>
      </c>
      <c r="K51" s="21" t="s">
        <v>139</v>
      </c>
    </row>
    <row r="52" spans="1:11" ht="12.2" customHeight="1" thickBot="1" x14ac:dyDescent="0.3">
      <c r="A52" s="23" t="s">
        <v>1</v>
      </c>
      <c r="B52" s="23" t="s">
        <v>1</v>
      </c>
      <c r="C52" s="24" t="s">
        <v>1</v>
      </c>
      <c r="D52" s="24" t="s">
        <v>52</v>
      </c>
      <c r="E52" s="24" t="s">
        <v>1</v>
      </c>
      <c r="F52" s="25">
        <f>F45+F46+F47+F48+F49+F50+F51</f>
        <v>862</v>
      </c>
      <c r="G52" s="25">
        <f>G45+G46+G47+G48+G49+G50+G51</f>
        <v>33.18</v>
      </c>
      <c r="H52" s="25">
        <f>H45+H46+H47+H48+H49+H50+H51</f>
        <v>43.44</v>
      </c>
      <c r="I52" s="25">
        <f>I45+I46+I47+I48+I49+I50+I51</f>
        <v>135.54</v>
      </c>
      <c r="J52" s="25">
        <f>J45+J46+J47+J48+J49+J50+J51</f>
        <v>1013.3199999999999</v>
      </c>
      <c r="K52" s="24" t="s">
        <v>1</v>
      </c>
    </row>
    <row r="53" spans="1:11" ht="12.2" customHeight="1" thickBot="1" x14ac:dyDescent="0.3">
      <c r="A53" s="26" t="s">
        <v>27</v>
      </c>
      <c r="B53" s="26" t="s">
        <v>110</v>
      </c>
      <c r="C53" s="28" t="s">
        <v>80</v>
      </c>
      <c r="D53" s="29"/>
      <c r="E53" s="27" t="s">
        <v>1</v>
      </c>
      <c r="F53" s="30">
        <f>F44+F52</f>
        <v>1482</v>
      </c>
      <c r="G53" s="30">
        <f>G44+G52</f>
        <v>55.459999999999994</v>
      </c>
      <c r="H53" s="30">
        <f>H44+H52</f>
        <v>73.919999999999987</v>
      </c>
      <c r="I53" s="30">
        <f>I44+I52</f>
        <v>250.11</v>
      </c>
      <c r="J53" s="30">
        <f>J44+J52</f>
        <v>1830.36</v>
      </c>
      <c r="K53" s="30"/>
    </row>
    <row r="54" spans="1:11" ht="12.2" customHeight="1" x14ac:dyDescent="0.25">
      <c r="A54" s="19" t="s">
        <v>27</v>
      </c>
      <c r="B54" s="19" t="s">
        <v>140</v>
      </c>
      <c r="C54" s="20" t="s">
        <v>28</v>
      </c>
      <c r="D54" s="20" t="s">
        <v>63</v>
      </c>
      <c r="E54" s="20" t="s">
        <v>141</v>
      </c>
      <c r="F54" s="21" t="s">
        <v>83</v>
      </c>
      <c r="G54" s="21" t="s">
        <v>115</v>
      </c>
      <c r="H54" s="22">
        <v>16.38</v>
      </c>
      <c r="I54" s="22">
        <v>12.44</v>
      </c>
      <c r="J54" s="22">
        <v>237.09</v>
      </c>
      <c r="K54" s="21" t="s">
        <v>105</v>
      </c>
    </row>
    <row r="55" spans="1:11" ht="12.2" customHeight="1" x14ac:dyDescent="0.25">
      <c r="A55" s="19" t="s">
        <v>1</v>
      </c>
      <c r="B55" s="19" t="s">
        <v>1</v>
      </c>
      <c r="C55" s="20" t="s">
        <v>28</v>
      </c>
      <c r="D55" s="20" t="s">
        <v>68</v>
      </c>
      <c r="E55" s="20" t="s">
        <v>142</v>
      </c>
      <c r="F55" s="21" t="s">
        <v>70</v>
      </c>
      <c r="G55" s="21" t="s">
        <v>143</v>
      </c>
      <c r="H55" s="22">
        <v>7.21</v>
      </c>
      <c r="I55" s="22">
        <v>34.07</v>
      </c>
      <c r="J55" s="22">
        <v>266.57</v>
      </c>
      <c r="K55" s="21" t="s">
        <v>144</v>
      </c>
    </row>
    <row r="56" spans="1:11" ht="12.2" customHeight="1" x14ac:dyDescent="0.25">
      <c r="A56" s="19" t="s">
        <v>1</v>
      </c>
      <c r="B56" s="19" t="s">
        <v>1</v>
      </c>
      <c r="C56" s="20" t="s">
        <v>28</v>
      </c>
      <c r="D56" s="20" t="s">
        <v>43</v>
      </c>
      <c r="E56" s="20" t="s">
        <v>44</v>
      </c>
      <c r="F56" s="21" t="s">
        <v>145</v>
      </c>
      <c r="G56" s="21" t="s">
        <v>146</v>
      </c>
      <c r="H56" s="22">
        <v>0.33</v>
      </c>
      <c r="I56" s="22">
        <v>26.44</v>
      </c>
      <c r="J56" s="22">
        <v>124.8</v>
      </c>
      <c r="K56" s="21" t="s">
        <v>1</v>
      </c>
    </row>
    <row r="57" spans="1:11" ht="12.2" customHeight="1" x14ac:dyDescent="0.25">
      <c r="A57" s="19" t="s">
        <v>1</v>
      </c>
      <c r="B57" s="19" t="s">
        <v>1</v>
      </c>
      <c r="C57" s="20" t="s">
        <v>28</v>
      </c>
      <c r="D57" s="20" t="s">
        <v>43</v>
      </c>
      <c r="E57" s="20" t="s">
        <v>73</v>
      </c>
      <c r="F57" s="21" t="s">
        <v>45</v>
      </c>
      <c r="G57" s="21" t="s">
        <v>121</v>
      </c>
      <c r="H57" s="22">
        <v>0.35</v>
      </c>
      <c r="I57" s="22">
        <v>16.96</v>
      </c>
      <c r="J57" s="22">
        <v>81.58</v>
      </c>
      <c r="K57" s="21" t="s">
        <v>1</v>
      </c>
    </row>
    <row r="58" spans="1:11" ht="12.2" customHeight="1" x14ac:dyDescent="0.25">
      <c r="A58" s="19" t="s">
        <v>1</v>
      </c>
      <c r="B58" s="19" t="s">
        <v>1</v>
      </c>
      <c r="C58" s="20" t="s">
        <v>28</v>
      </c>
      <c r="D58" s="20" t="s">
        <v>47</v>
      </c>
      <c r="E58" s="20" t="s">
        <v>147</v>
      </c>
      <c r="F58" s="21" t="s">
        <v>77</v>
      </c>
      <c r="G58" s="21" t="s">
        <v>148</v>
      </c>
      <c r="H58" s="22">
        <v>0.19</v>
      </c>
      <c r="I58" s="22">
        <v>19.59</v>
      </c>
      <c r="J58" s="22">
        <v>83.42</v>
      </c>
      <c r="K58" s="21" t="s">
        <v>149</v>
      </c>
    </row>
    <row r="59" spans="1:11" ht="12.2" customHeight="1" thickBot="1" x14ac:dyDescent="0.3">
      <c r="A59" s="23" t="s">
        <v>1</v>
      </c>
      <c r="B59" s="23" t="s">
        <v>1</v>
      </c>
      <c r="C59" s="24" t="s">
        <v>1</v>
      </c>
      <c r="D59" s="24" t="s">
        <v>52</v>
      </c>
      <c r="E59" s="24" t="s">
        <v>1</v>
      </c>
      <c r="F59" s="25">
        <f>F54+F55+F56+F57+F58</f>
        <v>565</v>
      </c>
      <c r="G59" s="25">
        <f>G54+G55+G56+G57+G58</f>
        <v>34.26</v>
      </c>
      <c r="H59" s="25">
        <f>H54+H55+H56+H57+H58</f>
        <v>24.46</v>
      </c>
      <c r="I59" s="25">
        <f>I54+I55+I56+I57+I58</f>
        <v>109.5</v>
      </c>
      <c r="J59" s="25">
        <f>J54+J55+J56+J57+J58</f>
        <v>793.45999999999992</v>
      </c>
      <c r="K59" s="24" t="s">
        <v>1</v>
      </c>
    </row>
    <row r="60" spans="1:11" ht="12.2" customHeight="1" x14ac:dyDescent="0.25">
      <c r="A60" s="19" t="s">
        <v>27</v>
      </c>
      <c r="B60" s="19" t="s">
        <v>140</v>
      </c>
      <c r="C60" s="20" t="s">
        <v>54</v>
      </c>
      <c r="D60" s="20" t="s">
        <v>55</v>
      </c>
      <c r="E60" s="20" t="s">
        <v>56</v>
      </c>
      <c r="F60" s="21">
        <v>60</v>
      </c>
      <c r="G60" s="21" t="s">
        <v>57</v>
      </c>
      <c r="H60" s="22">
        <v>0.06</v>
      </c>
      <c r="I60" s="22">
        <v>1.1399999999999999</v>
      </c>
      <c r="J60" s="22">
        <v>7.2</v>
      </c>
      <c r="K60" s="21" t="s">
        <v>1</v>
      </c>
    </row>
    <row r="61" spans="1:11" ht="21.75" customHeight="1" x14ac:dyDescent="0.25">
      <c r="A61" s="19" t="s">
        <v>1</v>
      </c>
      <c r="B61" s="19" t="s">
        <v>1</v>
      </c>
      <c r="C61" s="20" t="s">
        <v>54</v>
      </c>
      <c r="D61" s="20" t="s">
        <v>58</v>
      </c>
      <c r="E61" s="20" t="s">
        <v>150</v>
      </c>
      <c r="F61" s="21" t="s">
        <v>101</v>
      </c>
      <c r="G61" s="21">
        <v>14.69</v>
      </c>
      <c r="H61" s="22">
        <v>11.41</v>
      </c>
      <c r="I61" s="22">
        <v>26.76</v>
      </c>
      <c r="J61" s="22">
        <v>271.02</v>
      </c>
      <c r="K61" s="21" t="s">
        <v>151</v>
      </c>
    </row>
    <row r="62" spans="1:11" ht="12.2" customHeight="1" x14ac:dyDescent="0.25">
      <c r="A62" s="19" t="s">
        <v>1</v>
      </c>
      <c r="B62" s="19" t="s">
        <v>1</v>
      </c>
      <c r="C62" s="20" t="s">
        <v>54</v>
      </c>
      <c r="D62" s="20" t="s">
        <v>63</v>
      </c>
      <c r="E62" s="20" t="s">
        <v>152</v>
      </c>
      <c r="F62" s="21" t="s">
        <v>119</v>
      </c>
      <c r="G62" s="21" t="s">
        <v>153</v>
      </c>
      <c r="H62" s="22">
        <v>16.3</v>
      </c>
      <c r="I62" s="22">
        <v>10.029999999999999</v>
      </c>
      <c r="J62" s="22">
        <v>299.56</v>
      </c>
      <c r="K62" s="21" t="s">
        <v>154</v>
      </c>
    </row>
    <row r="63" spans="1:11" ht="12.2" customHeight="1" x14ac:dyDescent="0.25">
      <c r="A63" s="19" t="s">
        <v>1</v>
      </c>
      <c r="B63" s="19" t="s">
        <v>1</v>
      </c>
      <c r="C63" s="20" t="s">
        <v>54</v>
      </c>
      <c r="D63" s="20" t="s">
        <v>68</v>
      </c>
      <c r="E63" s="20" t="s">
        <v>85</v>
      </c>
      <c r="F63" s="21" t="s">
        <v>155</v>
      </c>
      <c r="G63" s="21" t="s">
        <v>156</v>
      </c>
      <c r="H63" s="22">
        <v>4.88</v>
      </c>
      <c r="I63" s="22">
        <v>39.57</v>
      </c>
      <c r="J63" s="22">
        <v>204.02</v>
      </c>
      <c r="K63" s="21" t="s">
        <v>87</v>
      </c>
    </row>
    <row r="64" spans="1:11" ht="12.2" customHeight="1" x14ac:dyDescent="0.25">
      <c r="A64" s="19" t="s">
        <v>1</v>
      </c>
      <c r="B64" s="19" t="s">
        <v>1</v>
      </c>
      <c r="C64" s="20" t="s">
        <v>54</v>
      </c>
      <c r="D64" s="20" t="s">
        <v>43</v>
      </c>
      <c r="E64" s="20" t="s">
        <v>44</v>
      </c>
      <c r="F64" s="21" t="s">
        <v>45</v>
      </c>
      <c r="G64" s="21" t="s">
        <v>46</v>
      </c>
      <c r="H64" s="22">
        <v>0.25</v>
      </c>
      <c r="I64" s="22">
        <v>25.07</v>
      </c>
      <c r="J64" s="22">
        <v>94.73</v>
      </c>
      <c r="K64" s="21" t="s">
        <v>1</v>
      </c>
    </row>
    <row r="65" spans="1:11" ht="12.2" customHeight="1" x14ac:dyDescent="0.25">
      <c r="A65" s="19" t="s">
        <v>1</v>
      </c>
      <c r="B65" s="19" t="s">
        <v>1</v>
      </c>
      <c r="C65" s="20" t="s">
        <v>54</v>
      </c>
      <c r="D65" s="20" t="s">
        <v>43</v>
      </c>
      <c r="E65" s="20" t="s">
        <v>73</v>
      </c>
      <c r="F65" s="21" t="s">
        <v>45</v>
      </c>
      <c r="G65" s="21" t="s">
        <v>157</v>
      </c>
      <c r="H65" s="22">
        <v>0.34</v>
      </c>
      <c r="I65" s="22">
        <v>18.28</v>
      </c>
      <c r="J65" s="22">
        <v>78.319999999999993</v>
      </c>
      <c r="K65" s="21" t="s">
        <v>1</v>
      </c>
    </row>
    <row r="66" spans="1:11" ht="12.2" customHeight="1" x14ac:dyDescent="0.25">
      <c r="A66" s="19" t="s">
        <v>1</v>
      </c>
      <c r="B66" s="19" t="s">
        <v>1</v>
      </c>
      <c r="C66" s="20" t="s">
        <v>54</v>
      </c>
      <c r="D66" s="20" t="s">
        <v>47</v>
      </c>
      <c r="E66" s="20" t="s">
        <v>76</v>
      </c>
      <c r="F66" s="21" t="s">
        <v>77</v>
      </c>
      <c r="G66" s="21" t="s">
        <v>78</v>
      </c>
      <c r="H66" s="22">
        <v>0.1</v>
      </c>
      <c r="I66" s="22">
        <v>15</v>
      </c>
      <c r="J66" s="22">
        <v>60</v>
      </c>
      <c r="K66" s="21" t="s">
        <v>79</v>
      </c>
    </row>
    <row r="67" spans="1:11" ht="12.2" customHeight="1" thickBot="1" x14ac:dyDescent="0.3">
      <c r="A67" s="23" t="s">
        <v>1</v>
      </c>
      <c r="B67" s="23" t="s">
        <v>1</v>
      </c>
      <c r="C67" s="24" t="s">
        <v>1</v>
      </c>
      <c r="D67" s="24" t="s">
        <v>52</v>
      </c>
      <c r="E67" s="24" t="s">
        <v>1</v>
      </c>
      <c r="F67" s="25">
        <f>F60+F61+F62+F63+F64+F65+F66</f>
        <v>812</v>
      </c>
      <c r="G67" s="25">
        <f>G60+G61+G62+G63+G64+G65+G66</f>
        <v>39.5</v>
      </c>
      <c r="H67" s="25">
        <f>H60+H61+H62+H63+H64+H65+H66</f>
        <v>33.340000000000011</v>
      </c>
      <c r="I67" s="25">
        <f>I60+I61+I62+I63+I64+I65+I66</f>
        <v>135.85</v>
      </c>
      <c r="J67" s="25">
        <f>J60+J61+J62+J63+J64+J65+J66</f>
        <v>1014.8499999999999</v>
      </c>
      <c r="K67" s="24" t="s">
        <v>1</v>
      </c>
    </row>
    <row r="68" spans="1:11" ht="12.2" customHeight="1" thickBot="1" x14ac:dyDescent="0.3">
      <c r="A68" s="26" t="s">
        <v>27</v>
      </c>
      <c r="B68" s="26" t="s">
        <v>140</v>
      </c>
      <c r="C68" s="28" t="s">
        <v>80</v>
      </c>
      <c r="D68" s="29"/>
      <c r="E68" s="27" t="s">
        <v>1</v>
      </c>
      <c r="F68" s="30">
        <f>F59+F67</f>
        <v>1377</v>
      </c>
      <c r="G68" s="30">
        <f>G59+G67</f>
        <v>73.759999999999991</v>
      </c>
      <c r="H68" s="30">
        <f>H59+H67</f>
        <v>57.800000000000011</v>
      </c>
      <c r="I68" s="30">
        <f>I59+I67</f>
        <v>245.35</v>
      </c>
      <c r="J68" s="30">
        <f>J59+J67</f>
        <v>1808.31</v>
      </c>
      <c r="K68" s="30"/>
    </row>
    <row r="69" spans="1:11" ht="21.75" customHeight="1" x14ac:dyDescent="0.25">
      <c r="A69" s="19" t="s">
        <v>27</v>
      </c>
      <c r="B69" s="19" t="s">
        <v>158</v>
      </c>
      <c r="C69" s="20" t="s">
        <v>28</v>
      </c>
      <c r="D69" s="20" t="s">
        <v>29</v>
      </c>
      <c r="E69" s="20" t="s">
        <v>159</v>
      </c>
      <c r="F69" s="21" t="s">
        <v>31</v>
      </c>
      <c r="G69" s="21">
        <v>16.260000000000002</v>
      </c>
      <c r="H69" s="22">
        <v>11.59</v>
      </c>
      <c r="I69" s="22">
        <v>56.32</v>
      </c>
      <c r="J69" s="22">
        <v>385.39</v>
      </c>
      <c r="K69" s="21" t="s">
        <v>160</v>
      </c>
    </row>
    <row r="70" spans="1:11" ht="12.2" customHeight="1" x14ac:dyDescent="0.25">
      <c r="A70" s="19" t="s">
        <v>1</v>
      </c>
      <c r="B70" s="19" t="s">
        <v>1</v>
      </c>
      <c r="C70" s="20" t="s">
        <v>28</v>
      </c>
      <c r="D70" s="20" t="s">
        <v>161</v>
      </c>
      <c r="E70" s="20" t="s">
        <v>162</v>
      </c>
      <c r="F70" s="21">
        <v>75</v>
      </c>
      <c r="G70" s="21" t="s">
        <v>163</v>
      </c>
      <c r="H70" s="22">
        <v>16.18</v>
      </c>
      <c r="I70" s="22">
        <v>24.81</v>
      </c>
      <c r="J70" s="22">
        <v>240.29</v>
      </c>
      <c r="K70" s="21" t="s">
        <v>27</v>
      </c>
    </row>
    <row r="71" spans="1:11" ht="12.2" customHeight="1" x14ac:dyDescent="0.25">
      <c r="A71" s="19" t="s">
        <v>1</v>
      </c>
      <c r="B71" s="19" t="s">
        <v>1</v>
      </c>
      <c r="C71" s="20" t="s">
        <v>28</v>
      </c>
      <c r="D71" s="20" t="s">
        <v>47</v>
      </c>
      <c r="E71" s="20" t="s">
        <v>48</v>
      </c>
      <c r="F71" s="21" t="s">
        <v>49</v>
      </c>
      <c r="G71" s="21" t="s">
        <v>50</v>
      </c>
      <c r="H71" s="22">
        <v>0.01</v>
      </c>
      <c r="I71" s="22">
        <v>14.92</v>
      </c>
      <c r="J71" s="22">
        <v>61.56</v>
      </c>
      <c r="K71" s="21" t="s">
        <v>51</v>
      </c>
    </row>
    <row r="72" spans="1:11" ht="12.2" customHeight="1" thickBot="1" x14ac:dyDescent="0.3">
      <c r="A72" s="23" t="s">
        <v>1</v>
      </c>
      <c r="B72" s="23" t="s">
        <v>1</v>
      </c>
      <c r="C72" s="24" t="s">
        <v>1</v>
      </c>
      <c r="D72" s="24" t="s">
        <v>52</v>
      </c>
      <c r="E72" s="24" t="s">
        <v>1</v>
      </c>
      <c r="F72" s="25">
        <f>F69+F70+F71</f>
        <v>502</v>
      </c>
      <c r="G72" s="25">
        <f>G69+G70+G71</f>
        <v>24.87</v>
      </c>
      <c r="H72" s="25">
        <f>H69+H70+H71</f>
        <v>27.78</v>
      </c>
      <c r="I72" s="25">
        <f>I69+I70+I71</f>
        <v>96.05</v>
      </c>
      <c r="J72" s="25">
        <f>J69+J70+J71</f>
        <v>687.24</v>
      </c>
      <c r="K72" s="24" t="s">
        <v>1</v>
      </c>
    </row>
    <row r="73" spans="1:11" ht="12.2" customHeight="1" x14ac:dyDescent="0.25">
      <c r="A73" s="19" t="s">
        <v>27</v>
      </c>
      <c r="B73" s="19" t="s">
        <v>158</v>
      </c>
      <c r="C73" s="20" t="s">
        <v>54</v>
      </c>
      <c r="D73" s="20" t="s">
        <v>55</v>
      </c>
      <c r="E73" s="20" t="s">
        <v>164</v>
      </c>
      <c r="F73" s="21">
        <v>60</v>
      </c>
      <c r="G73" s="21" t="s">
        <v>165</v>
      </c>
      <c r="H73" s="22">
        <v>0.04</v>
      </c>
      <c r="I73" s="22">
        <v>0.88</v>
      </c>
      <c r="J73" s="22">
        <v>4.9000000000000004</v>
      </c>
      <c r="K73" s="21" t="s">
        <v>1</v>
      </c>
    </row>
    <row r="74" spans="1:11" ht="21.75" customHeight="1" x14ac:dyDescent="0.25">
      <c r="A74" s="19" t="s">
        <v>1</v>
      </c>
      <c r="B74" s="19" t="s">
        <v>1</v>
      </c>
      <c r="C74" s="20" t="s">
        <v>54</v>
      </c>
      <c r="D74" s="20" t="s">
        <v>58</v>
      </c>
      <c r="E74" s="20" t="s">
        <v>166</v>
      </c>
      <c r="F74" s="21" t="s">
        <v>60</v>
      </c>
      <c r="G74" s="21">
        <v>15.01</v>
      </c>
      <c r="H74" s="22">
        <v>15.11</v>
      </c>
      <c r="I74" s="22">
        <v>20.170000000000002</v>
      </c>
      <c r="J74" s="22">
        <v>246.86</v>
      </c>
      <c r="K74" s="21" t="s">
        <v>167</v>
      </c>
    </row>
    <row r="75" spans="1:11" ht="21.75" customHeight="1" x14ac:dyDescent="0.25">
      <c r="A75" s="19" t="s">
        <v>1</v>
      </c>
      <c r="B75" s="19" t="s">
        <v>1</v>
      </c>
      <c r="C75" s="20" t="s">
        <v>54</v>
      </c>
      <c r="D75" s="20" t="s">
        <v>63</v>
      </c>
      <c r="E75" s="20" t="s">
        <v>168</v>
      </c>
      <c r="F75" s="21" t="s">
        <v>65</v>
      </c>
      <c r="G75" s="21" t="s">
        <v>169</v>
      </c>
      <c r="H75" s="22">
        <v>10.08</v>
      </c>
      <c r="I75" s="22">
        <v>8.1999999999999993</v>
      </c>
      <c r="J75" s="22">
        <v>157.44</v>
      </c>
      <c r="K75" s="21" t="s">
        <v>170</v>
      </c>
    </row>
    <row r="76" spans="1:11" ht="12.2" customHeight="1" x14ac:dyDescent="0.25">
      <c r="A76" s="19" t="s">
        <v>1</v>
      </c>
      <c r="B76" s="19" t="s">
        <v>1</v>
      </c>
      <c r="C76" s="20" t="s">
        <v>54</v>
      </c>
      <c r="D76" s="20" t="s">
        <v>68</v>
      </c>
      <c r="E76" s="20" t="s">
        <v>69</v>
      </c>
      <c r="F76" s="21" t="s">
        <v>70</v>
      </c>
      <c r="G76" s="21" t="s">
        <v>71</v>
      </c>
      <c r="H76" s="22">
        <v>10.27</v>
      </c>
      <c r="I76" s="22">
        <v>39.4</v>
      </c>
      <c r="J76" s="22">
        <v>284.68</v>
      </c>
      <c r="K76" s="21" t="s">
        <v>72</v>
      </c>
    </row>
    <row r="77" spans="1:11" ht="12.2" customHeight="1" x14ac:dyDescent="0.25">
      <c r="A77" s="19" t="s">
        <v>1</v>
      </c>
      <c r="B77" s="19" t="s">
        <v>1</v>
      </c>
      <c r="C77" s="20" t="s">
        <v>54</v>
      </c>
      <c r="D77" s="20" t="s">
        <v>43</v>
      </c>
      <c r="E77" s="20" t="s">
        <v>44</v>
      </c>
      <c r="F77" s="21" t="s">
        <v>119</v>
      </c>
      <c r="G77" s="21" t="s">
        <v>171</v>
      </c>
      <c r="H77" s="22">
        <v>0.31</v>
      </c>
      <c r="I77" s="22">
        <v>24.99</v>
      </c>
      <c r="J77" s="22">
        <v>117.94</v>
      </c>
      <c r="K77" s="21" t="s">
        <v>1</v>
      </c>
    </row>
    <row r="78" spans="1:11" ht="12.2" customHeight="1" x14ac:dyDescent="0.25">
      <c r="A78" s="19" t="s">
        <v>1</v>
      </c>
      <c r="B78" s="19" t="s">
        <v>1</v>
      </c>
      <c r="C78" s="20" t="s">
        <v>54</v>
      </c>
      <c r="D78" s="20" t="s">
        <v>43</v>
      </c>
      <c r="E78" s="20" t="s">
        <v>73</v>
      </c>
      <c r="F78" s="21" t="s">
        <v>45</v>
      </c>
      <c r="G78" s="21" t="s">
        <v>121</v>
      </c>
      <c r="H78" s="22">
        <v>0.35</v>
      </c>
      <c r="I78" s="22">
        <v>16.96</v>
      </c>
      <c r="J78" s="22">
        <v>81.58</v>
      </c>
      <c r="K78" s="21" t="s">
        <v>1</v>
      </c>
    </row>
    <row r="79" spans="1:11" ht="12.2" customHeight="1" x14ac:dyDescent="0.25">
      <c r="A79" s="19" t="s">
        <v>1</v>
      </c>
      <c r="B79" s="19" t="s">
        <v>1</v>
      </c>
      <c r="C79" s="20" t="s">
        <v>54</v>
      </c>
      <c r="D79" s="20" t="s">
        <v>47</v>
      </c>
      <c r="E79" s="20" t="s">
        <v>137</v>
      </c>
      <c r="F79" s="21" t="s">
        <v>77</v>
      </c>
      <c r="G79" s="21" t="s">
        <v>138</v>
      </c>
      <c r="H79" s="22">
        <v>0.06</v>
      </c>
      <c r="I79" s="22">
        <v>22.44</v>
      </c>
      <c r="J79" s="22">
        <v>92.54</v>
      </c>
      <c r="K79" s="21" t="s">
        <v>139</v>
      </c>
    </row>
    <row r="80" spans="1:11" ht="12.2" customHeight="1" thickBot="1" x14ac:dyDescent="0.3">
      <c r="A80" s="23" t="s">
        <v>1</v>
      </c>
      <c r="B80" s="23" t="s">
        <v>1</v>
      </c>
      <c r="C80" s="24" t="s">
        <v>1</v>
      </c>
      <c r="D80" s="24" t="s">
        <v>52</v>
      </c>
      <c r="E80" s="24" t="s">
        <v>1</v>
      </c>
      <c r="F80" s="25">
        <f>F73+F74+F75+F76+F77+F78+F79</f>
        <v>872</v>
      </c>
      <c r="G80" s="25">
        <f>G73+G74+G75+G76+G77+G78+G79</f>
        <v>39.059999999999988</v>
      </c>
      <c r="H80" s="25">
        <f>H73+H74+H75+H76+H77+H78+H79</f>
        <v>36.220000000000006</v>
      </c>
      <c r="I80" s="25">
        <f>I73+I74+I75+I76+I77+I78+I79</f>
        <v>133.04</v>
      </c>
      <c r="J80" s="25">
        <f>J73+J74+J75+J76+J77+J78+J79</f>
        <v>985.94000000000017</v>
      </c>
      <c r="K80" s="24" t="s">
        <v>1</v>
      </c>
    </row>
    <row r="81" spans="1:11" ht="12.2" customHeight="1" thickBot="1" x14ac:dyDescent="0.3">
      <c r="A81" s="26" t="s">
        <v>27</v>
      </c>
      <c r="B81" s="26" t="s">
        <v>158</v>
      </c>
      <c r="C81" s="28" t="s">
        <v>80</v>
      </c>
      <c r="D81" s="29"/>
      <c r="E81" s="27" t="s">
        <v>1</v>
      </c>
      <c r="F81" s="30">
        <f>F72+F80</f>
        <v>1374</v>
      </c>
      <c r="G81" s="30">
        <f>G72+G80</f>
        <v>63.929999999999993</v>
      </c>
      <c r="H81" s="30">
        <f>H72+H80</f>
        <v>64</v>
      </c>
      <c r="I81" s="30">
        <f>I72+I80</f>
        <v>229.08999999999997</v>
      </c>
      <c r="J81" s="30">
        <f>J72+J80</f>
        <v>1673.1800000000003</v>
      </c>
      <c r="K81" s="30"/>
    </row>
    <row r="82" spans="1:11" ht="12.2" customHeight="1" x14ac:dyDescent="0.25">
      <c r="A82" s="19" t="s">
        <v>81</v>
      </c>
      <c r="B82" s="19" t="s">
        <v>27</v>
      </c>
      <c r="C82" s="20" t="s">
        <v>28</v>
      </c>
      <c r="D82" s="20" t="s">
        <v>63</v>
      </c>
      <c r="E82" s="20" t="s">
        <v>172</v>
      </c>
      <c r="F82" s="21" t="s">
        <v>65</v>
      </c>
      <c r="G82" s="21" t="s">
        <v>173</v>
      </c>
      <c r="H82" s="22">
        <v>20.23</v>
      </c>
      <c r="I82" s="22">
        <v>3.6</v>
      </c>
      <c r="J82" s="22">
        <v>251.59</v>
      </c>
      <c r="K82" s="21" t="s">
        <v>174</v>
      </c>
    </row>
    <row r="83" spans="1:11" ht="12.2" customHeight="1" x14ac:dyDescent="0.25">
      <c r="A83" s="19" t="s">
        <v>1</v>
      </c>
      <c r="B83" s="19" t="s">
        <v>1</v>
      </c>
      <c r="C83" s="20" t="s">
        <v>28</v>
      </c>
      <c r="D83" s="20" t="s">
        <v>68</v>
      </c>
      <c r="E83" s="20" t="s">
        <v>85</v>
      </c>
      <c r="F83" s="21" t="s">
        <v>77</v>
      </c>
      <c r="G83" s="21" t="s">
        <v>175</v>
      </c>
      <c r="H83" s="22">
        <v>6.5</v>
      </c>
      <c r="I83" s="22">
        <v>44.92</v>
      </c>
      <c r="J83" s="22">
        <v>266.60000000000002</v>
      </c>
      <c r="K83" s="21" t="s">
        <v>87</v>
      </c>
    </row>
    <row r="84" spans="1:11" ht="12.2" customHeight="1" x14ac:dyDescent="0.25">
      <c r="A84" s="19" t="s">
        <v>1</v>
      </c>
      <c r="B84" s="19" t="s">
        <v>1</v>
      </c>
      <c r="C84" s="20" t="s">
        <v>28</v>
      </c>
      <c r="D84" s="20" t="s">
        <v>43</v>
      </c>
      <c r="E84" s="20" t="s">
        <v>44</v>
      </c>
      <c r="F84" s="21" t="s">
        <v>119</v>
      </c>
      <c r="G84" s="21" t="s">
        <v>176</v>
      </c>
      <c r="H84" s="22">
        <v>0.28999999999999998</v>
      </c>
      <c r="I84" s="22">
        <v>23.58</v>
      </c>
      <c r="J84" s="22">
        <v>111.31</v>
      </c>
      <c r="K84" s="21" t="s">
        <v>1</v>
      </c>
    </row>
    <row r="85" spans="1:11" ht="12.2" customHeight="1" x14ac:dyDescent="0.25">
      <c r="A85" s="19" t="s">
        <v>1</v>
      </c>
      <c r="B85" s="19" t="s">
        <v>1</v>
      </c>
      <c r="C85" s="20" t="s">
        <v>28</v>
      </c>
      <c r="D85" s="20" t="s">
        <v>43</v>
      </c>
      <c r="E85" s="20" t="s">
        <v>73</v>
      </c>
      <c r="F85" s="21" t="s">
        <v>45</v>
      </c>
      <c r="G85" s="21" t="s">
        <v>121</v>
      </c>
      <c r="H85" s="22">
        <v>0.35</v>
      </c>
      <c r="I85" s="22">
        <v>16.96</v>
      </c>
      <c r="J85" s="22">
        <v>81.58</v>
      </c>
      <c r="K85" s="21" t="s">
        <v>1</v>
      </c>
    </row>
    <row r="86" spans="1:11" ht="12.2" customHeight="1" x14ac:dyDescent="0.25">
      <c r="A86" s="19" t="s">
        <v>1</v>
      </c>
      <c r="B86" s="19" t="s">
        <v>1</v>
      </c>
      <c r="C86" s="20" t="s">
        <v>28</v>
      </c>
      <c r="D86" s="20" t="s">
        <v>47</v>
      </c>
      <c r="E86" s="20" t="s">
        <v>48</v>
      </c>
      <c r="F86" s="21" t="s">
        <v>49</v>
      </c>
      <c r="G86" s="21" t="s">
        <v>50</v>
      </c>
      <c r="H86" s="22">
        <v>0.01</v>
      </c>
      <c r="I86" s="22">
        <v>14.92</v>
      </c>
      <c r="J86" s="22">
        <v>61.56</v>
      </c>
      <c r="K86" s="21" t="s">
        <v>51</v>
      </c>
    </row>
    <row r="87" spans="1:11" ht="12.2" customHeight="1" thickBot="1" x14ac:dyDescent="0.3">
      <c r="A87" s="23" t="s">
        <v>1</v>
      </c>
      <c r="B87" s="23" t="s">
        <v>1</v>
      </c>
      <c r="C87" s="24" t="s">
        <v>1</v>
      </c>
      <c r="D87" s="24" t="s">
        <v>52</v>
      </c>
      <c r="E87" s="24" t="s">
        <v>1</v>
      </c>
      <c r="F87" s="25">
        <f>F82+F83+F84+F85+F86</f>
        <v>597</v>
      </c>
      <c r="G87" s="25">
        <f>G82+G83+G84+G85+G86</f>
        <v>27.58</v>
      </c>
      <c r="H87" s="25">
        <f>H82+H83+H84+H85+H86</f>
        <v>27.380000000000003</v>
      </c>
      <c r="I87" s="25">
        <f>I82+I83+I84+I85+I86</f>
        <v>103.98</v>
      </c>
      <c r="J87" s="25">
        <f>J82+J83+J84+J85+J86</f>
        <v>772.6400000000001</v>
      </c>
      <c r="K87" s="24" t="s">
        <v>1</v>
      </c>
    </row>
    <row r="88" spans="1:11" ht="12.2" customHeight="1" x14ac:dyDescent="0.25">
      <c r="A88" s="19" t="s">
        <v>81</v>
      </c>
      <c r="B88" s="19" t="s">
        <v>27</v>
      </c>
      <c r="C88" s="20" t="s">
        <v>54</v>
      </c>
      <c r="D88" s="20" t="s">
        <v>55</v>
      </c>
      <c r="E88" s="20" t="s">
        <v>56</v>
      </c>
      <c r="F88" s="21" t="s">
        <v>91</v>
      </c>
      <c r="G88" s="21" t="s">
        <v>177</v>
      </c>
      <c r="H88" s="22">
        <v>0.12</v>
      </c>
      <c r="I88" s="22">
        <v>2.29</v>
      </c>
      <c r="J88" s="22">
        <v>14.45</v>
      </c>
      <c r="K88" s="21" t="s">
        <v>1</v>
      </c>
    </row>
    <row r="89" spans="1:11" ht="21.75" customHeight="1" x14ac:dyDescent="0.25">
      <c r="A89" s="19" t="s">
        <v>1</v>
      </c>
      <c r="B89" s="19" t="s">
        <v>1</v>
      </c>
      <c r="C89" s="20" t="s">
        <v>54</v>
      </c>
      <c r="D89" s="20" t="s">
        <v>58</v>
      </c>
      <c r="E89" s="20" t="s">
        <v>178</v>
      </c>
      <c r="F89" s="21" t="s">
        <v>60</v>
      </c>
      <c r="G89" s="21">
        <v>14.62</v>
      </c>
      <c r="H89" s="22">
        <v>5.08</v>
      </c>
      <c r="I89" s="22">
        <v>25.51</v>
      </c>
      <c r="J89" s="22">
        <v>246.37</v>
      </c>
      <c r="K89" s="21" t="s">
        <v>179</v>
      </c>
    </row>
    <row r="90" spans="1:11" ht="12.2" customHeight="1" x14ac:dyDescent="0.25">
      <c r="A90" s="19" t="s">
        <v>1</v>
      </c>
      <c r="B90" s="19" t="s">
        <v>1</v>
      </c>
      <c r="C90" s="20" t="s">
        <v>54</v>
      </c>
      <c r="D90" s="20" t="s">
        <v>63</v>
      </c>
      <c r="E90" s="20" t="s">
        <v>180</v>
      </c>
      <c r="F90" s="21" t="s">
        <v>83</v>
      </c>
      <c r="G90" s="21" t="s">
        <v>104</v>
      </c>
      <c r="H90" s="22">
        <v>22.81</v>
      </c>
      <c r="I90" s="22">
        <v>12.44</v>
      </c>
      <c r="J90" s="22">
        <v>288.33999999999997</v>
      </c>
      <c r="K90" s="21" t="s">
        <v>105</v>
      </c>
    </row>
    <row r="91" spans="1:11" ht="12.2" customHeight="1" x14ac:dyDescent="0.25">
      <c r="A91" s="19" t="s">
        <v>1</v>
      </c>
      <c r="B91" s="19" t="s">
        <v>1</v>
      </c>
      <c r="C91" s="20" t="s">
        <v>54</v>
      </c>
      <c r="D91" s="20" t="s">
        <v>68</v>
      </c>
      <c r="E91" s="20" t="s">
        <v>181</v>
      </c>
      <c r="F91" s="21" t="s">
        <v>70</v>
      </c>
      <c r="G91" s="21" t="s">
        <v>182</v>
      </c>
      <c r="H91" s="22">
        <v>4.87</v>
      </c>
      <c r="I91" s="22">
        <v>27.54</v>
      </c>
      <c r="J91" s="22">
        <v>178.11</v>
      </c>
      <c r="K91" s="21" t="s">
        <v>183</v>
      </c>
    </row>
    <row r="92" spans="1:11" ht="12.2" customHeight="1" x14ac:dyDescent="0.25">
      <c r="A92" s="19" t="s">
        <v>1</v>
      </c>
      <c r="B92" s="19" t="s">
        <v>1</v>
      </c>
      <c r="C92" s="20" t="s">
        <v>54</v>
      </c>
      <c r="D92" s="20" t="s">
        <v>43</v>
      </c>
      <c r="E92" s="20" t="s">
        <v>44</v>
      </c>
      <c r="F92" s="21" t="s">
        <v>91</v>
      </c>
      <c r="G92" s="21" t="s">
        <v>92</v>
      </c>
      <c r="H92" s="22">
        <v>0.37</v>
      </c>
      <c r="I92" s="22">
        <v>30.11</v>
      </c>
      <c r="J92" s="22">
        <v>142.09</v>
      </c>
      <c r="K92" s="21" t="s">
        <v>1</v>
      </c>
    </row>
    <row r="93" spans="1:11" ht="12.2" customHeight="1" x14ac:dyDescent="0.25">
      <c r="A93" s="19" t="s">
        <v>1</v>
      </c>
      <c r="B93" s="19" t="s">
        <v>1</v>
      </c>
      <c r="C93" s="20" t="s">
        <v>54</v>
      </c>
      <c r="D93" s="20" t="s">
        <v>43</v>
      </c>
      <c r="E93" s="20" t="s">
        <v>73</v>
      </c>
      <c r="F93" s="21" t="s">
        <v>119</v>
      </c>
      <c r="G93" s="21" t="s">
        <v>184</v>
      </c>
      <c r="H93" s="22">
        <v>0.44</v>
      </c>
      <c r="I93" s="22">
        <v>21.24</v>
      </c>
      <c r="J93" s="22">
        <v>102.18</v>
      </c>
      <c r="K93" s="21" t="s">
        <v>1</v>
      </c>
    </row>
    <row r="94" spans="1:11" ht="12.2" customHeight="1" x14ac:dyDescent="0.25">
      <c r="A94" s="19" t="s">
        <v>1</v>
      </c>
      <c r="B94" s="19" t="s">
        <v>1</v>
      </c>
      <c r="C94" s="20" t="s">
        <v>54</v>
      </c>
      <c r="D94" s="20" t="s">
        <v>47</v>
      </c>
      <c r="E94" s="20" t="s">
        <v>48</v>
      </c>
      <c r="F94" s="21" t="s">
        <v>49</v>
      </c>
      <c r="G94" s="21" t="s">
        <v>50</v>
      </c>
      <c r="H94" s="22">
        <v>0.01</v>
      </c>
      <c r="I94" s="22">
        <v>14.92</v>
      </c>
      <c r="J94" s="22">
        <v>61.56</v>
      </c>
      <c r="K94" s="21" t="s">
        <v>51</v>
      </c>
    </row>
    <row r="95" spans="1:11" ht="12.2" customHeight="1" thickBot="1" x14ac:dyDescent="0.3">
      <c r="A95" s="23" t="s">
        <v>1</v>
      </c>
      <c r="B95" s="23" t="s">
        <v>1</v>
      </c>
      <c r="C95" s="24" t="s">
        <v>1</v>
      </c>
      <c r="D95" s="24" t="s">
        <v>52</v>
      </c>
      <c r="E95" s="24" t="s">
        <v>1</v>
      </c>
      <c r="F95" s="25">
        <f>F88+F89+F90+F91+F92+F93+F94</f>
        <v>909</v>
      </c>
      <c r="G95" s="25">
        <f>G88+G89+G90+G91+G92+G93+G94</f>
        <v>38.019999999999996</v>
      </c>
      <c r="H95" s="25">
        <f>H88+H89+H90+H91+H92+H93+H94</f>
        <v>33.699999999999989</v>
      </c>
      <c r="I95" s="25">
        <f>I88+I89+I90+I91+I92+I93+I94</f>
        <v>134.04999999999998</v>
      </c>
      <c r="J95" s="25">
        <f>J88+J89+J90+J91+J92+J93+J94</f>
        <v>1033.0999999999999</v>
      </c>
      <c r="K95" s="24" t="s">
        <v>1</v>
      </c>
    </row>
    <row r="96" spans="1:11" ht="12.2" customHeight="1" thickBot="1" x14ac:dyDescent="0.3">
      <c r="A96" s="26" t="s">
        <v>81</v>
      </c>
      <c r="B96" s="26" t="s">
        <v>27</v>
      </c>
      <c r="C96" s="28" t="s">
        <v>80</v>
      </c>
      <c r="D96" s="29"/>
      <c r="E96" s="27" t="s">
        <v>1</v>
      </c>
      <c r="F96" s="30">
        <f>F87+F95</f>
        <v>1506</v>
      </c>
      <c r="G96" s="30">
        <f>G87+G95</f>
        <v>65.599999999999994</v>
      </c>
      <c r="H96" s="30">
        <f>H87+H95</f>
        <v>61.079999999999991</v>
      </c>
      <c r="I96" s="30">
        <f>I87+I95</f>
        <v>238.02999999999997</v>
      </c>
      <c r="J96" s="30">
        <f>J87+J95</f>
        <v>1805.74</v>
      </c>
      <c r="K96" s="30"/>
    </row>
    <row r="97" spans="1:11" ht="21.75" customHeight="1" x14ac:dyDescent="0.25">
      <c r="A97" s="19" t="s">
        <v>81</v>
      </c>
      <c r="B97" s="19" t="s">
        <v>81</v>
      </c>
      <c r="C97" s="20" t="s">
        <v>28</v>
      </c>
      <c r="D97" s="20" t="s">
        <v>63</v>
      </c>
      <c r="E97" s="20" t="s">
        <v>168</v>
      </c>
      <c r="F97" s="21" t="s">
        <v>65</v>
      </c>
      <c r="G97" s="21">
        <v>18.36</v>
      </c>
      <c r="H97" s="22">
        <v>10.08</v>
      </c>
      <c r="I97" s="22">
        <v>8.1999999999999993</v>
      </c>
      <c r="J97" s="22">
        <v>157.44</v>
      </c>
      <c r="K97" s="21" t="s">
        <v>170</v>
      </c>
    </row>
    <row r="98" spans="1:11" ht="21.75" customHeight="1" x14ac:dyDescent="0.25">
      <c r="A98" s="19" t="s">
        <v>1</v>
      </c>
      <c r="B98" s="19" t="s">
        <v>1</v>
      </c>
      <c r="C98" s="20" t="s">
        <v>28</v>
      </c>
      <c r="D98" s="20" t="s">
        <v>68</v>
      </c>
      <c r="E98" s="20" t="s">
        <v>106</v>
      </c>
      <c r="F98" s="21" t="s">
        <v>70</v>
      </c>
      <c r="G98" s="21" t="s">
        <v>107</v>
      </c>
      <c r="H98" s="22">
        <v>19.829999999999998</v>
      </c>
      <c r="I98" s="22">
        <v>25.54</v>
      </c>
      <c r="J98" s="22">
        <v>290.91000000000003</v>
      </c>
      <c r="K98" s="21" t="s">
        <v>108</v>
      </c>
    </row>
    <row r="99" spans="1:11" ht="12.2" customHeight="1" x14ac:dyDescent="0.25">
      <c r="A99" s="19" t="s">
        <v>1</v>
      </c>
      <c r="B99" s="19" t="s">
        <v>1</v>
      </c>
      <c r="C99" s="20" t="s">
        <v>28</v>
      </c>
      <c r="D99" s="20" t="s">
        <v>43</v>
      </c>
      <c r="E99" s="20" t="s">
        <v>44</v>
      </c>
      <c r="F99" s="21" t="s">
        <v>93</v>
      </c>
      <c r="G99" s="21" t="s">
        <v>185</v>
      </c>
      <c r="H99" s="22">
        <v>0.27</v>
      </c>
      <c r="I99" s="22">
        <v>25.93</v>
      </c>
      <c r="J99" s="22">
        <v>103.49</v>
      </c>
      <c r="K99" s="21" t="s">
        <v>1</v>
      </c>
    </row>
    <row r="100" spans="1:11" ht="12.2" customHeight="1" x14ac:dyDescent="0.25">
      <c r="A100" s="19" t="s">
        <v>1</v>
      </c>
      <c r="B100" s="19" t="s">
        <v>1</v>
      </c>
      <c r="C100" s="20" t="s">
        <v>28</v>
      </c>
      <c r="D100" s="20" t="s">
        <v>43</v>
      </c>
      <c r="E100" s="20" t="s">
        <v>73</v>
      </c>
      <c r="F100" s="21" t="s">
        <v>45</v>
      </c>
      <c r="G100" s="21" t="s">
        <v>121</v>
      </c>
      <c r="H100" s="22">
        <v>0.35</v>
      </c>
      <c r="I100" s="22">
        <v>16.96</v>
      </c>
      <c r="J100" s="22">
        <v>81.58</v>
      </c>
      <c r="K100" s="21" t="s">
        <v>1</v>
      </c>
    </row>
    <row r="101" spans="1:11" ht="12.2" customHeight="1" x14ac:dyDescent="0.25">
      <c r="A101" s="19" t="s">
        <v>1</v>
      </c>
      <c r="B101" s="19" t="s">
        <v>1</v>
      </c>
      <c r="C101" s="20" t="s">
        <v>28</v>
      </c>
      <c r="D101" s="20" t="s">
        <v>47</v>
      </c>
      <c r="E101" s="20" t="s">
        <v>147</v>
      </c>
      <c r="F101" s="21" t="s">
        <v>77</v>
      </c>
      <c r="G101" s="21" t="s">
        <v>148</v>
      </c>
      <c r="H101" s="22">
        <v>0.19</v>
      </c>
      <c r="I101" s="22">
        <v>19.59</v>
      </c>
      <c r="J101" s="22">
        <v>83.42</v>
      </c>
      <c r="K101" s="21" t="s">
        <v>149</v>
      </c>
    </row>
    <row r="102" spans="1:11" ht="12.2" customHeight="1" thickBot="1" x14ac:dyDescent="0.3">
      <c r="A102" s="23" t="s">
        <v>1</v>
      </c>
      <c r="B102" s="23" t="s">
        <v>1</v>
      </c>
      <c r="C102" s="24" t="s">
        <v>1</v>
      </c>
      <c r="D102" s="24" t="s">
        <v>52</v>
      </c>
      <c r="E102" s="24" t="s">
        <v>1</v>
      </c>
      <c r="F102" s="25">
        <f>F97+F98+F99+F100+F101</f>
        <v>545</v>
      </c>
      <c r="G102" s="25">
        <f>G97+G98+G99+G100+G101</f>
        <v>28.209999999999994</v>
      </c>
      <c r="H102" s="25">
        <f>H97+H98+H99+H100+H101</f>
        <v>30.72</v>
      </c>
      <c r="I102" s="25">
        <f>I97+I98+I99+I100+I101</f>
        <v>96.22</v>
      </c>
      <c r="J102" s="25">
        <f>J97+J98+J99+J100+J101</f>
        <v>716.84</v>
      </c>
      <c r="K102" s="24" t="s">
        <v>1</v>
      </c>
    </row>
    <row r="103" spans="1:11" ht="12.2" customHeight="1" x14ac:dyDescent="0.25">
      <c r="A103" s="19" t="s">
        <v>81</v>
      </c>
      <c r="B103" s="19" t="s">
        <v>81</v>
      </c>
      <c r="C103" s="20" t="s">
        <v>54</v>
      </c>
      <c r="D103" s="20" t="s">
        <v>55</v>
      </c>
      <c r="E103" s="20" t="s">
        <v>164</v>
      </c>
      <c r="F103" s="21">
        <v>60</v>
      </c>
      <c r="G103" s="21" t="s">
        <v>165</v>
      </c>
      <c r="H103" s="22">
        <v>0.04</v>
      </c>
      <c r="I103" s="22">
        <v>0.88</v>
      </c>
      <c r="J103" s="22">
        <v>4.9000000000000004</v>
      </c>
      <c r="K103" s="21" t="s">
        <v>1</v>
      </c>
    </row>
    <row r="104" spans="1:11" ht="21.75" customHeight="1" x14ac:dyDescent="0.25">
      <c r="A104" s="19" t="s">
        <v>1</v>
      </c>
      <c r="B104" s="19" t="s">
        <v>1</v>
      </c>
      <c r="C104" s="20" t="s">
        <v>54</v>
      </c>
      <c r="D104" s="20" t="s">
        <v>58</v>
      </c>
      <c r="E104" s="20" t="s">
        <v>150</v>
      </c>
      <c r="F104" s="21" t="s">
        <v>101</v>
      </c>
      <c r="G104" s="21" t="s">
        <v>186</v>
      </c>
      <c r="H104" s="22">
        <v>9.41</v>
      </c>
      <c r="I104" s="22">
        <v>26.76</v>
      </c>
      <c r="J104" s="22">
        <v>271.02</v>
      </c>
      <c r="K104" s="21" t="s">
        <v>151</v>
      </c>
    </row>
    <row r="105" spans="1:11" ht="12.2" customHeight="1" x14ac:dyDescent="0.25">
      <c r="A105" s="19" t="s">
        <v>1</v>
      </c>
      <c r="B105" s="19" t="s">
        <v>1</v>
      </c>
      <c r="C105" s="20" t="s">
        <v>54</v>
      </c>
      <c r="D105" s="20" t="s">
        <v>63</v>
      </c>
      <c r="E105" s="20" t="s">
        <v>187</v>
      </c>
      <c r="F105" s="21" t="s">
        <v>83</v>
      </c>
      <c r="G105" s="21" t="s">
        <v>188</v>
      </c>
      <c r="H105" s="22">
        <v>20.73</v>
      </c>
      <c r="I105" s="22">
        <v>21.13</v>
      </c>
      <c r="J105" s="22">
        <v>267.89999999999998</v>
      </c>
      <c r="K105" s="21" t="s">
        <v>189</v>
      </c>
    </row>
    <row r="106" spans="1:11" ht="12.2" customHeight="1" x14ac:dyDescent="0.25">
      <c r="A106" s="19" t="s">
        <v>1</v>
      </c>
      <c r="B106" s="19" t="s">
        <v>1</v>
      </c>
      <c r="C106" s="20" t="s">
        <v>54</v>
      </c>
      <c r="D106" s="20" t="s">
        <v>68</v>
      </c>
      <c r="E106" s="20" t="s">
        <v>142</v>
      </c>
      <c r="F106" s="21" t="s">
        <v>70</v>
      </c>
      <c r="G106" s="21" t="s">
        <v>143</v>
      </c>
      <c r="H106" s="22">
        <v>7.21</v>
      </c>
      <c r="I106" s="22">
        <v>37.07</v>
      </c>
      <c r="J106" s="22">
        <v>266.57</v>
      </c>
      <c r="K106" s="21" t="s">
        <v>144</v>
      </c>
    </row>
    <row r="107" spans="1:11" ht="12.2" customHeight="1" x14ac:dyDescent="0.25">
      <c r="A107" s="19" t="s">
        <v>1</v>
      </c>
      <c r="B107" s="19" t="s">
        <v>1</v>
      </c>
      <c r="C107" s="20" t="s">
        <v>54</v>
      </c>
      <c r="D107" s="20" t="s">
        <v>43</v>
      </c>
      <c r="E107" s="20" t="s">
        <v>44</v>
      </c>
      <c r="F107" s="21" t="s">
        <v>45</v>
      </c>
      <c r="G107" s="21" t="s">
        <v>46</v>
      </c>
      <c r="H107" s="22">
        <v>0.25</v>
      </c>
      <c r="I107" s="22">
        <v>20.07</v>
      </c>
      <c r="J107" s="22">
        <v>94.73</v>
      </c>
      <c r="K107" s="21" t="s">
        <v>1</v>
      </c>
    </row>
    <row r="108" spans="1:11" ht="12.2" customHeight="1" x14ac:dyDescent="0.25">
      <c r="A108" s="19" t="s">
        <v>1</v>
      </c>
      <c r="B108" s="19" t="s">
        <v>1</v>
      </c>
      <c r="C108" s="20" t="s">
        <v>54</v>
      </c>
      <c r="D108" s="20" t="s">
        <v>43</v>
      </c>
      <c r="E108" s="20" t="s">
        <v>73</v>
      </c>
      <c r="F108" s="21" t="s">
        <v>74</v>
      </c>
      <c r="G108" s="21" t="s">
        <v>190</v>
      </c>
      <c r="H108" s="22">
        <v>0.31</v>
      </c>
      <c r="I108" s="22">
        <v>15.13</v>
      </c>
      <c r="J108" s="22">
        <v>72.81</v>
      </c>
      <c r="K108" s="21" t="s">
        <v>1</v>
      </c>
    </row>
    <row r="109" spans="1:11" ht="12.2" customHeight="1" x14ac:dyDescent="0.25">
      <c r="A109" s="19" t="s">
        <v>1</v>
      </c>
      <c r="B109" s="19" t="s">
        <v>1</v>
      </c>
      <c r="C109" s="20" t="s">
        <v>54</v>
      </c>
      <c r="D109" s="20" t="s">
        <v>47</v>
      </c>
      <c r="E109" s="20" t="s">
        <v>48</v>
      </c>
      <c r="F109" s="21" t="s">
        <v>49</v>
      </c>
      <c r="G109" s="21" t="s">
        <v>50</v>
      </c>
      <c r="H109" s="22">
        <v>0.01</v>
      </c>
      <c r="I109" s="22">
        <v>14.92</v>
      </c>
      <c r="J109" s="22">
        <v>61.56</v>
      </c>
      <c r="K109" s="21" t="s">
        <v>51</v>
      </c>
    </row>
    <row r="110" spans="1:11" ht="12.2" customHeight="1" thickBot="1" x14ac:dyDescent="0.3">
      <c r="A110" s="23" t="s">
        <v>1</v>
      </c>
      <c r="B110" s="23" t="s">
        <v>1</v>
      </c>
      <c r="C110" s="24" t="s">
        <v>1</v>
      </c>
      <c r="D110" s="24" t="s">
        <v>52</v>
      </c>
      <c r="E110" s="24" t="s">
        <v>1</v>
      </c>
      <c r="F110" s="25">
        <f>F103+F104+F105+F106+F107+F108+F109</f>
        <v>884</v>
      </c>
      <c r="G110" s="25">
        <f>G103+G104+G105+G106+G107+G108+G109</f>
        <v>36.339999999999996</v>
      </c>
      <c r="H110" s="25">
        <f>H103+H104+H105+H106+H107+H108+H109</f>
        <v>37.96</v>
      </c>
      <c r="I110" s="25">
        <f>I103+I104+I105+I106+I107+I108+I109</f>
        <v>135.95999999999998</v>
      </c>
      <c r="J110" s="25">
        <f>J103+J104+J105+J106+J107+J108+J109</f>
        <v>1039.4899999999998</v>
      </c>
      <c r="K110" s="24" t="s">
        <v>1</v>
      </c>
    </row>
    <row r="111" spans="1:11" ht="12.2" customHeight="1" thickBot="1" x14ac:dyDescent="0.3">
      <c r="A111" s="26" t="s">
        <v>81</v>
      </c>
      <c r="B111" s="26" t="s">
        <v>81</v>
      </c>
      <c r="C111" s="28" t="s">
        <v>80</v>
      </c>
      <c r="D111" s="29"/>
      <c r="E111" s="27" t="s">
        <v>1</v>
      </c>
      <c r="F111" s="30">
        <f>F110+F102</f>
        <v>1429</v>
      </c>
      <c r="G111" s="30">
        <f>G110+G102</f>
        <v>64.549999999999983</v>
      </c>
      <c r="H111" s="30">
        <f>H110+H102</f>
        <v>68.680000000000007</v>
      </c>
      <c r="I111" s="30">
        <f>I110+I102</f>
        <v>232.17999999999998</v>
      </c>
      <c r="J111" s="30">
        <f>J110+J102</f>
        <v>1756.33</v>
      </c>
      <c r="K111" s="27" t="s">
        <v>1</v>
      </c>
    </row>
    <row r="112" spans="1:11" ht="12.2" customHeight="1" x14ac:dyDescent="0.25">
      <c r="A112" s="19" t="s">
        <v>81</v>
      </c>
      <c r="B112" s="19" t="s">
        <v>110</v>
      </c>
      <c r="C112" s="20" t="s">
        <v>28</v>
      </c>
      <c r="D112" s="20" t="s">
        <v>63</v>
      </c>
      <c r="E112" s="20" t="s">
        <v>191</v>
      </c>
      <c r="F112" s="21" t="s">
        <v>192</v>
      </c>
      <c r="G112" s="21">
        <v>16.45</v>
      </c>
      <c r="H112" s="22">
        <v>21.91</v>
      </c>
      <c r="I112" s="22">
        <v>0.31</v>
      </c>
      <c r="J112" s="22">
        <v>224.46</v>
      </c>
      <c r="K112" s="21" t="s">
        <v>84</v>
      </c>
    </row>
    <row r="113" spans="1:11" ht="12.2" customHeight="1" x14ac:dyDescent="0.25">
      <c r="A113" s="19" t="s">
        <v>1</v>
      </c>
      <c r="B113" s="19" t="s">
        <v>1</v>
      </c>
      <c r="C113" s="20" t="s">
        <v>28</v>
      </c>
      <c r="D113" s="20" t="s">
        <v>68</v>
      </c>
      <c r="E113" s="20" t="s">
        <v>85</v>
      </c>
      <c r="F113" s="21" t="s">
        <v>70</v>
      </c>
      <c r="G113" s="21" t="s">
        <v>193</v>
      </c>
      <c r="H113" s="22">
        <v>5.22</v>
      </c>
      <c r="I113" s="22">
        <v>35.880000000000003</v>
      </c>
      <c r="J113" s="22">
        <v>213.16</v>
      </c>
      <c r="K113" s="21" t="s">
        <v>87</v>
      </c>
    </row>
    <row r="114" spans="1:11" ht="21.75" customHeight="1" x14ac:dyDescent="0.25">
      <c r="A114" s="19" t="s">
        <v>1</v>
      </c>
      <c r="B114" s="19" t="s">
        <v>1</v>
      </c>
      <c r="C114" s="20" t="s">
        <v>28</v>
      </c>
      <c r="D114" s="20" t="s">
        <v>88</v>
      </c>
      <c r="E114" s="20" t="s">
        <v>194</v>
      </c>
      <c r="F114" s="21" t="s">
        <v>35</v>
      </c>
      <c r="G114" s="21" t="s">
        <v>195</v>
      </c>
      <c r="H114" s="22">
        <v>1.41</v>
      </c>
      <c r="I114" s="22">
        <v>22.5</v>
      </c>
      <c r="J114" s="22">
        <v>109.8</v>
      </c>
      <c r="K114" s="21" t="s">
        <v>1</v>
      </c>
    </row>
    <row r="115" spans="1:11" ht="12.2" customHeight="1" x14ac:dyDescent="0.25">
      <c r="A115" s="19" t="s">
        <v>1</v>
      </c>
      <c r="B115" s="19" t="s">
        <v>1</v>
      </c>
      <c r="C115" s="20" t="s">
        <v>28</v>
      </c>
      <c r="D115" s="20" t="s">
        <v>43</v>
      </c>
      <c r="E115" s="20" t="s">
        <v>44</v>
      </c>
      <c r="F115" s="21" t="s">
        <v>35</v>
      </c>
      <c r="G115" s="21" t="s">
        <v>135</v>
      </c>
      <c r="H115" s="22">
        <v>0.19</v>
      </c>
      <c r="I115" s="22">
        <v>15.05</v>
      </c>
      <c r="J115" s="22">
        <v>71.05</v>
      </c>
      <c r="K115" s="21" t="s">
        <v>1</v>
      </c>
    </row>
    <row r="116" spans="1:11" ht="12.2" customHeight="1" x14ac:dyDescent="0.25">
      <c r="A116" s="19" t="s">
        <v>1</v>
      </c>
      <c r="B116" s="19" t="s">
        <v>1</v>
      </c>
      <c r="C116" s="20" t="s">
        <v>28</v>
      </c>
      <c r="D116" s="20" t="s">
        <v>43</v>
      </c>
      <c r="E116" s="20" t="s">
        <v>73</v>
      </c>
      <c r="F116" s="21" t="s">
        <v>196</v>
      </c>
      <c r="G116" s="21" t="s">
        <v>197</v>
      </c>
      <c r="H116" s="22">
        <v>0.23</v>
      </c>
      <c r="I116" s="22">
        <v>11.15</v>
      </c>
      <c r="J116" s="22">
        <v>53.64</v>
      </c>
      <c r="K116" s="21" t="s">
        <v>1</v>
      </c>
    </row>
    <row r="117" spans="1:11" ht="12.2" customHeight="1" x14ac:dyDescent="0.25">
      <c r="A117" s="19" t="s">
        <v>1</v>
      </c>
      <c r="B117" s="19" t="s">
        <v>1</v>
      </c>
      <c r="C117" s="20" t="s">
        <v>28</v>
      </c>
      <c r="D117" s="20" t="s">
        <v>47</v>
      </c>
      <c r="E117" s="20" t="s">
        <v>48</v>
      </c>
      <c r="F117" s="21" t="s">
        <v>49</v>
      </c>
      <c r="G117" s="21" t="s">
        <v>50</v>
      </c>
      <c r="H117" s="22">
        <v>0.01</v>
      </c>
      <c r="I117" s="22">
        <v>14.92</v>
      </c>
      <c r="J117" s="22">
        <v>61.56</v>
      </c>
      <c r="K117" s="21" t="s">
        <v>51</v>
      </c>
    </row>
    <row r="118" spans="1:11" ht="12.2" customHeight="1" thickBot="1" x14ac:dyDescent="0.3">
      <c r="A118" s="23" t="s">
        <v>1</v>
      </c>
      <c r="B118" s="23" t="s">
        <v>1</v>
      </c>
      <c r="C118" s="24" t="s">
        <v>1</v>
      </c>
      <c r="D118" s="24" t="s">
        <v>52</v>
      </c>
      <c r="E118" s="24" t="s">
        <v>1</v>
      </c>
      <c r="F118" s="25">
        <f>F112+F113+F114+F115+F116+F117</f>
        <v>522</v>
      </c>
      <c r="G118" s="25">
        <f>G112+G113+G114+G115+G116+G117</f>
        <v>28.029999999999998</v>
      </c>
      <c r="H118" s="25">
        <f>H112+H113+H114+H115+H116+H117</f>
        <v>28.970000000000002</v>
      </c>
      <c r="I118" s="25">
        <f>I112+I113+I114+I115+I116+I117</f>
        <v>99.810000000000016</v>
      </c>
      <c r="J118" s="25">
        <f>J112+J113+J114+J115+J116+J117</f>
        <v>733.66999999999985</v>
      </c>
      <c r="K118" s="24" t="s">
        <v>1</v>
      </c>
    </row>
    <row r="119" spans="1:11" ht="12.2" customHeight="1" x14ac:dyDescent="0.25">
      <c r="A119" s="19" t="s">
        <v>81</v>
      </c>
      <c r="B119" s="19" t="s">
        <v>110</v>
      </c>
      <c r="C119" s="20" t="s">
        <v>54</v>
      </c>
      <c r="D119" s="20" t="s">
        <v>111</v>
      </c>
      <c r="E119" s="20" t="s">
        <v>198</v>
      </c>
      <c r="F119" s="21">
        <v>60</v>
      </c>
      <c r="G119" s="21" t="s">
        <v>199</v>
      </c>
      <c r="H119" s="22">
        <v>2.56</v>
      </c>
      <c r="I119" s="22">
        <v>3.47</v>
      </c>
      <c r="J119" s="22">
        <v>40.82</v>
      </c>
      <c r="K119" s="21" t="s">
        <v>91</v>
      </c>
    </row>
    <row r="120" spans="1:11" ht="21.75" customHeight="1" x14ac:dyDescent="0.25">
      <c r="A120" s="19" t="s">
        <v>1</v>
      </c>
      <c r="B120" s="19" t="s">
        <v>1</v>
      </c>
      <c r="C120" s="20" t="s">
        <v>54</v>
      </c>
      <c r="D120" s="20" t="s">
        <v>58</v>
      </c>
      <c r="E120" s="20" t="s">
        <v>59</v>
      </c>
      <c r="F120" s="21" t="s">
        <v>60</v>
      </c>
      <c r="G120" s="21">
        <v>17.940000000000001</v>
      </c>
      <c r="H120" s="22">
        <v>7.61</v>
      </c>
      <c r="I120" s="22">
        <v>28.87</v>
      </c>
      <c r="J120" s="22">
        <v>176.05</v>
      </c>
      <c r="K120" s="21" t="s">
        <v>62</v>
      </c>
    </row>
    <row r="121" spans="1:11" ht="12.2" customHeight="1" x14ac:dyDescent="0.25">
      <c r="A121" s="19" t="s">
        <v>1</v>
      </c>
      <c r="B121" s="19" t="s">
        <v>1</v>
      </c>
      <c r="C121" s="20" t="s">
        <v>54</v>
      </c>
      <c r="D121" s="20" t="s">
        <v>63</v>
      </c>
      <c r="E121" s="20" t="s">
        <v>103</v>
      </c>
      <c r="F121" s="21" t="s">
        <v>83</v>
      </c>
      <c r="G121" s="21" t="s">
        <v>104</v>
      </c>
      <c r="H121" s="22">
        <v>22.81</v>
      </c>
      <c r="I121" s="22">
        <v>22.44</v>
      </c>
      <c r="J121" s="22">
        <v>288.33999999999997</v>
      </c>
      <c r="K121" s="21" t="s">
        <v>105</v>
      </c>
    </row>
    <row r="122" spans="1:11" ht="12.2" customHeight="1" x14ac:dyDescent="0.25">
      <c r="A122" s="19" t="s">
        <v>1</v>
      </c>
      <c r="B122" s="19" t="s">
        <v>1</v>
      </c>
      <c r="C122" s="20" t="s">
        <v>54</v>
      </c>
      <c r="D122" s="20" t="s">
        <v>68</v>
      </c>
      <c r="E122" s="20" t="s">
        <v>200</v>
      </c>
      <c r="F122" s="21" t="s">
        <v>70</v>
      </c>
      <c r="G122" s="21" t="s">
        <v>201</v>
      </c>
      <c r="H122" s="22">
        <v>18.36</v>
      </c>
      <c r="I122" s="22">
        <v>25.32</v>
      </c>
      <c r="J122" s="22">
        <v>268.14</v>
      </c>
      <c r="K122" s="21" t="s">
        <v>202</v>
      </c>
    </row>
    <row r="123" spans="1:11" ht="12.2" customHeight="1" x14ac:dyDescent="0.25">
      <c r="A123" s="19" t="s">
        <v>1</v>
      </c>
      <c r="B123" s="19" t="s">
        <v>1</v>
      </c>
      <c r="C123" s="20" t="s">
        <v>54</v>
      </c>
      <c r="D123" s="20" t="s">
        <v>43</v>
      </c>
      <c r="E123" s="20" t="s">
        <v>44</v>
      </c>
      <c r="F123" s="21" t="s">
        <v>45</v>
      </c>
      <c r="G123" s="21" t="s">
        <v>46</v>
      </c>
      <c r="H123" s="22">
        <v>0.25</v>
      </c>
      <c r="I123" s="22">
        <v>25.07</v>
      </c>
      <c r="J123" s="22">
        <v>94.73</v>
      </c>
      <c r="K123" s="21" t="s">
        <v>1</v>
      </c>
    </row>
    <row r="124" spans="1:11" ht="12.2" customHeight="1" x14ac:dyDescent="0.25">
      <c r="A124" s="19" t="s">
        <v>1</v>
      </c>
      <c r="B124" s="19" t="s">
        <v>1</v>
      </c>
      <c r="C124" s="20" t="s">
        <v>54</v>
      </c>
      <c r="D124" s="20" t="s">
        <v>43</v>
      </c>
      <c r="E124" s="20" t="s">
        <v>73</v>
      </c>
      <c r="F124" s="21" t="s">
        <v>74</v>
      </c>
      <c r="G124" s="21" t="s">
        <v>203</v>
      </c>
      <c r="H124" s="22">
        <v>0.32</v>
      </c>
      <c r="I124" s="22">
        <v>15.6</v>
      </c>
      <c r="J124" s="22">
        <v>75.06</v>
      </c>
      <c r="K124" s="21" t="s">
        <v>1</v>
      </c>
    </row>
    <row r="125" spans="1:11" ht="12.2" customHeight="1" x14ac:dyDescent="0.25">
      <c r="A125" s="19" t="s">
        <v>1</v>
      </c>
      <c r="B125" s="19" t="s">
        <v>1</v>
      </c>
      <c r="C125" s="20" t="s">
        <v>54</v>
      </c>
      <c r="D125" s="20" t="s">
        <v>47</v>
      </c>
      <c r="E125" s="20" t="s">
        <v>48</v>
      </c>
      <c r="F125" s="21" t="s">
        <v>49</v>
      </c>
      <c r="G125" s="21" t="s">
        <v>50</v>
      </c>
      <c r="H125" s="22">
        <v>0.01</v>
      </c>
      <c r="I125" s="22">
        <v>14.92</v>
      </c>
      <c r="J125" s="22">
        <v>61.56</v>
      </c>
      <c r="K125" s="21" t="s">
        <v>51</v>
      </c>
    </row>
    <row r="126" spans="1:11" ht="12.2" customHeight="1" thickBot="1" x14ac:dyDescent="0.3">
      <c r="A126" s="23" t="s">
        <v>1</v>
      </c>
      <c r="B126" s="23" t="s">
        <v>1</v>
      </c>
      <c r="C126" s="24" t="s">
        <v>1</v>
      </c>
      <c r="D126" s="24" t="s">
        <v>52</v>
      </c>
      <c r="E126" s="24" t="s">
        <v>1</v>
      </c>
      <c r="F126" s="25">
        <f>F119+F120+F121+F122+F123+F124+F125</f>
        <v>874</v>
      </c>
      <c r="G126" s="25">
        <f>G119+G120+G121+G122+G123+G124+G125</f>
        <v>36.4</v>
      </c>
      <c r="H126" s="25">
        <f>H119+H120+H121+H122+H123+H124+H125</f>
        <v>51.919999999999995</v>
      </c>
      <c r="I126" s="25">
        <f>I119+I120+I121+I122+I123+I124+I125</f>
        <v>135.68999999999997</v>
      </c>
      <c r="J126" s="25">
        <f>J119+J120+J121+J122+J123+J124+J125</f>
        <v>1004.6999999999998</v>
      </c>
      <c r="K126" s="24" t="s">
        <v>1</v>
      </c>
    </row>
    <row r="127" spans="1:11" ht="12.2" customHeight="1" thickBot="1" x14ac:dyDescent="0.3">
      <c r="A127" s="26" t="s">
        <v>81</v>
      </c>
      <c r="B127" s="26" t="s">
        <v>110</v>
      </c>
      <c r="C127" s="28" t="s">
        <v>80</v>
      </c>
      <c r="D127" s="29"/>
      <c r="E127" s="27" t="s">
        <v>1</v>
      </c>
      <c r="F127" s="30">
        <f>F126+F118</f>
        <v>1396</v>
      </c>
      <c r="G127" s="30">
        <f>G126+G118</f>
        <v>64.429999999999993</v>
      </c>
      <c r="H127" s="30">
        <f>H126+H118</f>
        <v>80.89</v>
      </c>
      <c r="I127" s="30">
        <f>I126+I118</f>
        <v>235.5</v>
      </c>
      <c r="J127" s="30">
        <f>J126+J118</f>
        <v>1738.3699999999997</v>
      </c>
      <c r="K127" s="27" t="s">
        <v>1</v>
      </c>
    </row>
    <row r="128" spans="1:11" ht="21.75" customHeight="1" x14ac:dyDescent="0.25">
      <c r="A128" s="19" t="s">
        <v>81</v>
      </c>
      <c r="B128" s="19" t="s">
        <v>140</v>
      </c>
      <c r="C128" s="20" t="s">
        <v>28</v>
      </c>
      <c r="D128" s="20" t="s">
        <v>29</v>
      </c>
      <c r="E128" s="20" t="s">
        <v>204</v>
      </c>
      <c r="F128" s="21" t="s">
        <v>31</v>
      </c>
      <c r="G128" s="21" t="s">
        <v>205</v>
      </c>
      <c r="H128" s="22">
        <v>12.42</v>
      </c>
      <c r="I128" s="22">
        <v>54.57</v>
      </c>
      <c r="J128" s="22">
        <v>364.6</v>
      </c>
      <c r="K128" s="21" t="s">
        <v>160</v>
      </c>
    </row>
    <row r="129" spans="1:11" ht="12.2" customHeight="1" x14ac:dyDescent="0.25">
      <c r="A129" s="19" t="s">
        <v>1</v>
      </c>
      <c r="B129" s="19" t="s">
        <v>1</v>
      </c>
      <c r="C129" s="20" t="s">
        <v>28</v>
      </c>
      <c r="D129" s="20" t="s">
        <v>33</v>
      </c>
      <c r="E129" s="20" t="s">
        <v>206</v>
      </c>
      <c r="F129" s="21" t="s">
        <v>119</v>
      </c>
      <c r="G129" s="21" t="s">
        <v>207</v>
      </c>
      <c r="H129" s="22">
        <v>14.75</v>
      </c>
      <c r="I129" s="22">
        <v>7.1</v>
      </c>
      <c r="J129" s="22">
        <v>182</v>
      </c>
      <c r="K129" s="21" t="s">
        <v>1</v>
      </c>
    </row>
    <row r="130" spans="1:11" ht="12.2" customHeight="1" x14ac:dyDescent="0.25">
      <c r="A130" s="19" t="s">
        <v>1</v>
      </c>
      <c r="B130" s="19" t="s">
        <v>1</v>
      </c>
      <c r="C130" s="20" t="s">
        <v>28</v>
      </c>
      <c r="D130" s="20" t="s">
        <v>43</v>
      </c>
      <c r="E130" s="20" t="s">
        <v>44</v>
      </c>
      <c r="F130" s="21" t="s">
        <v>45</v>
      </c>
      <c r="G130" s="21" t="s">
        <v>46</v>
      </c>
      <c r="H130" s="22">
        <v>0.25</v>
      </c>
      <c r="I130" s="22">
        <v>20.07</v>
      </c>
      <c r="J130" s="22">
        <v>94.73</v>
      </c>
      <c r="K130" s="21" t="s">
        <v>1</v>
      </c>
    </row>
    <row r="131" spans="1:11" ht="12.2" customHeight="1" x14ac:dyDescent="0.25">
      <c r="A131" s="19" t="s">
        <v>1</v>
      </c>
      <c r="B131" s="19" t="s">
        <v>1</v>
      </c>
      <c r="C131" s="20" t="s">
        <v>28</v>
      </c>
      <c r="D131" s="20" t="s">
        <v>47</v>
      </c>
      <c r="E131" s="20" t="s">
        <v>76</v>
      </c>
      <c r="F131" s="21" t="s">
        <v>77</v>
      </c>
      <c r="G131" s="21" t="s">
        <v>78</v>
      </c>
      <c r="H131" s="22">
        <v>0.1</v>
      </c>
      <c r="I131" s="22">
        <v>15</v>
      </c>
      <c r="J131" s="22">
        <v>60</v>
      </c>
      <c r="K131" s="21" t="s">
        <v>79</v>
      </c>
    </row>
    <row r="132" spans="1:11" ht="12.2" customHeight="1" thickBot="1" x14ac:dyDescent="0.3">
      <c r="A132" s="23" t="s">
        <v>1</v>
      </c>
      <c r="B132" s="23" t="s">
        <v>1</v>
      </c>
      <c r="C132" s="24" t="s">
        <v>1</v>
      </c>
      <c r="D132" s="24" t="s">
        <v>52</v>
      </c>
      <c r="E132" s="24" t="s">
        <v>1</v>
      </c>
      <c r="F132" s="25">
        <f>F128+F129+F130+F131</f>
        <v>510</v>
      </c>
      <c r="G132" s="25">
        <f>G128+G129+G130+G131</f>
        <v>23.29</v>
      </c>
      <c r="H132" s="25">
        <f>H128+H129+H130+H131</f>
        <v>27.520000000000003</v>
      </c>
      <c r="I132" s="25">
        <f>I128+I129+I130+I131</f>
        <v>96.740000000000009</v>
      </c>
      <c r="J132" s="25">
        <f>J128+J129+J130+J131</f>
        <v>701.33</v>
      </c>
      <c r="K132" s="24" t="s">
        <v>1</v>
      </c>
    </row>
    <row r="133" spans="1:11" ht="12.2" customHeight="1" x14ac:dyDescent="0.25">
      <c r="A133" s="19" t="s">
        <v>81</v>
      </c>
      <c r="B133" s="19">
        <v>4</v>
      </c>
      <c r="C133" s="20" t="s">
        <v>54</v>
      </c>
      <c r="D133" s="20" t="s">
        <v>55</v>
      </c>
      <c r="E133" s="20" t="s">
        <v>164</v>
      </c>
      <c r="F133" s="21">
        <v>60</v>
      </c>
      <c r="G133" s="21" t="s">
        <v>165</v>
      </c>
      <c r="H133" s="22">
        <v>0.04</v>
      </c>
      <c r="I133" s="22">
        <v>0.88</v>
      </c>
      <c r="J133" s="22">
        <v>4.9000000000000004</v>
      </c>
      <c r="K133" s="21" t="s">
        <v>1</v>
      </c>
    </row>
    <row r="134" spans="1:11" ht="21.75" customHeight="1" x14ac:dyDescent="0.25">
      <c r="A134" s="19"/>
      <c r="B134" s="19"/>
      <c r="C134" s="20" t="s">
        <v>54</v>
      </c>
      <c r="D134" s="20" t="s">
        <v>58</v>
      </c>
      <c r="E134" s="20" t="s">
        <v>166</v>
      </c>
      <c r="F134" s="21" t="s">
        <v>60</v>
      </c>
      <c r="G134" s="21">
        <v>15.01</v>
      </c>
      <c r="H134" s="22">
        <v>15.11</v>
      </c>
      <c r="I134" s="22">
        <v>20.170000000000002</v>
      </c>
      <c r="J134" s="22">
        <v>146.86000000000001</v>
      </c>
      <c r="K134" s="21" t="s">
        <v>167</v>
      </c>
    </row>
    <row r="135" spans="1:11" ht="21.75" customHeight="1" x14ac:dyDescent="0.25">
      <c r="A135" s="19" t="s">
        <v>1</v>
      </c>
      <c r="B135" s="19" t="s">
        <v>1</v>
      </c>
      <c r="C135" s="20" t="s">
        <v>54</v>
      </c>
      <c r="D135" s="20" t="s">
        <v>63</v>
      </c>
      <c r="E135" s="20" t="s">
        <v>208</v>
      </c>
      <c r="F135" s="21" t="s">
        <v>65</v>
      </c>
      <c r="G135" s="21" t="s">
        <v>209</v>
      </c>
      <c r="H135" s="22">
        <v>15.43</v>
      </c>
      <c r="I135" s="22">
        <v>5.89</v>
      </c>
      <c r="J135" s="22">
        <v>115.18</v>
      </c>
      <c r="K135" s="21" t="s">
        <v>210</v>
      </c>
    </row>
    <row r="136" spans="1:11" ht="12.2" customHeight="1" x14ac:dyDescent="0.25">
      <c r="A136" s="19" t="s">
        <v>1</v>
      </c>
      <c r="B136" s="19" t="s">
        <v>1</v>
      </c>
      <c r="C136" s="20" t="s">
        <v>54</v>
      </c>
      <c r="D136" s="20" t="s">
        <v>68</v>
      </c>
      <c r="E136" s="20" t="s">
        <v>211</v>
      </c>
      <c r="F136" s="21" t="s">
        <v>155</v>
      </c>
      <c r="G136" s="21" t="s">
        <v>117</v>
      </c>
      <c r="H136" s="22">
        <v>8.02</v>
      </c>
      <c r="I136" s="22">
        <v>36.4</v>
      </c>
      <c r="J136" s="22">
        <v>231.65</v>
      </c>
      <c r="K136" s="21" t="s">
        <v>212</v>
      </c>
    </row>
    <row r="137" spans="1:11" ht="12.2" customHeight="1" x14ac:dyDescent="0.25">
      <c r="A137" s="19" t="s">
        <v>1</v>
      </c>
      <c r="B137" s="19" t="s">
        <v>1</v>
      </c>
      <c r="C137" s="20" t="s">
        <v>54</v>
      </c>
      <c r="D137" s="20" t="s">
        <v>43</v>
      </c>
      <c r="E137" s="20" t="s">
        <v>44</v>
      </c>
      <c r="F137" s="21" t="s">
        <v>45</v>
      </c>
      <c r="G137" s="21" t="s">
        <v>46</v>
      </c>
      <c r="H137" s="22">
        <v>0.25</v>
      </c>
      <c r="I137" s="22">
        <v>20.07</v>
      </c>
      <c r="J137" s="22">
        <v>94.73</v>
      </c>
      <c r="K137" s="21" t="s">
        <v>1</v>
      </c>
    </row>
    <row r="138" spans="1:11" ht="12.2" customHeight="1" x14ac:dyDescent="0.25">
      <c r="A138" s="19" t="s">
        <v>1</v>
      </c>
      <c r="B138" s="19" t="s">
        <v>1</v>
      </c>
      <c r="C138" s="20" t="s">
        <v>54</v>
      </c>
      <c r="D138" s="20" t="s">
        <v>43</v>
      </c>
      <c r="E138" s="20" t="s">
        <v>73</v>
      </c>
      <c r="F138" s="21" t="s">
        <v>196</v>
      </c>
      <c r="G138" s="21" t="s">
        <v>213</v>
      </c>
      <c r="H138" s="22">
        <v>0.22</v>
      </c>
      <c r="I138" s="22">
        <v>10.72</v>
      </c>
      <c r="J138" s="22">
        <v>51.6</v>
      </c>
      <c r="K138" s="21" t="s">
        <v>1</v>
      </c>
    </row>
    <row r="139" spans="1:11" ht="12.2" customHeight="1" x14ac:dyDescent="0.25">
      <c r="A139" s="19" t="s">
        <v>1</v>
      </c>
      <c r="B139" s="19" t="s">
        <v>1</v>
      </c>
      <c r="C139" s="20" t="s">
        <v>54</v>
      </c>
      <c r="D139" s="20" t="s">
        <v>47</v>
      </c>
      <c r="E139" s="20" t="s">
        <v>76</v>
      </c>
      <c r="F139" s="21" t="s">
        <v>77</v>
      </c>
      <c r="G139" s="21" t="s">
        <v>78</v>
      </c>
      <c r="H139" s="22">
        <v>0.1</v>
      </c>
      <c r="I139" s="22">
        <v>15</v>
      </c>
      <c r="J139" s="22">
        <v>60</v>
      </c>
      <c r="K139" s="21" t="s">
        <v>79</v>
      </c>
    </row>
    <row r="140" spans="1:11" ht="12.2" customHeight="1" thickBot="1" x14ac:dyDescent="0.3">
      <c r="A140" s="23" t="s">
        <v>1</v>
      </c>
      <c r="B140" s="23" t="s">
        <v>1</v>
      </c>
      <c r="C140" s="24" t="s">
        <v>1</v>
      </c>
      <c r="D140" s="24" t="s">
        <v>52</v>
      </c>
      <c r="E140" s="24" t="s">
        <v>1</v>
      </c>
      <c r="F140" s="25">
        <f>F134+F135+F136+F137+F138+F139+F133</f>
        <v>837</v>
      </c>
      <c r="G140" s="25">
        <f>G134+G135+G136+G137+G138+G139+G133</f>
        <v>34.110000000000007</v>
      </c>
      <c r="H140" s="25">
        <f>H134+H135+H136+H137+H138+H139+H133</f>
        <v>39.17</v>
      </c>
      <c r="I140" s="25">
        <f>I134+I135+I136+I137+I138+I139+I133</f>
        <v>109.13</v>
      </c>
      <c r="J140" s="25">
        <f>J134+J135+J136+J137+J138+J139+J133</f>
        <v>704.92000000000007</v>
      </c>
      <c r="K140" s="24" t="s">
        <v>1</v>
      </c>
    </row>
    <row r="141" spans="1:11" ht="12.2" customHeight="1" thickBot="1" x14ac:dyDescent="0.3">
      <c r="A141" s="26" t="s">
        <v>81</v>
      </c>
      <c r="B141" s="26" t="s">
        <v>140</v>
      </c>
      <c r="C141" s="28" t="s">
        <v>80</v>
      </c>
      <c r="D141" s="29"/>
      <c r="E141" s="27" t="s">
        <v>1</v>
      </c>
      <c r="F141" s="30">
        <f>F140+F132</f>
        <v>1347</v>
      </c>
      <c r="G141" s="30">
        <f>G140+G132</f>
        <v>57.400000000000006</v>
      </c>
      <c r="H141" s="30">
        <f>H140+H132</f>
        <v>66.69</v>
      </c>
      <c r="I141" s="30">
        <f>I140+I132</f>
        <v>205.87</v>
      </c>
      <c r="J141" s="30">
        <f>J140+J132</f>
        <v>1406.25</v>
      </c>
      <c r="K141" s="27" t="s">
        <v>1</v>
      </c>
    </row>
    <row r="142" spans="1:11" ht="12.2" customHeight="1" x14ac:dyDescent="0.25">
      <c r="A142" s="19" t="s">
        <v>81</v>
      </c>
      <c r="B142" s="19" t="s">
        <v>158</v>
      </c>
      <c r="C142" s="20" t="s">
        <v>28</v>
      </c>
      <c r="D142" s="20" t="s">
        <v>63</v>
      </c>
      <c r="E142" s="20" t="s">
        <v>214</v>
      </c>
      <c r="F142" s="21" t="s">
        <v>215</v>
      </c>
      <c r="G142" s="21" t="s">
        <v>216</v>
      </c>
      <c r="H142" s="22">
        <v>24.92</v>
      </c>
      <c r="I142" s="22">
        <v>54.28</v>
      </c>
      <c r="J142" s="22">
        <v>515.24</v>
      </c>
      <c r="K142" s="21" t="s">
        <v>217</v>
      </c>
    </row>
    <row r="143" spans="1:11" ht="12.2" customHeight="1" x14ac:dyDescent="0.25">
      <c r="A143" s="19" t="s">
        <v>1</v>
      </c>
      <c r="B143" s="19" t="s">
        <v>1</v>
      </c>
      <c r="C143" s="20" t="s">
        <v>28</v>
      </c>
      <c r="D143" s="20" t="s">
        <v>43</v>
      </c>
      <c r="E143" s="20" t="s">
        <v>44</v>
      </c>
      <c r="F143" s="21" t="s">
        <v>45</v>
      </c>
      <c r="G143" s="21" t="s">
        <v>46</v>
      </c>
      <c r="H143" s="22">
        <v>0.25</v>
      </c>
      <c r="I143" s="22">
        <v>20.07</v>
      </c>
      <c r="J143" s="22">
        <v>94.73</v>
      </c>
      <c r="K143" s="21" t="s">
        <v>1</v>
      </c>
    </row>
    <row r="144" spans="1:11" ht="12.2" customHeight="1" x14ac:dyDescent="0.25">
      <c r="A144" s="19" t="s">
        <v>1</v>
      </c>
      <c r="B144" s="19" t="s">
        <v>1</v>
      </c>
      <c r="C144" s="20" t="s">
        <v>28</v>
      </c>
      <c r="D144" s="20" t="s">
        <v>43</v>
      </c>
      <c r="E144" s="20" t="s">
        <v>73</v>
      </c>
      <c r="F144" s="21" t="s">
        <v>45</v>
      </c>
      <c r="G144" s="21" t="s">
        <v>218</v>
      </c>
      <c r="H144" s="22">
        <v>0.33</v>
      </c>
      <c r="I144" s="22">
        <v>15.81</v>
      </c>
      <c r="J144" s="22">
        <v>76.08</v>
      </c>
      <c r="K144" s="21" t="s">
        <v>1</v>
      </c>
    </row>
    <row r="145" spans="1:11" ht="12.2" customHeight="1" x14ac:dyDescent="0.25">
      <c r="A145" s="19" t="s">
        <v>1</v>
      </c>
      <c r="B145" s="19" t="s">
        <v>1</v>
      </c>
      <c r="C145" s="20" t="s">
        <v>28</v>
      </c>
      <c r="D145" s="20" t="s">
        <v>47</v>
      </c>
      <c r="E145" s="20" t="s">
        <v>122</v>
      </c>
      <c r="F145" s="21" t="s">
        <v>77</v>
      </c>
      <c r="G145" s="21" t="s">
        <v>123</v>
      </c>
      <c r="H145" s="22">
        <v>0</v>
      </c>
      <c r="I145" s="22">
        <v>19.36</v>
      </c>
      <c r="J145" s="22">
        <v>77.41</v>
      </c>
      <c r="K145" s="21" t="s">
        <v>124</v>
      </c>
    </row>
    <row r="146" spans="1:11" ht="12.2" customHeight="1" thickBot="1" x14ac:dyDescent="0.3">
      <c r="A146" s="23" t="s">
        <v>1</v>
      </c>
      <c r="B146" s="23" t="s">
        <v>1</v>
      </c>
      <c r="C146" s="24" t="s">
        <v>1</v>
      </c>
      <c r="D146" s="24" t="s">
        <v>52</v>
      </c>
      <c r="E146" s="24" t="s">
        <v>1</v>
      </c>
      <c r="F146" s="25">
        <f>F142+F143+F144+F145</f>
        <v>530</v>
      </c>
      <c r="G146" s="25">
        <f>G142+G143+G144+G145</f>
        <v>23.84</v>
      </c>
      <c r="H146" s="25">
        <f>H142+H143+H144+H145</f>
        <v>25.5</v>
      </c>
      <c r="I146" s="25">
        <f>I142+I143+I144+I145</f>
        <v>109.52</v>
      </c>
      <c r="J146" s="25">
        <f>J142+J143+J144+J145</f>
        <v>763.46</v>
      </c>
      <c r="K146" s="24" t="s">
        <v>1</v>
      </c>
    </row>
    <row r="147" spans="1:11" ht="12.2" customHeight="1" x14ac:dyDescent="0.25">
      <c r="A147" s="19" t="s">
        <v>81</v>
      </c>
      <c r="B147" s="19" t="s">
        <v>158</v>
      </c>
      <c r="C147" s="20" t="s">
        <v>54</v>
      </c>
      <c r="D147" s="20" t="s">
        <v>55</v>
      </c>
      <c r="E147" s="20" t="s">
        <v>56</v>
      </c>
      <c r="F147" s="21" t="s">
        <v>35</v>
      </c>
      <c r="G147" s="21" t="s">
        <v>57</v>
      </c>
      <c r="H147" s="22">
        <v>0.06</v>
      </c>
      <c r="I147" s="22">
        <v>1.1399999999999999</v>
      </c>
      <c r="J147" s="22">
        <v>7.2</v>
      </c>
      <c r="K147" s="21" t="s">
        <v>1</v>
      </c>
    </row>
    <row r="148" spans="1:11" ht="21.75" customHeight="1" x14ac:dyDescent="0.25">
      <c r="A148" s="19" t="s">
        <v>1</v>
      </c>
      <c r="B148" s="19" t="s">
        <v>1</v>
      </c>
      <c r="C148" s="20" t="s">
        <v>54</v>
      </c>
      <c r="D148" s="20" t="s">
        <v>58</v>
      </c>
      <c r="E148" s="20" t="s">
        <v>128</v>
      </c>
      <c r="F148" s="21" t="s">
        <v>101</v>
      </c>
      <c r="G148" s="21">
        <v>14.8</v>
      </c>
      <c r="H148" s="22">
        <v>12.1</v>
      </c>
      <c r="I148" s="22">
        <v>23.75</v>
      </c>
      <c r="J148" s="22">
        <v>284.41000000000003</v>
      </c>
      <c r="K148" s="21" t="s">
        <v>129</v>
      </c>
    </row>
    <row r="149" spans="1:11" ht="12.2" customHeight="1" x14ac:dyDescent="0.25">
      <c r="A149" s="19" t="s">
        <v>1</v>
      </c>
      <c r="B149" s="19" t="s">
        <v>1</v>
      </c>
      <c r="C149" s="20" t="s">
        <v>54</v>
      </c>
      <c r="D149" s="20" t="s">
        <v>63</v>
      </c>
      <c r="E149" s="20" t="s">
        <v>219</v>
      </c>
      <c r="F149" s="21" t="s">
        <v>65</v>
      </c>
      <c r="G149" s="21" t="s">
        <v>220</v>
      </c>
      <c r="H149" s="22">
        <v>14.48</v>
      </c>
      <c r="I149" s="22">
        <v>15.97</v>
      </c>
      <c r="J149" s="22">
        <v>207.74</v>
      </c>
      <c r="K149" s="21" t="s">
        <v>105</v>
      </c>
    </row>
    <row r="150" spans="1:11" ht="12.2" customHeight="1" x14ac:dyDescent="0.25">
      <c r="A150" s="19" t="s">
        <v>1</v>
      </c>
      <c r="B150" s="19" t="s">
        <v>1</v>
      </c>
      <c r="C150" s="20" t="s">
        <v>54</v>
      </c>
      <c r="D150" s="20" t="s">
        <v>68</v>
      </c>
      <c r="E150" s="20" t="s">
        <v>69</v>
      </c>
      <c r="F150" s="21" t="s">
        <v>155</v>
      </c>
      <c r="G150" s="21" t="s">
        <v>221</v>
      </c>
      <c r="H150" s="22">
        <v>9.66</v>
      </c>
      <c r="I150" s="22">
        <v>36.97</v>
      </c>
      <c r="J150" s="22">
        <v>267.18</v>
      </c>
      <c r="K150" s="21" t="s">
        <v>72</v>
      </c>
    </row>
    <row r="151" spans="1:11" ht="12.2" customHeight="1" x14ac:dyDescent="0.25">
      <c r="A151" s="19" t="s">
        <v>1</v>
      </c>
      <c r="B151" s="19" t="s">
        <v>1</v>
      </c>
      <c r="C151" s="20" t="s">
        <v>54</v>
      </c>
      <c r="D151" s="20" t="s">
        <v>43</v>
      </c>
      <c r="E151" s="20" t="s">
        <v>44</v>
      </c>
      <c r="F151" s="21" t="s">
        <v>45</v>
      </c>
      <c r="G151" s="21" t="s">
        <v>46</v>
      </c>
      <c r="H151" s="22">
        <v>0.25</v>
      </c>
      <c r="I151" s="22">
        <v>20.07</v>
      </c>
      <c r="J151" s="22">
        <v>94.73</v>
      </c>
      <c r="K151" s="21" t="s">
        <v>1</v>
      </c>
    </row>
    <row r="152" spans="1:11" ht="12.2" customHeight="1" x14ac:dyDescent="0.25">
      <c r="A152" s="19" t="s">
        <v>1</v>
      </c>
      <c r="B152" s="19" t="s">
        <v>1</v>
      </c>
      <c r="C152" s="20" t="s">
        <v>54</v>
      </c>
      <c r="D152" s="20" t="s">
        <v>43</v>
      </c>
      <c r="E152" s="20" t="s">
        <v>73</v>
      </c>
      <c r="F152" s="21" t="s">
        <v>35</v>
      </c>
      <c r="G152" s="21" t="s">
        <v>222</v>
      </c>
      <c r="H152" s="22">
        <v>0.26</v>
      </c>
      <c r="I152" s="22">
        <v>12.29</v>
      </c>
      <c r="J152" s="22">
        <v>59.15</v>
      </c>
      <c r="K152" s="21" t="s">
        <v>1</v>
      </c>
    </row>
    <row r="153" spans="1:11" ht="12.2" customHeight="1" x14ac:dyDescent="0.25">
      <c r="A153" s="19" t="s">
        <v>1</v>
      </c>
      <c r="B153" s="19" t="s">
        <v>1</v>
      </c>
      <c r="C153" s="20" t="s">
        <v>54</v>
      </c>
      <c r="D153" s="20" t="s">
        <v>47</v>
      </c>
      <c r="E153" s="20" t="s">
        <v>223</v>
      </c>
      <c r="F153" s="21" t="s">
        <v>77</v>
      </c>
      <c r="G153" s="21" t="s">
        <v>50</v>
      </c>
      <c r="H153" s="22">
        <v>0.16</v>
      </c>
      <c r="I153" s="22">
        <v>27.03</v>
      </c>
      <c r="J153" s="22">
        <v>111.13</v>
      </c>
      <c r="K153" s="21" t="s">
        <v>224</v>
      </c>
    </row>
    <row r="154" spans="1:11" ht="12.2" customHeight="1" thickBot="1" x14ac:dyDescent="0.3">
      <c r="A154" s="23" t="s">
        <v>1</v>
      </c>
      <c r="B154" s="23" t="s">
        <v>1</v>
      </c>
      <c r="C154" s="24" t="s">
        <v>1</v>
      </c>
      <c r="D154" s="24" t="s">
        <v>52</v>
      </c>
      <c r="E154" s="24" t="s">
        <v>1</v>
      </c>
      <c r="F154" s="25">
        <f>F147+F148+F149+F150+F151+F152+F153</f>
        <v>822</v>
      </c>
      <c r="G154" s="25">
        <f>G147+G148+G149+G150+G151+G152+G153</f>
        <v>37.19</v>
      </c>
      <c r="H154" s="25">
        <f>H147+H148+H149+H150+H151+H152+H153</f>
        <v>36.969999999999992</v>
      </c>
      <c r="I154" s="25">
        <f>I147+I148+I149+I150+I151+I152+I153</f>
        <v>137.22</v>
      </c>
      <c r="J154" s="25">
        <f>J147+J148+J149+J150+J151+J152+J153</f>
        <v>1031.54</v>
      </c>
      <c r="K154" s="24" t="s">
        <v>1</v>
      </c>
    </row>
    <row r="155" spans="1:11" ht="12.2" customHeight="1" thickBot="1" x14ac:dyDescent="0.3">
      <c r="A155" s="26" t="s">
        <v>81</v>
      </c>
      <c r="B155" s="26" t="s">
        <v>158</v>
      </c>
      <c r="C155" s="28" t="s">
        <v>80</v>
      </c>
      <c r="D155" s="29"/>
      <c r="E155" s="27" t="s">
        <v>1</v>
      </c>
      <c r="F155" s="30">
        <f>F154+F146</f>
        <v>1352</v>
      </c>
      <c r="G155" s="30">
        <f>G154+G146</f>
        <v>61.03</v>
      </c>
      <c r="H155" s="30">
        <f>H154+H146</f>
        <v>62.469999999999992</v>
      </c>
      <c r="I155" s="30">
        <f>I154+I146</f>
        <v>246.74</v>
      </c>
      <c r="J155" s="30">
        <f>J154+J146</f>
        <v>1795</v>
      </c>
      <c r="K155" s="27" t="s">
        <v>1</v>
      </c>
    </row>
    <row r="156" spans="1:11" ht="12.2" customHeight="1" x14ac:dyDescent="0.25">
      <c r="A156" s="31" t="s">
        <v>1</v>
      </c>
      <c r="B156" s="31" t="s">
        <v>1</v>
      </c>
      <c r="C156" s="33" t="s">
        <v>1</v>
      </c>
      <c r="D156" s="34"/>
      <c r="E156" s="32" t="s">
        <v>225</v>
      </c>
      <c r="F156" s="35">
        <f>(F21+F37+F53+F68+F81+F96+F111+F127+F141+F155)/10</f>
        <v>1414.3</v>
      </c>
      <c r="G156" s="35">
        <f>(G21+G37+G53+G68+G81+G96+G111+G127+G141+G155)/10</f>
        <v>62.363</v>
      </c>
      <c r="H156" s="35">
        <f>(H21+H37+H53+H68+H81+H96+H111+H127+H141+H155)/10</f>
        <v>67.176000000000002</v>
      </c>
      <c r="I156" s="35">
        <f>(I21+I37+I53+I68+I81+I96+I111+I127+I141+I155)/10</f>
        <v>237.68299999999999</v>
      </c>
      <c r="J156" s="35">
        <f>(J21+J37+J53+J68+J81+J96+J111+J127+J141+J155)/10</f>
        <v>1734.3949999999998</v>
      </c>
      <c r="K156" s="35"/>
    </row>
  </sheetData>
  <mergeCells count="16">
    <mergeCell ref="C127:D127"/>
    <mergeCell ref="C141:D141"/>
    <mergeCell ref="C155:D155"/>
    <mergeCell ref="C156:D156"/>
    <mergeCell ref="C37:D37"/>
    <mergeCell ref="C53:D53"/>
    <mergeCell ref="C68:D68"/>
    <mergeCell ref="C81:D81"/>
    <mergeCell ref="C96:D96"/>
    <mergeCell ref="C111:D111"/>
    <mergeCell ref="C1:E1"/>
    <mergeCell ref="H1:K1"/>
    <mergeCell ref="A2:E2"/>
    <mergeCell ref="H2:K2"/>
    <mergeCell ref="A6:K6"/>
    <mergeCell ref="C21:D21"/>
  </mergeCells>
  <pageMargins left="0.39" right="0.39" top="0.39" bottom="0.39" header="0.5" footer="0.5"/>
  <pageSetup paperSize="9" orientation="landscape" horizontalDpi="1200" verticalDpi="0"/>
  <rowBreaks count="4" manualBreakCount="4">
    <brk id="45" max="16383" man="1"/>
    <brk id="103" max="16383" man="1"/>
    <brk id="14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2025-09-01T08:30:07Z</cp:lastPrinted>
  <dcterms:created xsi:type="dcterms:W3CDTF">2025-09-01T08:04:43Z</dcterms:created>
  <dcterms:modified xsi:type="dcterms:W3CDTF">2025-09-05T12:57:51Z</dcterms:modified>
</cp:coreProperties>
</file>