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3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5"/>
  <c r="I15"/>
  <c r="H15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<sst xmlns="http://schemas.openxmlformats.org/spreadsheetml/2006/main" count="42" uniqueCount="40">
  <si>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</si>
  <si>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</si>
  <si>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</si>
  <si>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</si>
  <si>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</si>
  <si>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</si>
  <si>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</si>
  <si>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</si>
  <si>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</si>
  <si>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</si>
  <si>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</si>
  <si>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</si>
  <si>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</si>
  <si>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</si>
  <si>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</si>
  <si>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</si>
  <si>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</si>
  <si>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</si>
  <si>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</si>
  <si>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</si>
  <si>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</si>
  <si>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</si>
  <si>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</si>
  <si>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</si>
  <si>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</si>
  <si>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</si>
  <si>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</si>
  <si>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</si>
  <si>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</si>
  <si>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</si>
  <si>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</si>
  <si>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</si>
  <si>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</si>
  <si>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</si>
  <si>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</si>
  <si>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Гуляш из говядины</t>
  </si>
  <si>
    <t>60/75</t>
  </si>
  <si>
    <t>Каша ячневая с маслом</t>
  </si>
  <si>
    <t>Борщ со свеж кап с картоф</t>
  </si>
  <si>
    <t>Сыр порционно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</si>
</sst>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0" sqref="L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44631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37</v>
      </c>
      <c r="E4" s="36" t="s">
        <v>33</v>
      </c>
      <c r="F4" s="67">
        <v>8.3699999999999992</v>
      </c>
      <c r="G4" s="71">
        <v>153</v>
      </c>
      <c r="H4" s="70">
        <f>2.1*150/100</f>
        <v>3.15</v>
      </c>
      <c r="I4" s="70">
        <f>4*150/100</f>
        <v>6</v>
      </c>
      <c r="J4" s="70">
        <f>14.2*150/100</f>
        <v>21.3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1.38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3.29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>
        <v>15</v>
      </c>
      <c r="D9" s="44" t="s">
        <v>39</v>
      </c>
      <c r="E9" s="46">
        <v>30</v>
      </c>
      <c r="F9" s="52">
        <v>14.69</v>
      </c>
      <c r="G9" s="53">
        <v>108</v>
      </c>
      <c r="H9" s="53">
        <v>6.96</v>
      </c>
      <c r="I9" s="53">
        <v>8.85</v>
      </c>
      <c r="J9" s="56">
        <v>0.3</v>
      </c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133</v>
      </c>
      <c r="D15" s="68" t="s">
        <v>38</v>
      </c>
      <c r="E15" s="47" t="s">
        <v>34</v>
      </c>
      <c r="F15" s="52">
        <v>25.25</v>
      </c>
      <c r="G15" s="63">
        <v>135</v>
      </c>
      <c r="H15" s="69">
        <f>3*250/250</f>
        <v>3</v>
      </c>
      <c r="I15" s="69">
        <f>4.5*250/250</f>
        <v>4.5</v>
      </c>
      <c r="J15" s="69">
        <f>20.1*250/250</f>
        <v>20.100000000000001</v>
      </c>
    </row>
    <row r="16" spans="1:13">
      <c r="A16" s="14"/>
      <c r="B16" s="15" t="s">
        <v>16</v>
      </c>
      <c r="C16" s="16">
        <v>443</v>
      </c>
      <c r="D16" s="44" t="s">
        <v>35</v>
      </c>
      <c r="E16" s="47" t="s">
        <v>36</v>
      </c>
      <c r="F16" s="52">
        <v>64.48</v>
      </c>
      <c r="G16" s="53">
        <v>106</v>
      </c>
      <c r="H16" s="66">
        <f>13.9*80/100</f>
        <v>11.12</v>
      </c>
      <c r="I16" s="66">
        <f>6.5*80/100</f>
        <v>5.2</v>
      </c>
      <c r="J16" s="66">
        <f>4*80/100</f>
        <v>3.2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4.87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1.38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2.5099999999999998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2022-03-11T06:23:57Z</dcterms:modified>
</cp:coreProperties>
</file>