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6.02" sheetId="2" r:id="rId1"/>
  </sheets>
  <calcPr calcId="125725"/>
</workbook>
</file>

<file path=xl/calcChain.xml><?xml version="1.0" encoding="utf-8"?>
<calcChain xmlns="http://schemas.openxmlformats.org/spreadsheetml/2006/main">
  <c r="J15" i="2"/>
  <c r="I15"/>
  <c r="H15"/>
  <c r="J17" l="1"/>
  <c r="I17"/>
  <c r="H17"/>
  <c r="J4" l="1"/>
  <c r="I4"/>
  <c r="H4"/>
  <c r="I18" l="1"/>
  <c r="J7"/>
  <c r="I7"/>
  <c r="H7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<sst xmlns="http://schemas.openxmlformats.org/spreadsheetml/2006/main" count="40" uniqueCount="40">
  <si>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</si>
  <si>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</si>
  <si>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</si>
  <si>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</si>
  <si>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</si>
  <si>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</si>
  <si>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</si>
  <si>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</si>
  <si>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</si>
  <si>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</si>
  <si>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</si>
  <si>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</si>
  <si>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</si>
  <si>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</si>
  <si>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</si>
  <si>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</si>
  <si>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</si>
  <si>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</si>
  <si>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</si>
  <si>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</si>
  <si>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</si>
  <si>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</si>
  <si>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</si>
  <si>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</si>
  <si>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</si>
  <si>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</si>
  <si>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</si>
  <si>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</si>
  <si>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</si>
  <si>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</si>
  <si>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</si>
  <si>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</si>
  <si>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</si>
  <si>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</si>
  <si>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Каша пшеничная с маслом</t>
  </si>
  <si>
    <t>150/8</t>
  </si>
  <si>
    <t>Бананы</t>
  </si>
  <si>
    <t xml:space="preserve">Каша рисовая </t>
  </si>
  <si>
    <t>Щи со свеж кап с картоф с мясом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</si>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</sst>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20" xfId="0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20" xfId="0" applyFont="1" applyBorder="1" applyAlignment="1">
      <alignment horizontal="center" wrapText="1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F15" sqref="F15:J2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2" t="s">
        <v>26</v>
      </c>
      <c r="C1" s="63"/>
      <c r="D1" s="64"/>
      <c r="E1" s="2" t="s">
        <v>21</v>
      </c>
      <c r="F1" s="3"/>
      <c r="G1" s="2"/>
      <c r="H1" s="2"/>
      <c r="I1" s="2" t="s">
        <v>1</v>
      </c>
      <c r="J1" s="4">
        <v>44608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>
        <v>284</v>
      </c>
      <c r="D4" s="49" t="s">
        <v>34</v>
      </c>
      <c r="E4" s="51" t="s">
        <v>35</v>
      </c>
      <c r="F4" s="53">
        <v>8.9499999999999993</v>
      </c>
      <c r="G4" s="54">
        <v>179</v>
      </c>
      <c r="H4" s="67">
        <f>3*150/100</f>
        <v>4.5</v>
      </c>
      <c r="I4" s="67">
        <f>4.1*150/100</f>
        <v>6.15</v>
      </c>
      <c r="J4" s="67">
        <f>16.6*150/100</f>
        <v>24.9</v>
      </c>
    </row>
    <row r="5" spans="1:13">
      <c r="A5" s="14"/>
      <c r="B5" s="27"/>
      <c r="C5" s="40"/>
      <c r="D5" s="28"/>
      <c r="E5" s="60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60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 t="s">
        <v>29</v>
      </c>
      <c r="F7" s="53">
        <v>1.38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0">
        <v>53</v>
      </c>
      <c r="F8" s="53">
        <v>3.24</v>
      </c>
      <c r="G8" s="54">
        <v>131</v>
      </c>
      <c r="H8" s="53">
        <v>3.75</v>
      </c>
      <c r="I8" s="53">
        <v>1.45</v>
      </c>
      <c r="J8" s="58">
        <v>25.7</v>
      </c>
      <c r="M8" s="39"/>
    </row>
    <row r="9" spans="1:13">
      <c r="A9" s="14"/>
      <c r="B9" s="16"/>
      <c r="C9" s="16"/>
      <c r="D9" s="17" t="s">
        <v>36</v>
      </c>
      <c r="E9" s="50">
        <v>266</v>
      </c>
      <c r="F9" s="53">
        <v>33.25</v>
      </c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61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">
      <c r="A15" s="14"/>
      <c r="B15" s="15" t="s">
        <v>15</v>
      </c>
      <c r="C15" s="16">
        <v>145</v>
      </c>
      <c r="D15" s="49" t="s">
        <v>38</v>
      </c>
      <c r="E15" s="51" t="s">
        <v>33</v>
      </c>
      <c r="F15" s="53">
        <v>20.59</v>
      </c>
      <c r="G15" s="68">
        <v>88</v>
      </c>
      <c r="H15" s="69">
        <f>2*250/250</f>
        <v>2</v>
      </c>
      <c r="I15" s="69">
        <f>4.3*250/250</f>
        <v>4.3</v>
      </c>
      <c r="J15" s="69">
        <f>10*250/250</f>
        <v>10</v>
      </c>
    </row>
    <row r="16" spans="1:13">
      <c r="A16" s="14"/>
      <c r="B16" s="15" t="s">
        <v>16</v>
      </c>
      <c r="C16" s="16">
        <v>490</v>
      </c>
      <c r="D16" s="49" t="s">
        <v>32</v>
      </c>
      <c r="E16" s="51">
        <v>100</v>
      </c>
      <c r="F16" s="53">
        <v>36.96</v>
      </c>
      <c r="G16" s="54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37">
        <v>284</v>
      </c>
      <c r="D17" s="65" t="s">
        <v>37</v>
      </c>
      <c r="E17" s="51">
        <v>150</v>
      </c>
      <c r="F17" s="53">
        <v>6.46</v>
      </c>
      <c r="G17" s="54">
        <v>245</v>
      </c>
      <c r="H17" s="59">
        <f>2.4*150/100</f>
        <v>3.6</v>
      </c>
      <c r="I17" s="59">
        <f>6*150/100</f>
        <v>9</v>
      </c>
      <c r="J17" s="59">
        <f>23.8*150/100</f>
        <v>35.700000000000003</v>
      </c>
    </row>
    <row r="18" spans="1:10" ht="30">
      <c r="A18" s="14"/>
      <c r="B18" s="15" t="s">
        <v>18</v>
      </c>
      <c r="C18" s="46">
        <v>644</v>
      </c>
      <c r="D18" s="49" t="s">
        <v>39</v>
      </c>
      <c r="E18" s="51">
        <v>200</v>
      </c>
      <c r="F18" s="53">
        <v>6.9</v>
      </c>
      <c r="G18" s="54">
        <v>144</v>
      </c>
      <c r="H18" s="66">
        <v>0.6</v>
      </c>
      <c r="I18" s="66">
        <f>0*200/200</f>
        <v>0</v>
      </c>
      <c r="J18" s="66">
        <v>31.4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70"/>
      <c r="I19" s="70"/>
      <c r="J19" s="71"/>
    </row>
    <row r="20" spans="1:10" ht="30">
      <c r="A20" s="14"/>
      <c r="B20" s="15" t="s">
        <v>20</v>
      </c>
      <c r="C20" s="16">
        <v>110</v>
      </c>
      <c r="D20" s="49" t="s">
        <v>31</v>
      </c>
      <c r="E20" s="51">
        <v>60</v>
      </c>
      <c r="F20" s="53">
        <v>2.8</v>
      </c>
      <c r="G20" s="54">
        <v>90.5</v>
      </c>
      <c r="H20" s="53">
        <v>3.3</v>
      </c>
      <c r="I20" s="53">
        <v>0.6</v>
      </c>
      <c r="J20" s="72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2022-02-16T09:02:35Z</dcterms:modified>
</cp:coreProperties>
</file>