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0.02" sheetId="2" r:id="rId1"/>
  </sheets>
  <calcPr calcId="125725"/>
</workbook>
</file>

<file path=xl/calcChain.xml><?xml version="1.0" encoding="utf-8"?>
<calcChain xmlns="http://schemas.openxmlformats.org/spreadsheetml/2006/main">
  <c r="J9" i="2"/>
  <c r="I9"/>
  <c r="H9"/>
  <c r="J17"/>
  <c r="I17"/>
  <c r="H17"/>
  <c r="J4"/>
  <c r="I4"/>
  <c r="H4"/>
  <c r="J15" l="1"/>
  <c r="I15"/>
  <c r="H15"/>
  <c r="J18" l="1"/>
  <c r="I18"/>
  <c r="H18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<sst xmlns="http://schemas.openxmlformats.org/spreadsheetml/2006/main" count="42" uniqueCount="42">
  <si>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</si>
  <si>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</si>
  <si>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</si>
  <si>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</si>
  <si>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</si>
  <si>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</si>
  <si>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</si>
  <si>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</si>
  <si>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</si>
  <si>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</si>
  <si>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</si>
  <si>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</si>
  <si>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</si>
  <si>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</si>
  <si>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</si>
  <si>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</si>
  <si>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</si>
  <si>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</si>
  <si>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</si>
  <si>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</si>
  <si>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</si>
  <si>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</si>
  <si>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</si>
  <si>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</si>
  <si>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</si>
  <si>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</si>
  <si>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</si>
  <si>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</si>
  <si>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</si>
  <si>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</si>
  <si>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</si>
  <si>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</si>
  <si>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Суп гороховый с мясом</t>
  </si>
  <si>
    <t>250/25</t>
  </si>
  <si>
    <t>Каша пшеничная с маслом</t>
  </si>
  <si>
    <t>150/8</t>
  </si>
  <si>
    <t>Кофейный напиток</t>
  </si>
  <si>
    <t>200/20</t>
  </si>
  <si>
    <t>Макароны отварные</t>
  </si>
  <si>
    <t>Яйцо отварное</t>
  </si>
  <si>
    <t>Мандарины</t>
  </si>
  <si>
    <t>Котлета паровая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</si>
</sst>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164" fontId="5" fillId="0" borderId="20" xfId="0" applyNumberFormat="1" applyFont="1" applyBorder="1" applyAlignment="1">
      <alignment horizontal="right" wrapText="1"/>
    </xf>
    <xf numFmtId="0" fontId="0" fillId="2" borderId="13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6" fillId="0" borderId="22" xfId="0" applyFont="1" applyBorder="1" applyAlignment="1">
      <alignment horizontal="right" wrapText="1"/>
    </xf>
    <xf numFmtId="0" fontId="6" fillId="0" borderId="23" xfId="0" applyFont="1" applyBorder="1" applyAlignment="1">
      <alignment horizontal="right" wrapText="1"/>
    </xf>
    <xf numFmtId="164" fontId="0" fillId="2" borderId="9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4" fillId="0" borderId="20" xfId="0" applyFont="1" applyFill="1" applyBorder="1" applyAlignment="1">
      <alignment horizontal="right" wrapText="1"/>
    </xf>
    <xf numFmtId="0" fontId="4" fillId="0" borderId="20" xfId="0" applyFont="1" applyBorder="1" applyAlignment="1">
      <alignment horizontal="right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164" fontId="4" fillId="0" borderId="20" xfId="0" applyNumberFormat="1" applyFont="1" applyBorder="1" applyAlignment="1">
      <alignment horizontal="right" vertical="center" wrapText="1"/>
    </xf>
    <xf numFmtId="0" fontId="6" fillId="0" borderId="24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8" sqref="L1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0" t="s">
        <v>26</v>
      </c>
      <c r="C1" s="71"/>
      <c r="D1" s="72"/>
      <c r="E1" s="2" t="s">
        <v>21</v>
      </c>
      <c r="F1" s="3"/>
      <c r="G1" s="2"/>
      <c r="H1" s="2"/>
      <c r="I1" s="2" t="s">
        <v>1</v>
      </c>
      <c r="J1" s="4">
        <v>44602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>
        <v>284</v>
      </c>
      <c r="D4" s="48" t="s">
        <v>34</v>
      </c>
      <c r="E4" s="53" t="s">
        <v>35</v>
      </c>
      <c r="F4" s="65">
        <v>11.04</v>
      </c>
      <c r="G4" s="58">
        <v>179</v>
      </c>
      <c r="H4" s="59">
        <f>3*150/100</f>
        <v>4.5</v>
      </c>
      <c r="I4" s="59">
        <f>4.1*150/100</f>
        <v>6.15</v>
      </c>
      <c r="J4" s="59">
        <f>16.6*150/100</f>
        <v>24.9</v>
      </c>
    </row>
    <row r="5" spans="1:13">
      <c r="A5" s="14"/>
      <c r="B5" s="27"/>
      <c r="C5" s="40"/>
      <c r="D5" s="28"/>
      <c r="E5" s="60"/>
      <c r="F5" s="66"/>
      <c r="G5" s="55"/>
      <c r="H5" s="54"/>
      <c r="I5" s="54"/>
      <c r="J5" s="56"/>
    </row>
    <row r="6" spans="1:13" ht="15.75" thickBot="1">
      <c r="A6" s="14"/>
      <c r="B6" s="27"/>
      <c r="C6" s="40"/>
      <c r="D6" s="28"/>
      <c r="E6" s="60"/>
      <c r="F6" s="66"/>
      <c r="G6" s="55"/>
      <c r="H6" s="54"/>
      <c r="I6" s="54"/>
      <c r="J6" s="56"/>
    </row>
    <row r="7" spans="1:13" ht="16.149999999999999" customHeight="1" thickBot="1">
      <c r="A7" s="14"/>
      <c r="B7" s="47" t="s">
        <v>27</v>
      </c>
      <c r="C7" s="46">
        <v>719</v>
      </c>
      <c r="D7" s="48" t="s">
        <v>36</v>
      </c>
      <c r="E7" s="53" t="s">
        <v>37</v>
      </c>
      <c r="F7" s="65">
        <v>5.2</v>
      </c>
      <c r="G7" s="58">
        <v>152</v>
      </c>
      <c r="H7" s="62">
        <v>2.5</v>
      </c>
      <c r="I7" s="63">
        <v>3.6</v>
      </c>
      <c r="J7" s="63">
        <v>28.7</v>
      </c>
      <c r="M7" s="39"/>
    </row>
    <row r="8" spans="1:13">
      <c r="A8" s="14"/>
      <c r="B8" s="15" t="s">
        <v>22</v>
      </c>
      <c r="C8" s="37">
        <v>111</v>
      </c>
      <c r="D8" s="48" t="s">
        <v>30</v>
      </c>
      <c r="E8" s="50">
        <v>50</v>
      </c>
      <c r="F8" s="65">
        <v>3.05</v>
      </c>
      <c r="G8" s="58">
        <v>131</v>
      </c>
      <c r="H8" s="57">
        <v>3.75</v>
      </c>
      <c r="I8" s="57">
        <v>1.45</v>
      </c>
      <c r="J8" s="64">
        <v>25.7</v>
      </c>
      <c r="M8" s="39"/>
    </row>
    <row r="9" spans="1:13">
      <c r="A9" s="14"/>
      <c r="B9" s="16"/>
      <c r="C9" s="16">
        <v>306</v>
      </c>
      <c r="D9" s="48" t="s">
        <v>39</v>
      </c>
      <c r="E9" s="50">
        <v>80</v>
      </c>
      <c r="F9" s="65">
        <v>17.8</v>
      </c>
      <c r="G9" s="43">
        <v>126</v>
      </c>
      <c r="H9" s="73">
        <f>10.2*2/2</f>
        <v>10.199999999999999</v>
      </c>
      <c r="I9" s="69">
        <f>9.2*2/2</f>
        <v>9.1999999999999993</v>
      </c>
      <c r="J9" s="69">
        <f>0.6*2/2</f>
        <v>0.6</v>
      </c>
    </row>
    <row r="10" spans="1:13" ht="15.75" thickBot="1">
      <c r="A10" s="21"/>
      <c r="B10" s="22"/>
      <c r="C10" s="22"/>
      <c r="D10" s="23" t="s">
        <v>40</v>
      </c>
      <c r="E10" s="61">
        <v>150</v>
      </c>
      <c r="F10" s="25">
        <v>20.25</v>
      </c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 ht="30.75" thickBot="1">
      <c r="A15" s="14"/>
      <c r="B15" s="15" t="s">
        <v>15</v>
      </c>
      <c r="C15" s="16">
        <v>162</v>
      </c>
      <c r="D15" s="48" t="s">
        <v>32</v>
      </c>
      <c r="E15" s="49" t="s">
        <v>33</v>
      </c>
      <c r="F15" s="65">
        <v>23.02</v>
      </c>
      <c r="G15" s="67">
        <v>167</v>
      </c>
      <c r="H15" s="68">
        <f>6.2*250/250</f>
        <v>6.2</v>
      </c>
      <c r="I15" s="68">
        <f>5.6*250/250</f>
        <v>5.6</v>
      </c>
      <c r="J15" s="68">
        <f>22.3*250/250</f>
        <v>22.3</v>
      </c>
    </row>
    <row r="16" spans="1:13" ht="15.75" thickBot="1">
      <c r="A16" s="14"/>
      <c r="B16" s="15" t="s">
        <v>16</v>
      </c>
      <c r="C16" s="16">
        <v>282</v>
      </c>
      <c r="D16" s="48" t="s">
        <v>41</v>
      </c>
      <c r="E16" s="53">
        <v>60</v>
      </c>
      <c r="F16" s="19">
        <v>23.25</v>
      </c>
      <c r="G16" s="43">
        <v>173</v>
      </c>
      <c r="H16" s="74">
        <v>11.92</v>
      </c>
      <c r="I16" s="74">
        <v>8.8000000000000007</v>
      </c>
      <c r="J16" s="74">
        <v>11.64</v>
      </c>
    </row>
    <row r="17" spans="1:10">
      <c r="A17" s="14"/>
      <c r="B17" s="15" t="s">
        <v>17</v>
      </c>
      <c r="C17" s="16">
        <v>299</v>
      </c>
      <c r="D17" s="48" t="s">
        <v>38</v>
      </c>
      <c r="E17" s="53">
        <v>150</v>
      </c>
      <c r="F17" s="19">
        <v>5.37</v>
      </c>
      <c r="G17" s="51">
        <v>245</v>
      </c>
      <c r="H17" s="69">
        <f>3.4*150/100</f>
        <v>5.0999999999999996</v>
      </c>
      <c r="I17" s="69">
        <f>6.1*150/100</f>
        <v>9.15</v>
      </c>
      <c r="J17" s="69">
        <f>22.8*150/100</f>
        <v>34.200000000000003</v>
      </c>
    </row>
    <row r="18" spans="1:10">
      <c r="A18" s="14"/>
      <c r="B18" s="15" t="s">
        <v>18</v>
      </c>
      <c r="C18" s="46">
        <v>713</v>
      </c>
      <c r="D18" s="48" t="s">
        <v>28</v>
      </c>
      <c r="E18" s="49" t="s">
        <v>29</v>
      </c>
      <c r="F18" s="19">
        <v>1.42</v>
      </c>
      <c r="G18" s="43">
        <v>58</v>
      </c>
      <c r="H18" s="75">
        <f>0.2*200/200</f>
        <v>0.2</v>
      </c>
      <c r="I18" s="75">
        <f>0*200/200</f>
        <v>0</v>
      </c>
      <c r="J18" s="75">
        <f>15*200/200</f>
        <v>15</v>
      </c>
    </row>
    <row r="19" spans="1:10">
      <c r="A19" s="14"/>
      <c r="B19" s="15" t="s">
        <v>23</v>
      </c>
      <c r="C19" s="16"/>
      <c r="D19" s="17"/>
      <c r="E19" s="43"/>
      <c r="F19" s="19"/>
      <c r="G19" s="43"/>
      <c r="H19" s="18"/>
      <c r="I19" s="18"/>
      <c r="J19" s="20"/>
    </row>
    <row r="20" spans="1:10" ht="30">
      <c r="A20" s="14"/>
      <c r="B20" s="15" t="s">
        <v>20</v>
      </c>
      <c r="C20" s="16">
        <v>110</v>
      </c>
      <c r="D20" s="48" t="s">
        <v>31</v>
      </c>
      <c r="E20" s="53">
        <v>50</v>
      </c>
      <c r="F20" s="19">
        <v>2.42</v>
      </c>
      <c r="G20" s="43">
        <v>90.5</v>
      </c>
      <c r="H20" s="19">
        <v>3.3</v>
      </c>
      <c r="I20" s="19">
        <v>0.6</v>
      </c>
      <c r="J20" s="52">
        <v>17</v>
      </c>
    </row>
    <row r="21" spans="1:10">
      <c r="A21" s="14"/>
      <c r="B21" s="32"/>
      <c r="C21" s="32"/>
      <c r="D21" s="33"/>
      <c r="E21" s="45"/>
      <c r="F21" s="35"/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2022-02-10T07:44:25Z</dcterms:modified>
</cp:coreProperties>
</file>