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Рабочий стол\питание\"/>
    </mc:Choice>
  </mc:AlternateContent>
  <bookViews>
    <workbookView xWindow="0" yWindow="0" windowWidth="15480" windowHeight="8145"/>
  </bookViews>
  <sheets>
    <sheet name="20.01" sheetId="2" r:id="rId1"/>
  </sheets>
  <calcPr calcId="162913"/>
</workbook>
</file>

<file path=xl/calcChain.xml><?xml version="1.0" encoding="utf-8"?>
<calcChain xmlns="http://schemas.openxmlformats.org/spreadsheetml/2006/main">
  <c r="J17" i="2" l="1"/>
  <c r="I17" i="2"/>
  <c r="H17" i="2"/>
  <c r="J18" i="2"/>
  <c r="J9" i="2"/>
  <c r="I9" i="2"/>
  <c r="H9" i="2"/>
  <c r="J15" i="2"/>
  <c r="I15" i="2"/>
  <c r="H15" i="2"/>
  <c r="J16" i="2" l="1"/>
  <c r="I16" i="2"/>
  <c r="H16" i="2"/>
  <c r="J7" i="2" l="1"/>
  <c r="I7" i="2"/>
  <c r="H7" i="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<sst xmlns="http://schemas.openxmlformats.org/spreadsheetml/2006/main" count="39" uniqueCount="38">
  <si>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</si>
  <si>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</si>
  <si>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</si>
  <si>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</si>
  <si>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</si>
  <si>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</si>
  <si>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</si>
  <si>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</si>
  <si>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</si>
  <si>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</si>
  <si>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</si>
  <si>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</si>
  <si>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</si>
  <si>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</si>
  <si>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</si>
  <si>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</si>
  <si>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</si>
  <si>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</si>
  <si>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</si>
  <si>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</si>
  <si>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</si>
  <si>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</si>
  <si>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</si>
  <si>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</si>
  <si>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</si>
  <si>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</si>
  <si>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</si>
  <si>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</si>
  <si>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</si>
  <si>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</si>
  <si>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</si>
  <si>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Каша пшенная</t>
  </si>
  <si>
    <t>250/25</t>
  </si>
  <si>
    <t>Тефтели мясные</t>
  </si>
  <si>
    <t>Рассольник Лениградский  смяс</t>
  </si>
  <si>
    <t>Яйцо отварное</t>
  </si>
  <si>
    <t>Кисель</t>
  </si>
  <si>
    <t>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</si>
</sst>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5" fillId="0" borderId="20" xfId="0" applyFont="1" applyBorder="1" applyAlignment="1">
      <alignment wrapText="1"/>
    </xf>
    <xf numFmtId="164" fontId="4" fillId="0" borderId="20" xfId="0" applyNumberFormat="1" applyFont="1" applyBorder="1" applyAlignment="1">
      <alignment vertical="center" wrapText="1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5" fillId="0" borderId="20" xfId="0" applyFont="1" applyBorder="1" applyAlignment="1">
      <alignment horizontal="right" vertical="center" wrapText="1"/>
    </xf>
    <xf numFmtId="0" fontId="4" fillId="0" borderId="20" xfId="0" applyFont="1" applyBorder="1" applyAlignment="1">
      <alignment horizontal="right" vertical="center" wrapText="1"/>
    </xf>
    <xf numFmtId="0" fontId="0" fillId="2" borderId="1" xfId="0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164" fontId="5" fillId="0" borderId="20" xfId="0" applyNumberFormat="1" applyFont="1" applyBorder="1" applyAlignment="1">
      <alignment horizontal="right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G15" sqref="G15"/>
    </sheetView>
  </sheetViews>
  <sheetFormatPr defaultRowHeight="15" x14ac:dyDescent="0.2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 x14ac:dyDescent="0.25">
      <c r="A1" s="2" t="s">
        <v>0</v>
      </c>
      <c r="B1" s="75" t="s">
        <v>25</v>
      </c>
      <c r="C1" s="76"/>
      <c r="D1" s="77"/>
      <c r="E1" s="2" t="s">
        <v>20</v>
      </c>
      <c r="F1" s="3"/>
      <c r="G1" s="2"/>
      <c r="H1" s="2"/>
      <c r="I1" s="2" t="s">
        <v>1</v>
      </c>
      <c r="J1" s="4">
        <v>44581</v>
      </c>
    </row>
    <row r="2" spans="1:13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 x14ac:dyDescent="0.3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x14ac:dyDescent="0.25">
      <c r="A4" s="8" t="s">
        <v>10</v>
      </c>
      <c r="B4" s="70" t="s">
        <v>11</v>
      </c>
      <c r="C4" s="71">
        <v>284</v>
      </c>
      <c r="D4" s="47" t="s">
        <v>31</v>
      </c>
      <c r="E4" s="57">
        <v>150</v>
      </c>
      <c r="F4" s="53">
        <v>9.23</v>
      </c>
      <c r="G4" s="72">
        <v>180</v>
      </c>
      <c r="H4" s="73">
        <v>4.3499999999999996</v>
      </c>
      <c r="I4" s="73">
        <v>6.9</v>
      </c>
      <c r="J4" s="73">
        <v>23.85</v>
      </c>
    </row>
    <row r="5" spans="1:13" x14ac:dyDescent="0.25">
      <c r="A5" s="14"/>
      <c r="B5" s="27"/>
      <c r="C5" s="39"/>
      <c r="D5" s="28"/>
      <c r="E5" s="66"/>
      <c r="F5" s="30"/>
      <c r="G5" s="41"/>
      <c r="H5" s="50"/>
      <c r="I5" s="50"/>
      <c r="J5" s="51"/>
    </row>
    <row r="6" spans="1:13" x14ac:dyDescent="0.25">
      <c r="A6" s="14"/>
      <c r="B6" s="27"/>
      <c r="C6" s="39"/>
      <c r="D6" s="28"/>
      <c r="E6" s="66"/>
      <c r="F6" s="30"/>
      <c r="G6" s="41"/>
      <c r="H6" s="50"/>
      <c r="I6" s="50"/>
      <c r="J6" s="51"/>
    </row>
    <row r="7" spans="1:13" ht="16.149999999999999" customHeight="1" x14ac:dyDescent="0.25">
      <c r="A7" s="14"/>
      <c r="B7" s="46" t="s">
        <v>26</v>
      </c>
      <c r="C7" s="45">
        <v>713</v>
      </c>
      <c r="D7" s="47" t="s">
        <v>27</v>
      </c>
      <c r="E7" s="57" t="s">
        <v>28</v>
      </c>
      <c r="F7" s="19">
        <v>1.42</v>
      </c>
      <c r="G7" s="42">
        <v>58</v>
      </c>
      <c r="H7" s="52">
        <f>0.2*200/200</f>
        <v>0.2</v>
      </c>
      <c r="I7" s="52">
        <f>0*200/200</f>
        <v>0</v>
      </c>
      <c r="J7" s="52">
        <f>15*200/200</f>
        <v>15</v>
      </c>
      <c r="M7" s="38"/>
    </row>
    <row r="8" spans="1:13" x14ac:dyDescent="0.25">
      <c r="A8" s="14"/>
      <c r="B8" s="15" t="s">
        <v>21</v>
      </c>
      <c r="C8" s="37">
        <v>111</v>
      </c>
      <c r="D8" s="47" t="s">
        <v>29</v>
      </c>
      <c r="E8" s="65">
        <v>53</v>
      </c>
      <c r="F8" s="19">
        <v>3.17</v>
      </c>
      <c r="G8" s="42">
        <v>131</v>
      </c>
      <c r="H8" s="53">
        <v>3.75</v>
      </c>
      <c r="I8" s="53">
        <v>1.45</v>
      </c>
      <c r="J8" s="54">
        <v>25.7</v>
      </c>
      <c r="M8" s="38"/>
    </row>
    <row r="9" spans="1:13" x14ac:dyDescent="0.25">
      <c r="A9" s="14"/>
      <c r="B9" s="16"/>
      <c r="C9" s="16">
        <v>306</v>
      </c>
      <c r="D9" s="17" t="s">
        <v>35</v>
      </c>
      <c r="E9" s="65">
        <v>40</v>
      </c>
      <c r="F9" s="19">
        <v>8.9</v>
      </c>
      <c r="G9" s="42">
        <v>63</v>
      </c>
      <c r="H9" s="68">
        <f>10.2*1/2</f>
        <v>5.0999999999999996</v>
      </c>
      <c r="I9" s="68">
        <f>9.2*1/2</f>
        <v>4.5999999999999996</v>
      </c>
      <c r="J9" s="68">
        <f>0.6*1/2</f>
        <v>0.3</v>
      </c>
    </row>
    <row r="10" spans="1:13" ht="15.75" thickBot="1" x14ac:dyDescent="0.3">
      <c r="A10" s="21"/>
      <c r="B10" s="22"/>
      <c r="C10" s="22"/>
      <c r="D10" s="23"/>
      <c r="E10" s="67"/>
      <c r="F10" s="25"/>
      <c r="G10" s="43"/>
      <c r="H10" s="24"/>
      <c r="I10" s="24"/>
      <c r="J10" s="26"/>
    </row>
    <row r="11" spans="1:13" x14ac:dyDescent="0.25">
      <c r="A11" s="8" t="s">
        <v>12</v>
      </c>
      <c r="B11" s="1"/>
      <c r="C11" s="9"/>
      <c r="D11" s="10"/>
      <c r="E11" s="40"/>
      <c r="F11" s="12"/>
      <c r="G11" s="40"/>
      <c r="H11" s="11"/>
      <c r="I11" s="11"/>
      <c r="J11" s="13"/>
    </row>
    <row r="12" spans="1:13" x14ac:dyDescent="0.25">
      <c r="A12" s="14"/>
      <c r="B12" s="16"/>
      <c r="C12" s="16"/>
      <c r="D12" s="17"/>
      <c r="E12" s="42"/>
      <c r="F12" s="19"/>
      <c r="G12" s="42"/>
      <c r="H12" s="18"/>
      <c r="I12" s="18"/>
      <c r="J12" s="20"/>
    </row>
    <row r="13" spans="1:13" ht="15.75" thickBot="1" x14ac:dyDescent="0.3">
      <c r="A13" s="21"/>
      <c r="B13" s="22"/>
      <c r="C13" s="22"/>
      <c r="D13" s="23"/>
      <c r="E13" s="43"/>
      <c r="F13" s="25"/>
      <c r="G13" s="43"/>
      <c r="H13" s="24"/>
      <c r="I13" s="24"/>
      <c r="J13" s="26"/>
    </row>
    <row r="14" spans="1:13" x14ac:dyDescent="0.25">
      <c r="A14" s="14" t="s">
        <v>13</v>
      </c>
      <c r="B14" s="27" t="s">
        <v>14</v>
      </c>
      <c r="C14" s="39"/>
      <c r="D14" s="28"/>
      <c r="E14" s="41"/>
      <c r="F14" s="30"/>
      <c r="G14" s="41"/>
      <c r="H14" s="29"/>
      <c r="I14" s="29"/>
      <c r="J14" s="31"/>
    </row>
    <row r="15" spans="1:13" ht="30" x14ac:dyDescent="0.25">
      <c r="A15" s="14"/>
      <c r="B15" s="15" t="s">
        <v>15</v>
      </c>
      <c r="C15" s="55">
        <v>164</v>
      </c>
      <c r="D15" s="56" t="s">
        <v>34</v>
      </c>
      <c r="E15" s="57" t="s">
        <v>32</v>
      </c>
      <c r="F15" s="53">
        <v>17.78</v>
      </c>
      <c r="G15" s="59">
        <v>135</v>
      </c>
      <c r="H15" s="60">
        <f>3*250/250</f>
        <v>3</v>
      </c>
      <c r="I15" s="60">
        <f>4.5*250/250</f>
        <v>4.5</v>
      </c>
      <c r="J15" s="60">
        <f>20.1*250/250</f>
        <v>20.100000000000001</v>
      </c>
    </row>
    <row r="16" spans="1:13" x14ac:dyDescent="0.25">
      <c r="A16" s="14"/>
      <c r="B16" s="15" t="s">
        <v>16</v>
      </c>
      <c r="C16" s="16">
        <v>472</v>
      </c>
      <c r="D16" s="47" t="s">
        <v>33</v>
      </c>
      <c r="E16" s="57">
        <v>50</v>
      </c>
      <c r="F16" s="53">
        <v>18.600000000000001</v>
      </c>
      <c r="G16" s="48">
        <v>206</v>
      </c>
      <c r="H16" s="61">
        <f>13.8*80/100</f>
        <v>11.04</v>
      </c>
      <c r="I16" s="61">
        <f>16.4*80/100</f>
        <v>13.12</v>
      </c>
      <c r="J16" s="61">
        <f>13.1*80/100</f>
        <v>10.48</v>
      </c>
    </row>
    <row r="17" spans="1:10" ht="18.75" customHeight="1" x14ac:dyDescent="0.25">
      <c r="A17" s="14"/>
      <c r="B17" s="15" t="s">
        <v>17</v>
      </c>
      <c r="C17" s="37">
        <v>284</v>
      </c>
      <c r="D17" s="74" t="s">
        <v>37</v>
      </c>
      <c r="E17" s="57">
        <v>150</v>
      </c>
      <c r="F17" s="58">
        <v>8.74</v>
      </c>
      <c r="G17" s="72">
        <v>303</v>
      </c>
      <c r="H17" s="73">
        <f>5.6*150/100</f>
        <v>8.4</v>
      </c>
      <c r="I17" s="73">
        <f>7.2*150/100</f>
        <v>10.8</v>
      </c>
      <c r="J17" s="73">
        <f>27.5*150/100</f>
        <v>41.25</v>
      </c>
    </row>
    <row r="18" spans="1:10" x14ac:dyDescent="0.25">
      <c r="A18" s="14"/>
      <c r="B18" s="15" t="s">
        <v>18</v>
      </c>
      <c r="C18" s="45">
        <v>651</v>
      </c>
      <c r="D18" s="47" t="s">
        <v>36</v>
      </c>
      <c r="E18" s="57" t="s">
        <v>28</v>
      </c>
      <c r="F18" s="53">
        <v>4.3899999999999997</v>
      </c>
      <c r="G18" s="48">
        <v>162</v>
      </c>
      <c r="H18" s="69"/>
      <c r="I18" s="69"/>
      <c r="J18" s="69">
        <f>21.1*200/100</f>
        <v>42.2</v>
      </c>
    </row>
    <row r="19" spans="1:10" x14ac:dyDescent="0.25">
      <c r="A19" s="14"/>
      <c r="B19" s="15" t="s">
        <v>22</v>
      </c>
      <c r="C19" s="16"/>
      <c r="D19" s="17"/>
      <c r="E19" s="65"/>
      <c r="F19" s="53"/>
      <c r="G19" s="48"/>
      <c r="H19" s="62"/>
      <c r="I19" s="62"/>
      <c r="J19" s="63"/>
    </row>
    <row r="20" spans="1:10" ht="30" x14ac:dyDescent="0.25">
      <c r="A20" s="14"/>
      <c r="B20" s="15" t="s">
        <v>19</v>
      </c>
      <c r="C20" s="16">
        <v>110</v>
      </c>
      <c r="D20" s="47" t="s">
        <v>30</v>
      </c>
      <c r="E20" s="49">
        <v>50</v>
      </c>
      <c r="F20" s="53">
        <v>2.42</v>
      </c>
      <c r="G20" s="48">
        <v>90.5</v>
      </c>
      <c r="H20" s="53">
        <v>3.3</v>
      </c>
      <c r="I20" s="53">
        <v>0.6</v>
      </c>
      <c r="J20" s="64">
        <v>17</v>
      </c>
    </row>
    <row r="21" spans="1:10" x14ac:dyDescent="0.25">
      <c r="A21" s="14"/>
      <c r="B21" s="32"/>
      <c r="C21" s="32"/>
      <c r="D21" s="33"/>
      <c r="E21" s="44"/>
      <c r="F21" s="35"/>
      <c r="G21" s="44"/>
      <c r="H21" s="34"/>
      <c r="I21" s="34"/>
      <c r="J21" s="36"/>
    </row>
    <row r="22" spans="1:10" ht="15.75" thickBot="1" x14ac:dyDescent="0.3">
      <c r="A22" s="21"/>
      <c r="B22" s="22"/>
      <c r="C22" s="22"/>
      <c r="D22" s="23"/>
      <c r="E22" s="43"/>
      <c r="F22" s="25"/>
      <c r="G22" s="43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2022-01-20T07:47:39Z</dcterms:modified>
</cp:coreProperties>
</file>