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1.12" sheetId="2" r:id="rId1"/>
  </sheets>
  <calcPr calcId="125725"/>
</workbook>
</file>

<file path=xl/calcChain.xml><?xml version="1.0" encoding="utf-8"?>
<calcChain xmlns="http://schemas.openxmlformats.org/spreadsheetml/2006/main">
  <c r="J18" i="2"/>
  <c r="H18"/>
  <c r="J4"/>
  <c r="I4"/>
  <c r="H4"/>
  <c r="I16"/>
  <c r="H16"/>
  <c r="J7" l="1"/>
  <c r="I7"/>
  <c r="H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<sst xmlns="http://schemas.openxmlformats.org/spreadsheetml/2006/main" count="41" uniqueCount="41">
  <si>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</si>
  <si>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</si>
  <si>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</si>
  <si>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</si>
  <si>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</si>
  <si>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</si>
  <si>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</si>
  <si>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</si>
  <si>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</si>
  <si>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</si>
  <si>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</si>
  <si>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</si>
  <si>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</si>
  <si>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</si>
  <si>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</si>
  <si>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</si>
  <si>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</si>
  <si>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</si>
  <si>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</si>
  <si>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</si>
  <si>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</si>
  <si>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</si>
  <si>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</si>
  <si>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</si>
  <si>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</si>
  <si>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</si>
  <si>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</si>
  <si>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</si>
  <si>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</si>
  <si>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</si>
  <si>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</si>
  <si>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</si>
  <si>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</si>
  <si>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Рыба отварная</t>
  </si>
  <si>
    <t>Картофельное пюре</t>
  </si>
  <si>
    <t>Суп гороховый с мясом</t>
  </si>
  <si>
    <t>Суп молочный с рис крупой</t>
  </si>
  <si>
    <t>250/2</t>
  </si>
  <si>
    <t>Печенье в пачках</t>
  </si>
  <si>
    <t>Компот из сухофруктов</t>
  </si>
  <si>
    <t>200/20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</si>
</sst>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right" wrapText="1"/>
    </xf>
    <xf numFmtId="164" fontId="4" fillId="0" borderId="20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5" sqref="M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9" t="s">
        <v>26</v>
      </c>
      <c r="C1" s="70"/>
      <c r="D1" s="71"/>
      <c r="E1" s="2" t="s">
        <v>21</v>
      </c>
      <c r="F1" s="3"/>
      <c r="G1" s="2"/>
      <c r="H1" s="2"/>
      <c r="I1" s="2" t="s">
        <v>1</v>
      </c>
      <c r="J1" s="4">
        <v>44551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182</v>
      </c>
      <c r="D4" s="10" t="s">
        <v>36</v>
      </c>
      <c r="E4" s="43" t="s">
        <v>37</v>
      </c>
      <c r="F4" s="12">
        <v>7.89</v>
      </c>
      <c r="G4" s="65">
        <v>188</v>
      </c>
      <c r="H4" s="66">
        <f>6.2*250/250</f>
        <v>6.2</v>
      </c>
      <c r="I4" s="66">
        <f>7.9*250/250</f>
        <v>7.9</v>
      </c>
      <c r="J4" s="66">
        <f>23.2*250/250</f>
        <v>23.2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1.38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30</v>
      </c>
      <c r="E8" s="53">
        <v>50</v>
      </c>
      <c r="F8" s="19">
        <v>3.05</v>
      </c>
      <c r="G8" s="45">
        <v>131</v>
      </c>
      <c r="H8" s="19">
        <v>3.75</v>
      </c>
      <c r="I8" s="19">
        <v>1.45</v>
      </c>
      <c r="J8" s="54">
        <v>25.7</v>
      </c>
      <c r="M8" s="40"/>
    </row>
    <row r="9" spans="1:13">
      <c r="A9" s="14"/>
      <c r="B9" s="16"/>
      <c r="C9" s="16"/>
      <c r="D9" s="17" t="s">
        <v>38</v>
      </c>
      <c r="E9" s="53">
        <v>300</v>
      </c>
      <c r="F9" s="19">
        <v>53</v>
      </c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 ht="30">
      <c r="A15" s="14"/>
      <c r="B15" s="15" t="s">
        <v>15</v>
      </c>
      <c r="C15" s="57">
        <v>162</v>
      </c>
      <c r="D15" s="58" t="s">
        <v>35</v>
      </c>
      <c r="E15" s="59" t="s">
        <v>32</v>
      </c>
      <c r="F15" s="60">
        <v>20.12</v>
      </c>
      <c r="G15" s="61">
        <v>167</v>
      </c>
      <c r="H15" s="64">
        <v>6.2</v>
      </c>
      <c r="I15" s="64">
        <v>5.6</v>
      </c>
      <c r="J15" s="64">
        <v>22.3</v>
      </c>
    </row>
    <row r="16" spans="1:13">
      <c r="A16" s="14"/>
      <c r="B16" s="15" t="s">
        <v>16</v>
      </c>
      <c r="C16" s="16">
        <v>332</v>
      </c>
      <c r="D16" s="51" t="s">
        <v>33</v>
      </c>
      <c r="E16" s="56">
        <v>100</v>
      </c>
      <c r="F16" s="19">
        <v>35.96</v>
      </c>
      <c r="G16" s="45">
        <v>88</v>
      </c>
      <c r="H16" s="67">
        <f>9.7*100/50</f>
        <v>19.399999999999999</v>
      </c>
      <c r="I16" s="67">
        <f>0.4*100/50</f>
        <v>0.8</v>
      </c>
      <c r="J16" s="67"/>
    </row>
    <row r="17" spans="1:10">
      <c r="A17" s="14"/>
      <c r="B17" s="15" t="s">
        <v>17</v>
      </c>
      <c r="C17" s="16">
        <v>525</v>
      </c>
      <c r="D17" s="51" t="s">
        <v>34</v>
      </c>
      <c r="E17" s="56">
        <v>200</v>
      </c>
      <c r="F17" s="62">
        <v>11.49</v>
      </c>
      <c r="G17" s="63">
        <v>245</v>
      </c>
      <c r="H17" s="64">
        <v>5.0999999999999996</v>
      </c>
      <c r="I17" s="64">
        <v>9.15</v>
      </c>
      <c r="J17" s="64">
        <v>34.200000000000003</v>
      </c>
    </row>
    <row r="18" spans="1:10" ht="18" customHeight="1">
      <c r="A18" s="14"/>
      <c r="B18" s="15" t="s">
        <v>18</v>
      </c>
      <c r="C18" s="48">
        <v>644</v>
      </c>
      <c r="D18" s="51" t="s">
        <v>39</v>
      </c>
      <c r="E18" s="52" t="s">
        <v>40</v>
      </c>
      <c r="F18" s="19">
        <v>6.9</v>
      </c>
      <c r="G18" s="45">
        <v>124</v>
      </c>
      <c r="H18" s="68">
        <f>0.3*200/100</f>
        <v>0.6</v>
      </c>
      <c r="I18" s="68"/>
      <c r="J18" s="68">
        <f>15.7*200/100</f>
        <v>31.4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31</v>
      </c>
      <c r="E20" s="56">
        <v>50</v>
      </c>
      <c r="F20" s="19">
        <v>2.33</v>
      </c>
      <c r="G20" s="45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2021-12-21T06:16:55Z</dcterms:modified>
</cp:coreProperties>
</file>