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95" i="1"/>
  <c r="L194"/>
  <c r="F23"/>
  <c r="F13"/>
  <c r="G13"/>
  <c r="H13"/>
  <c r="I13"/>
  <c r="J13"/>
  <c r="L13"/>
  <c r="F32"/>
  <c r="B195"/>
  <c r="A195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B24"/>
  <c r="A24"/>
  <c r="L23"/>
  <c r="J23"/>
  <c r="I23"/>
  <c r="H23"/>
  <c r="G23"/>
  <c r="B14"/>
  <c r="A14"/>
  <c r="F81" l="1"/>
  <c r="F24"/>
  <c r="L138"/>
  <c r="G24"/>
  <c r="L24"/>
  <c r="J24"/>
  <c r="I24"/>
  <c r="H24"/>
  <c r="F157"/>
  <c r="L81"/>
  <c r="L43"/>
  <c r="L62"/>
  <c r="F43"/>
  <c r="B233"/>
  <c r="A233"/>
  <c r="L232"/>
  <c r="J232"/>
  <c r="I232"/>
  <c r="H232"/>
  <c r="G232"/>
  <c r="F232"/>
  <c r="B223"/>
  <c r="L222"/>
  <c r="J222"/>
  <c r="I222"/>
  <c r="H222"/>
  <c r="G222"/>
  <c r="F222"/>
  <c r="B214"/>
  <c r="A214"/>
  <c r="L213"/>
  <c r="J213"/>
  <c r="I213"/>
  <c r="H213"/>
  <c r="G213"/>
  <c r="F213"/>
  <c r="B204"/>
  <c r="A204"/>
  <c r="L203"/>
  <c r="J203"/>
  <c r="I203"/>
  <c r="H203"/>
  <c r="G203"/>
  <c r="F203"/>
  <c r="H233" l="1"/>
  <c r="L233"/>
  <c r="F233"/>
  <c r="I233"/>
  <c r="F214"/>
  <c r="I214"/>
  <c r="H214"/>
  <c r="G214"/>
  <c r="L214"/>
  <c r="J233"/>
  <c r="G233"/>
  <c r="J214"/>
  <c r="H234" l="1"/>
  <c r="L234"/>
  <c r="F234"/>
  <c r="I234"/>
  <c r="G234"/>
  <c r="J234"/>
</calcChain>
</file>

<file path=xl/sharedStrings.xml><?xml version="1.0" encoding="utf-8"?>
<sst xmlns="http://schemas.openxmlformats.org/spreadsheetml/2006/main" count="332" uniqueCount="92">
  <si>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</si>
  <si>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</si>
  <si>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</si>
  <si>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</si>
  <si>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</si>
  <si>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</si>
  <si>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</si>
  <si>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</si>
  <si>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</si>
  <si>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</si>
  <si>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</si>
  <si>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</si>
  <si>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</si>
  <si>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</si>
  <si>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</si>
  <si>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</si>
  <si>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</si>
  <si>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</si>
  <si>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</si>
  <si>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</si>
  <si>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</si>
  <si>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</si>
  <si>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</si>
  <si>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</si>
  <si>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</si>
  <si>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</si>
  <si>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</si>
  <si>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</si>
  <si>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</si>
  <si>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</si>
  <si>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</si>
  <si>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</si>
  <si>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</si>
  <si>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</si>
  <si>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</si>
  <si>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</si>
  <si>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</si>
  <si>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</si>
  <si>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</si>
  <si>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(вяз) мол. пшеничная с маслом с сахаром</t>
  </si>
  <si>
    <t>чай с сахаром</t>
  </si>
  <si>
    <t>Бутерброд с сыром</t>
  </si>
  <si>
    <t>огурцы свежие</t>
  </si>
  <si>
    <t>Суп картофельный с макар изд с мясом</t>
  </si>
  <si>
    <t>котлеты паровые</t>
  </si>
  <si>
    <t>рагу  из овощей</t>
  </si>
  <si>
    <t>компот из с.фруктов</t>
  </si>
  <si>
    <t xml:space="preserve">Хлеб ржаной </t>
  </si>
  <si>
    <t>каша  жидкая мол мз манной крупой с маслом и сахаром</t>
  </si>
  <si>
    <t>яйцо вареные</t>
  </si>
  <si>
    <t>чай с лимоном</t>
  </si>
  <si>
    <t>бутерброд с маслом</t>
  </si>
  <si>
    <t>зеленый горошек консер.</t>
  </si>
  <si>
    <t>Борщ из св. капусты, с картофелем,с\м</t>
  </si>
  <si>
    <t>рыба отварной с маслом</t>
  </si>
  <si>
    <t>каша (вяз) мол из риса с маслом и с сахаром</t>
  </si>
  <si>
    <t>какао с молоком</t>
  </si>
  <si>
    <t>каша (вяз) молочная гречневая с маслом и сахаром</t>
  </si>
  <si>
    <t>томаты свежие</t>
  </si>
  <si>
    <t>суп картофельный с крупой</t>
  </si>
  <si>
    <t>картофельное пюре</t>
  </si>
  <si>
    <t>каша (вяз)  молочная пшенная с маслом м сахаром</t>
  </si>
  <si>
    <t>кофейный напиток с молоком</t>
  </si>
  <si>
    <t>кукуруза консервированные после термообработки</t>
  </si>
  <si>
    <t>щи из свежей капусты с маслом</t>
  </si>
  <si>
    <t xml:space="preserve">котлеты паровые рыбные </t>
  </si>
  <si>
    <t>макароны отварные с маслом</t>
  </si>
  <si>
    <t>компот из свежих фруктов</t>
  </si>
  <si>
    <t>суп картофельный с бобовыми с мясом</t>
  </si>
  <si>
    <t>сарделки отварные</t>
  </si>
  <si>
    <t>молоко кипяченное</t>
  </si>
  <si>
    <t>батон</t>
  </si>
  <si>
    <t>яблоки</t>
  </si>
  <si>
    <t>Суп с макар изделиями с маслом</t>
  </si>
  <si>
    <t>каша перловая отварная с маслом</t>
  </si>
  <si>
    <t>сок</t>
  </si>
  <si>
    <t>каша овсянная (вяз) с маслом</t>
  </si>
  <si>
    <t>суп крестьянский с крупой с мясом</t>
  </si>
  <si>
    <t>Плов из мяса</t>
  </si>
  <si>
    <t>каша молочная ячневая вязкая</t>
  </si>
  <si>
    <t>каша  жидкая мол мз манной крупой с маслом и сах..</t>
  </si>
  <si>
    <t>директор</t>
  </si>
  <si>
    <t>Семенова Г.В.</t>
  </si>
  <si>
    <t>Запенка из творога</t>
  </si>
  <si>
    <t>кофейный напиток</t>
  </si>
  <si>
    <t>Суп с макар изд с мясом</t>
  </si>
  <si>
    <t>Каша перловая отв с маслом</t>
  </si>
  <si>
    <t>Гуляш</t>
  </si>
  <si>
    <t>каша (вяз)  молочная пшенная с маслом  и сахаром</t>
  </si>
  <si>
    <t>МОУ "Кусмужъяльская основная общеобразовательная школа"</t>
  </si>
  <si>
    <t>жаркое по - домашнему</t>
  </si>
  <si>
    <t>суп молочный с  макаронными изд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</si>
</sst>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</font>
    <font>
      <sz val="8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/>
    <xf numFmtId="0" fontId="2" fillId="0" borderId="13" xfId="0" applyFont="1" applyBorder="1" applyAlignment="1"/>
    <xf numFmtId="0" fontId="3" fillId="0" borderId="14" xfId="0" applyFont="1" applyBorder="1" applyAlignment="1"/>
    <xf numFmtId="0" fontId="3" fillId="0" borderId="1" xfId="0" applyFont="1" applyBorder="1" applyAlignment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2" fontId="3" fillId="4" borderId="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/>
    <xf numFmtId="0" fontId="2" fillId="0" borderId="7" xfId="0" applyFont="1" applyBorder="1" applyAlignment="1"/>
    <xf numFmtId="0" fontId="3" fillId="0" borderId="6" xfId="0" applyFont="1" applyBorder="1" applyAlignment="1"/>
    <xf numFmtId="0" fontId="3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/>
    <xf numFmtId="0" fontId="2" fillId="0" borderId="18" xfId="0" applyFont="1" applyBorder="1" applyAlignment="1"/>
    <xf numFmtId="0" fontId="2" fillId="0" borderId="8" xfId="0" applyFont="1" applyBorder="1" applyAlignment="1"/>
    <xf numFmtId="0" fontId="3" fillId="0" borderId="4" xfId="0" applyFont="1" applyBorder="1" applyAlignment="1"/>
    <xf numFmtId="0" fontId="10" fillId="0" borderId="2" xfId="0" applyFont="1" applyBorder="1" applyAlignment="1" applyProtection="1"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/>
    <xf numFmtId="0" fontId="2" fillId="0" borderId="5" xfId="0" applyFont="1" applyBorder="1" applyAlignment="1"/>
    <xf numFmtId="0" fontId="3" fillId="0" borderId="5" xfId="0" applyFont="1" applyBorder="1" applyAlignment="1"/>
    <xf numFmtId="1" fontId="3" fillId="4" borderId="4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2" fontId="3" fillId="4" borderId="23" xfId="0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1" fontId="3" fillId="4" borderId="17" xfId="0" applyNumberFormat="1" applyFont="1" applyFill="1" applyBorder="1" applyAlignment="1" applyProtection="1">
      <alignment horizontal="center"/>
      <protection locked="0"/>
    </xf>
    <xf numFmtId="1" fontId="3" fillId="4" borderId="2" xfId="0" applyNumberFormat="1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2" fontId="3" fillId="4" borderId="2" xfId="0" applyNumberFormat="1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/>
    <xf numFmtId="0" fontId="2" fillId="3" borderId="3" xfId="0" applyFont="1" applyFill="1" applyBorder="1" applyAlignment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/>
    <xf numFmtId="0" fontId="2" fillId="0" borderId="4" xfId="0" applyFont="1" applyBorder="1" applyAlignment="1"/>
    <xf numFmtId="0" fontId="3" fillId="4" borderId="4" xfId="0" applyFont="1" applyFill="1" applyBorder="1" applyAlignment="1" applyProtection="1">
      <alignment wrapText="1"/>
      <protection locked="0"/>
    </xf>
    <xf numFmtId="2" fontId="3" fillId="4" borderId="17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" xfId="0" applyFont="1" applyBorder="1"/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/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13" fillId="0" borderId="2" xfId="0" applyFont="1" applyBorder="1" applyAlignment="1">
      <alignment horizontal="center" vertical="top" wrapText="1"/>
    </xf>
    <xf numFmtId="0" fontId="14" fillId="4" borderId="2" xfId="0" applyFont="1" applyFill="1" applyBorder="1" applyAlignment="1" applyProtection="1">
      <alignment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3" borderId="3" xfId="0" applyFont="1" applyFill="1" applyBorder="1" applyAlignment="1">
      <alignment horizontal="center" vertical="top" wrapText="1"/>
    </xf>
    <xf numFmtId="2" fontId="16" fillId="4" borderId="4" xfId="0" applyNumberFormat="1" applyFont="1" applyFill="1" applyBorder="1" applyAlignment="1" applyProtection="1">
      <alignment horizontal="center"/>
      <protection locked="0"/>
    </xf>
    <xf numFmtId="2" fontId="16" fillId="4" borderId="23" xfId="0" applyNumberFormat="1" applyFont="1" applyFill="1" applyBorder="1" applyAlignment="1" applyProtection="1">
      <alignment horizontal="center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0" borderId="0" xfId="0" applyFont="1"/>
    <xf numFmtId="1" fontId="18" fillId="4" borderId="1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4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95" sqref="L195"/>
    </sheetView>
  </sheetViews>
  <sheetFormatPr defaultRowHeight="12.75"/>
  <cols>
    <col min="1" max="1" width="3.28515625" style="2" customWidth="1"/>
    <col min="2" max="2" width="2.85546875" style="2" customWidth="1"/>
    <col min="3" max="3" width="8.140625" style="1" customWidth="1"/>
    <col min="4" max="4" width="11.5703125" style="1" customWidth="1"/>
    <col min="5" max="5" width="42.5703125" style="2" customWidth="1"/>
    <col min="6" max="6" width="6.5703125" style="2" customWidth="1"/>
    <col min="7" max="7" width="7" style="2" customWidth="1"/>
    <col min="8" max="8" width="7.5703125" style="2" customWidth="1"/>
    <col min="9" max="9" width="6.85546875" style="2" customWidth="1"/>
    <col min="10" max="10" width="8.140625" style="2" customWidth="1"/>
    <col min="11" max="11" width="6.42578125" style="2" customWidth="1"/>
    <col min="12" max="12" width="7.42578125" style="2" customWidth="1"/>
    <col min="13" max="16384" width="9.140625" style="2"/>
  </cols>
  <sheetData>
    <row r="1" spans="1:13" ht="15">
      <c r="A1" s="3" t="s">
        <v>7</v>
      </c>
      <c r="B1" s="4"/>
      <c r="C1" s="105" t="s">
        <v>89</v>
      </c>
      <c r="D1" s="106"/>
      <c r="E1" s="106"/>
      <c r="F1" s="5" t="s">
        <v>16</v>
      </c>
      <c r="G1" s="4" t="s">
        <v>17</v>
      </c>
      <c r="H1" s="104" t="s">
        <v>81</v>
      </c>
      <c r="I1" s="104"/>
      <c r="J1" s="104"/>
      <c r="K1" s="104"/>
      <c r="L1" s="4"/>
    </row>
    <row r="2" spans="1:13" ht="18.75">
      <c r="A2" s="6" t="s">
        <v>6</v>
      </c>
      <c r="B2" s="4"/>
      <c r="C2" s="4"/>
      <c r="D2" s="3"/>
      <c r="E2" s="4"/>
      <c r="F2" s="4"/>
      <c r="G2" s="4" t="s">
        <v>18</v>
      </c>
      <c r="H2" s="104" t="s">
        <v>82</v>
      </c>
      <c r="I2" s="104"/>
      <c r="J2" s="104"/>
      <c r="K2" s="104"/>
      <c r="L2" s="4"/>
    </row>
    <row r="3" spans="1:13" ht="17.25" customHeight="1">
      <c r="A3" s="7" t="s">
        <v>8</v>
      </c>
      <c r="B3" s="4"/>
      <c r="C3" s="4"/>
      <c r="D3" s="8"/>
      <c r="E3" s="9" t="s">
        <v>9</v>
      </c>
      <c r="F3" s="4"/>
      <c r="G3" s="4" t="s">
        <v>19</v>
      </c>
      <c r="H3" s="10">
        <v>17</v>
      </c>
      <c r="I3" s="10">
        <v>10</v>
      </c>
      <c r="J3" s="11">
        <v>2023</v>
      </c>
      <c r="K3" s="12"/>
      <c r="L3" s="4"/>
    </row>
    <row r="4" spans="1:13">
      <c r="A4" s="4"/>
      <c r="B4" s="4"/>
      <c r="C4" s="4"/>
      <c r="D4" s="7"/>
      <c r="E4" s="4"/>
      <c r="F4" s="4"/>
      <c r="G4" s="4"/>
      <c r="H4" s="13" t="s">
        <v>36</v>
      </c>
      <c r="I4" s="13" t="s">
        <v>37</v>
      </c>
      <c r="J4" s="13" t="s">
        <v>38</v>
      </c>
      <c r="K4" s="4"/>
      <c r="L4" s="4"/>
    </row>
    <row r="5" spans="1:13" ht="63.75" thickBot="1">
      <c r="A5" s="14" t="s">
        <v>14</v>
      </c>
      <c r="B5" s="15" t="s">
        <v>15</v>
      </c>
      <c r="C5" s="16" t="s">
        <v>0</v>
      </c>
      <c r="D5" s="16" t="s">
        <v>13</v>
      </c>
      <c r="E5" s="16" t="s">
        <v>12</v>
      </c>
      <c r="F5" s="16" t="s">
        <v>34</v>
      </c>
      <c r="G5" s="16" t="s">
        <v>1</v>
      </c>
      <c r="H5" s="16" t="s">
        <v>2</v>
      </c>
      <c r="I5" s="16" t="s">
        <v>3</v>
      </c>
      <c r="J5" s="16" t="s">
        <v>10</v>
      </c>
      <c r="K5" s="17" t="s">
        <v>11</v>
      </c>
      <c r="L5" s="16" t="s">
        <v>35</v>
      </c>
    </row>
    <row r="6" spans="1:13" ht="15">
      <c r="A6" s="18">
        <v>1</v>
      </c>
      <c r="B6" s="19">
        <v>1</v>
      </c>
      <c r="C6" s="20" t="s">
        <v>20</v>
      </c>
      <c r="D6" s="21" t="s">
        <v>21</v>
      </c>
      <c r="E6" s="22" t="s">
        <v>39</v>
      </c>
      <c r="F6" s="23">
        <v>220</v>
      </c>
      <c r="G6" s="23">
        <v>8.6</v>
      </c>
      <c r="H6" s="23">
        <v>11.06</v>
      </c>
      <c r="I6" s="23">
        <v>54.3</v>
      </c>
      <c r="J6" s="23">
        <v>352</v>
      </c>
      <c r="K6" s="24">
        <v>173</v>
      </c>
      <c r="L6" s="25">
        <v>8.2899999999999991</v>
      </c>
    </row>
    <row r="7" spans="1:13" ht="1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3" ht="15">
      <c r="A8" s="26"/>
      <c r="B8" s="27"/>
      <c r="C8" s="28"/>
      <c r="D8" s="33" t="s">
        <v>22</v>
      </c>
      <c r="E8" s="30" t="s">
        <v>40</v>
      </c>
      <c r="F8" s="31">
        <v>215</v>
      </c>
      <c r="G8" s="31">
        <v>7.0000000000000007E-2</v>
      </c>
      <c r="H8" s="31">
        <v>0.02</v>
      </c>
      <c r="I8" s="31">
        <v>15</v>
      </c>
      <c r="J8" s="31">
        <v>60</v>
      </c>
      <c r="K8" s="32">
        <v>376</v>
      </c>
      <c r="L8" s="25">
        <v>1.95</v>
      </c>
    </row>
    <row r="9" spans="1:13" ht="15.75" thickBot="1">
      <c r="A9" s="26"/>
      <c r="B9" s="27"/>
      <c r="C9" s="28"/>
      <c r="D9" s="33" t="s">
        <v>23</v>
      </c>
      <c r="E9" s="30" t="s">
        <v>41</v>
      </c>
      <c r="F9" s="31">
        <v>70</v>
      </c>
      <c r="G9" s="31">
        <v>5.8</v>
      </c>
      <c r="H9" s="31">
        <v>8.3000000000000007</v>
      </c>
      <c r="I9" s="31">
        <v>14.83</v>
      </c>
      <c r="J9" s="31">
        <v>157</v>
      </c>
      <c r="K9" s="32">
        <v>3</v>
      </c>
      <c r="L9" s="31">
        <v>9.9600000000000009</v>
      </c>
    </row>
    <row r="10" spans="1:13" ht="15">
      <c r="A10" s="26"/>
      <c r="B10" s="27"/>
      <c r="C10" s="20"/>
      <c r="D10" s="33" t="s">
        <v>24</v>
      </c>
      <c r="E10" s="95" t="s">
        <v>72</v>
      </c>
      <c r="F10" s="97">
        <v>200</v>
      </c>
      <c r="G10" s="31">
        <v>0.4</v>
      </c>
      <c r="H10" s="31">
        <v>0.4</v>
      </c>
      <c r="I10" s="31">
        <v>9.8000000000000007</v>
      </c>
      <c r="J10" s="31">
        <v>47</v>
      </c>
      <c r="K10" s="94"/>
      <c r="L10" s="98">
        <v>7.49</v>
      </c>
      <c r="M10" s="96"/>
    </row>
    <row r="11" spans="1:13" ht="15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</row>
    <row r="12" spans="1:13" ht="1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3" ht="15">
      <c r="A13" s="34"/>
      <c r="B13" s="35"/>
      <c r="C13" s="36"/>
      <c r="D13" s="37" t="s">
        <v>33</v>
      </c>
      <c r="E13" s="38"/>
      <c r="F13" s="83">
        <f>SUM(F6:F12)</f>
        <v>705</v>
      </c>
      <c r="G13" s="39">
        <f t="shared" ref="G13:J13" si="0">SUM(G6:G12)</f>
        <v>14.87</v>
      </c>
      <c r="H13" s="39">
        <f t="shared" si="0"/>
        <v>19.78</v>
      </c>
      <c r="I13" s="39">
        <f t="shared" si="0"/>
        <v>93.929999999999993</v>
      </c>
      <c r="J13" s="39">
        <f t="shared" si="0"/>
        <v>616</v>
      </c>
      <c r="K13" s="40"/>
      <c r="L13" s="39">
        <f t="shared" ref="L13" si="1">SUM(L6:L12)</f>
        <v>27.689999999999998</v>
      </c>
    </row>
    <row r="14" spans="1:13" ht="15">
      <c r="A14" s="41">
        <f>A6</f>
        <v>1</v>
      </c>
      <c r="B14" s="42">
        <f>B6</f>
        <v>1</v>
      </c>
      <c r="C14" s="43" t="s">
        <v>25</v>
      </c>
      <c r="D14" s="33" t="s">
        <v>26</v>
      </c>
      <c r="E14" s="30" t="s">
        <v>42</v>
      </c>
      <c r="F14" s="44">
        <v>100</v>
      </c>
      <c r="G14" s="45">
        <v>1.1000000000000001</v>
      </c>
      <c r="H14" s="45">
        <v>0.2</v>
      </c>
      <c r="I14" s="46">
        <v>3.8</v>
      </c>
      <c r="J14" s="44">
        <v>24</v>
      </c>
      <c r="K14" s="47">
        <v>106</v>
      </c>
      <c r="L14" s="45">
        <v>13.5</v>
      </c>
    </row>
    <row r="15" spans="1:13" ht="15">
      <c r="A15" s="26"/>
      <c r="B15" s="27"/>
      <c r="C15" s="28"/>
      <c r="D15" s="33" t="s">
        <v>27</v>
      </c>
      <c r="E15" s="48" t="s">
        <v>43</v>
      </c>
      <c r="F15" s="31">
        <v>250</v>
      </c>
      <c r="G15" s="31">
        <v>2.69</v>
      </c>
      <c r="H15" s="31">
        <v>2.84</v>
      </c>
      <c r="I15" s="49">
        <v>17.14</v>
      </c>
      <c r="J15" s="50">
        <v>105</v>
      </c>
      <c r="K15" s="51">
        <v>82</v>
      </c>
      <c r="L15" s="52">
        <v>6.02</v>
      </c>
    </row>
    <row r="16" spans="1:13" ht="15">
      <c r="A16" s="26"/>
      <c r="B16" s="27"/>
      <c r="C16" s="28"/>
      <c r="D16" s="33" t="s">
        <v>28</v>
      </c>
      <c r="E16" s="48" t="s">
        <v>44</v>
      </c>
      <c r="F16" s="31">
        <v>100</v>
      </c>
      <c r="G16" s="50">
        <v>14</v>
      </c>
      <c r="H16" s="50">
        <v>20</v>
      </c>
      <c r="I16" s="49">
        <v>12</v>
      </c>
      <c r="J16" s="50">
        <v>292</v>
      </c>
      <c r="K16" s="51">
        <v>268</v>
      </c>
      <c r="L16" s="31">
        <v>14</v>
      </c>
    </row>
    <row r="17" spans="1:12" ht="15">
      <c r="A17" s="26"/>
      <c r="B17" s="27"/>
      <c r="C17" s="28"/>
      <c r="D17" s="33" t="s">
        <v>29</v>
      </c>
      <c r="E17" s="30" t="s">
        <v>45</v>
      </c>
      <c r="F17" s="31">
        <v>205</v>
      </c>
      <c r="G17" s="31">
        <v>3.46</v>
      </c>
      <c r="H17" s="31">
        <v>21.46</v>
      </c>
      <c r="I17" s="31">
        <v>16.79</v>
      </c>
      <c r="J17" s="31">
        <v>277</v>
      </c>
      <c r="K17" s="32">
        <v>143</v>
      </c>
      <c r="L17" s="31">
        <v>10.66</v>
      </c>
    </row>
    <row r="18" spans="1:12" ht="15">
      <c r="A18" s="26"/>
      <c r="B18" s="27"/>
      <c r="C18" s="28"/>
      <c r="D18" s="33" t="s">
        <v>30</v>
      </c>
      <c r="E18" s="48" t="s">
        <v>46</v>
      </c>
      <c r="F18" s="31">
        <v>220</v>
      </c>
      <c r="G18" s="31">
        <v>0.2</v>
      </c>
      <c r="H18" s="31">
        <v>0.2</v>
      </c>
      <c r="I18" s="31">
        <v>23.9</v>
      </c>
      <c r="J18" s="31">
        <v>98</v>
      </c>
      <c r="K18" s="32">
        <v>372</v>
      </c>
      <c r="L18" s="52">
        <v>2.73</v>
      </c>
    </row>
    <row r="19" spans="1:12" ht="15">
      <c r="A19" s="26"/>
      <c r="B19" s="27"/>
      <c r="C19" s="28"/>
      <c r="D19" s="33" t="s">
        <v>31</v>
      </c>
      <c r="E19" s="30"/>
      <c r="F19" s="31"/>
      <c r="G19" s="31"/>
      <c r="H19" s="31"/>
      <c r="I19" s="31"/>
      <c r="J19" s="31"/>
      <c r="K19" s="32"/>
      <c r="L19" s="31"/>
    </row>
    <row r="20" spans="1:12" ht="15">
      <c r="A20" s="26"/>
      <c r="B20" s="27"/>
      <c r="C20" s="28"/>
      <c r="D20" s="33" t="s">
        <v>32</v>
      </c>
      <c r="E20" s="48" t="s">
        <v>47</v>
      </c>
      <c r="F20" s="31">
        <v>60</v>
      </c>
      <c r="G20" s="31">
        <v>6.6</v>
      </c>
      <c r="H20" s="31">
        <v>1.2</v>
      </c>
      <c r="I20" s="31">
        <v>38.4</v>
      </c>
      <c r="J20" s="31">
        <v>174</v>
      </c>
      <c r="K20" s="32">
        <v>109</v>
      </c>
      <c r="L20" s="31">
        <v>3.38</v>
      </c>
    </row>
    <row r="21" spans="1:12" ht="15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spans="1:12" ht="1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ht="15">
      <c r="A23" s="34"/>
      <c r="B23" s="35"/>
      <c r="C23" s="36"/>
      <c r="D23" s="37" t="s">
        <v>33</v>
      </c>
      <c r="E23" s="38"/>
      <c r="F23" s="85">
        <f>SUM(F14:F22)</f>
        <v>935</v>
      </c>
      <c r="G23" s="39">
        <f t="shared" ref="G23:J23" si="2">SUM(G14:G22)</f>
        <v>28.049999999999997</v>
      </c>
      <c r="H23" s="39">
        <f t="shared" si="2"/>
        <v>45.900000000000006</v>
      </c>
      <c r="I23" s="39">
        <f t="shared" si="2"/>
        <v>112.03</v>
      </c>
      <c r="J23" s="39">
        <f t="shared" si="2"/>
        <v>970</v>
      </c>
      <c r="K23" s="40"/>
      <c r="L23" s="39">
        <f t="shared" ref="L23" si="3">SUM(L14:L22)</f>
        <v>50.289999999999992</v>
      </c>
    </row>
    <row r="24" spans="1:12" ht="15.75" customHeight="1" thickBot="1">
      <c r="A24" s="53">
        <f>A6</f>
        <v>1</v>
      </c>
      <c r="B24" s="54">
        <f>B6</f>
        <v>1</v>
      </c>
      <c r="C24" s="102" t="s">
        <v>4</v>
      </c>
      <c r="D24" s="103"/>
      <c r="E24" s="55"/>
      <c r="F24" s="56">
        <f>F13+F23</f>
        <v>1640</v>
      </c>
      <c r="G24" s="56">
        <f>G13+G23</f>
        <v>42.919999999999995</v>
      </c>
      <c r="H24" s="56">
        <f>H13+H23</f>
        <v>65.680000000000007</v>
      </c>
      <c r="I24" s="56">
        <f>I13+I23</f>
        <v>205.95999999999998</v>
      </c>
      <c r="J24" s="56">
        <f>J13+J23</f>
        <v>1586</v>
      </c>
      <c r="K24" s="56"/>
      <c r="L24" s="56">
        <f>L13+L23</f>
        <v>77.97999999999999</v>
      </c>
    </row>
    <row r="25" spans="1:12" ht="25.5">
      <c r="A25" s="57">
        <v>1</v>
      </c>
      <c r="B25" s="27">
        <v>2</v>
      </c>
      <c r="C25" s="20" t="s">
        <v>20</v>
      </c>
      <c r="D25" s="21" t="s">
        <v>21</v>
      </c>
      <c r="E25" s="22" t="s">
        <v>48</v>
      </c>
      <c r="F25" s="23">
        <v>220</v>
      </c>
      <c r="G25" s="23">
        <v>6.11</v>
      </c>
      <c r="H25" s="23">
        <v>10.72</v>
      </c>
      <c r="I25" s="23">
        <v>42.36</v>
      </c>
      <c r="J25" s="23">
        <v>291</v>
      </c>
      <c r="K25" s="24">
        <v>181</v>
      </c>
      <c r="L25" s="23">
        <v>6.07</v>
      </c>
    </row>
    <row r="26" spans="1:12" ht="15">
      <c r="A26" s="57"/>
      <c r="B26" s="27"/>
      <c r="C26" s="28"/>
      <c r="D26" s="29"/>
      <c r="E26" s="30" t="s">
        <v>49</v>
      </c>
      <c r="F26" s="31">
        <v>40</v>
      </c>
      <c r="G26" s="31">
        <v>5.0999999999999996</v>
      </c>
      <c r="H26" s="31">
        <v>4.5999999999999996</v>
      </c>
      <c r="I26" s="31">
        <v>0.3</v>
      </c>
      <c r="J26" s="31">
        <v>63</v>
      </c>
      <c r="K26" s="32">
        <v>300</v>
      </c>
      <c r="L26" s="31">
        <v>8.1999999999999993</v>
      </c>
    </row>
    <row r="27" spans="1:12" ht="15">
      <c r="A27" s="57"/>
      <c r="B27" s="27"/>
      <c r="C27" s="28"/>
      <c r="D27" s="33" t="s">
        <v>22</v>
      </c>
      <c r="E27" s="30" t="s">
        <v>50</v>
      </c>
      <c r="F27" s="31">
        <v>215</v>
      </c>
      <c r="G27" s="31">
        <v>0.3</v>
      </c>
      <c r="H27" s="31">
        <v>0.02</v>
      </c>
      <c r="I27" s="31">
        <v>15.2</v>
      </c>
      <c r="J27" s="31">
        <v>62</v>
      </c>
      <c r="K27" s="32">
        <v>377</v>
      </c>
      <c r="L27" s="31">
        <v>2.63</v>
      </c>
    </row>
    <row r="28" spans="1:12" ht="15">
      <c r="A28" s="57"/>
      <c r="B28" s="27"/>
      <c r="C28" s="28"/>
      <c r="D28" s="33" t="s">
        <v>23</v>
      </c>
      <c r="E28" s="30" t="s">
        <v>51</v>
      </c>
      <c r="F28" s="31">
        <v>40</v>
      </c>
      <c r="G28" s="31">
        <v>2.4500000000000002</v>
      </c>
      <c r="H28" s="31">
        <v>7.55</v>
      </c>
      <c r="I28" s="31">
        <v>14.6</v>
      </c>
      <c r="J28" s="31">
        <v>31.77</v>
      </c>
      <c r="K28" s="32">
        <v>218</v>
      </c>
      <c r="L28" s="31">
        <v>5.8</v>
      </c>
    </row>
    <row r="29" spans="1:12" ht="15">
      <c r="A29" s="57"/>
      <c r="B29" s="27"/>
      <c r="C29" s="28"/>
      <c r="D29" s="33" t="s">
        <v>24</v>
      </c>
      <c r="E29" s="30"/>
      <c r="F29" s="31"/>
      <c r="G29" s="31"/>
      <c r="H29" s="31"/>
      <c r="I29" s="31"/>
      <c r="J29" s="31"/>
      <c r="K29" s="32"/>
      <c r="L29" s="31"/>
    </row>
    <row r="30" spans="1:12" ht="15">
      <c r="A30" s="57"/>
      <c r="B30" s="27"/>
      <c r="C30" s="28"/>
      <c r="D30" s="29"/>
      <c r="E30" s="30"/>
      <c r="F30" s="31"/>
      <c r="G30" s="31"/>
      <c r="H30" s="31"/>
      <c r="I30" s="31"/>
      <c r="J30" s="31"/>
      <c r="K30" s="32"/>
      <c r="L30" s="31"/>
    </row>
    <row r="31" spans="1:12" ht="15">
      <c r="A31" s="57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spans="1:12" ht="15">
      <c r="A32" s="58"/>
      <c r="B32" s="35"/>
      <c r="C32" s="36"/>
      <c r="D32" s="37" t="s">
        <v>33</v>
      </c>
      <c r="E32" s="38"/>
      <c r="F32" s="83">
        <f>SUM(F25:F31)</f>
        <v>515</v>
      </c>
      <c r="G32" s="39">
        <f t="shared" ref="G32:L32" si="4">SUM(G25:G31)</f>
        <v>13.96</v>
      </c>
      <c r="H32" s="39">
        <f t="shared" si="4"/>
        <v>22.89</v>
      </c>
      <c r="I32" s="39">
        <f t="shared" si="4"/>
        <v>72.459999999999994</v>
      </c>
      <c r="J32" s="39">
        <f t="shared" si="4"/>
        <v>447.77</v>
      </c>
      <c r="K32" s="40"/>
      <c r="L32" s="39">
        <f t="shared" si="4"/>
        <v>22.7</v>
      </c>
    </row>
    <row r="33" spans="1:12" ht="15">
      <c r="A33" s="42">
        <f>A25</f>
        <v>1</v>
      </c>
      <c r="B33" s="42">
        <f>B25</f>
        <v>2</v>
      </c>
      <c r="C33" s="43" t="s">
        <v>25</v>
      </c>
      <c r="D33" s="33" t="s">
        <v>26</v>
      </c>
      <c r="E33" s="59" t="s">
        <v>52</v>
      </c>
      <c r="F33" s="31">
        <v>60</v>
      </c>
      <c r="G33" s="45">
        <v>0.74</v>
      </c>
      <c r="H33" s="45">
        <v>0.05</v>
      </c>
      <c r="I33" s="46">
        <v>1.56</v>
      </c>
      <c r="J33" s="45">
        <v>9.6</v>
      </c>
      <c r="K33" s="32">
        <v>131</v>
      </c>
      <c r="L33" s="45">
        <v>14.16</v>
      </c>
    </row>
    <row r="34" spans="1:12" ht="15">
      <c r="A34" s="57"/>
      <c r="B34" s="27"/>
      <c r="C34" s="28"/>
      <c r="D34" s="33" t="s">
        <v>27</v>
      </c>
      <c r="E34" s="48" t="s">
        <v>53</v>
      </c>
      <c r="F34" s="31">
        <v>250</v>
      </c>
      <c r="G34" s="52">
        <v>1.82</v>
      </c>
      <c r="H34" s="52">
        <v>4.91</v>
      </c>
      <c r="I34" s="60">
        <v>12.74</v>
      </c>
      <c r="J34" s="52">
        <v>103</v>
      </c>
      <c r="K34" s="51">
        <v>57</v>
      </c>
      <c r="L34" s="31">
        <v>7.96</v>
      </c>
    </row>
    <row r="35" spans="1:12" ht="15">
      <c r="A35" s="57"/>
      <c r="B35" s="27"/>
      <c r="C35" s="28"/>
      <c r="D35" s="33" t="s">
        <v>28</v>
      </c>
      <c r="E35" s="48" t="s">
        <v>54</v>
      </c>
      <c r="F35" s="31">
        <v>100</v>
      </c>
      <c r="G35" s="31">
        <v>17.149999999999999</v>
      </c>
      <c r="H35" s="31">
        <v>7.42</v>
      </c>
      <c r="I35" s="31">
        <v>0.82</v>
      </c>
      <c r="J35" s="31">
        <v>138</v>
      </c>
      <c r="K35" s="32">
        <v>332</v>
      </c>
      <c r="L35" s="31">
        <v>18.95</v>
      </c>
    </row>
    <row r="36" spans="1:12" ht="15">
      <c r="A36" s="57"/>
      <c r="B36" s="27"/>
      <c r="C36" s="28"/>
      <c r="D36" s="33" t="s">
        <v>29</v>
      </c>
      <c r="E36" s="30" t="s">
        <v>55</v>
      </c>
      <c r="F36" s="31">
        <v>220</v>
      </c>
      <c r="G36" s="31">
        <v>6</v>
      </c>
      <c r="H36" s="31">
        <v>10.85</v>
      </c>
      <c r="I36" s="31">
        <v>52.93</v>
      </c>
      <c r="J36" s="31">
        <v>334</v>
      </c>
      <c r="K36" s="32">
        <v>174</v>
      </c>
      <c r="L36" s="31">
        <v>8.0299999999999994</v>
      </c>
    </row>
    <row r="37" spans="1:12" ht="15">
      <c r="A37" s="57"/>
      <c r="B37" s="27"/>
      <c r="C37" s="28"/>
      <c r="D37" s="33" t="s">
        <v>30</v>
      </c>
      <c r="E37" s="30" t="s">
        <v>56</v>
      </c>
      <c r="F37" s="31">
        <v>200</v>
      </c>
      <c r="G37" s="31">
        <v>4.08</v>
      </c>
      <c r="H37" s="31">
        <v>3.54</v>
      </c>
      <c r="I37" s="31">
        <v>17.579999999999998</v>
      </c>
      <c r="J37" s="31">
        <v>119</v>
      </c>
      <c r="K37" s="32">
        <v>382</v>
      </c>
      <c r="L37" s="31">
        <v>2.8</v>
      </c>
    </row>
    <row r="38" spans="1:12" ht="15">
      <c r="A38" s="57"/>
      <c r="B38" s="27"/>
      <c r="C38" s="28"/>
      <c r="D38" s="33" t="s">
        <v>31</v>
      </c>
      <c r="E38" s="30"/>
      <c r="F38" s="31"/>
      <c r="G38" s="31"/>
      <c r="H38" s="31"/>
      <c r="I38" s="31"/>
      <c r="J38" s="31"/>
      <c r="K38" s="32"/>
      <c r="L38" s="31"/>
    </row>
    <row r="39" spans="1:12" ht="15">
      <c r="A39" s="57"/>
      <c r="B39" s="27"/>
      <c r="C39" s="28"/>
      <c r="D39" s="33" t="s">
        <v>32</v>
      </c>
      <c r="E39" s="48" t="s">
        <v>47</v>
      </c>
      <c r="F39" s="31">
        <v>60</v>
      </c>
      <c r="G39" s="31">
        <v>6.6</v>
      </c>
      <c r="H39" s="31">
        <v>1.2</v>
      </c>
      <c r="I39" s="31">
        <v>38.4</v>
      </c>
      <c r="J39" s="31">
        <v>174</v>
      </c>
      <c r="K39" s="32">
        <v>109</v>
      </c>
      <c r="L39" s="31">
        <v>3.38</v>
      </c>
    </row>
    <row r="40" spans="1:12" ht="15">
      <c r="A40" s="57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/>
    </row>
    <row r="41" spans="1:12" ht="15">
      <c r="A41" s="57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spans="1:12" ht="15">
      <c r="A42" s="58"/>
      <c r="B42" s="35"/>
      <c r="C42" s="36"/>
      <c r="D42" s="37" t="s">
        <v>33</v>
      </c>
      <c r="E42" s="38"/>
      <c r="F42" s="39">
        <f>SUM(F33:F41)</f>
        <v>890</v>
      </c>
      <c r="G42" s="39">
        <f t="shared" ref="G42:L42" si="5">SUM(G33:G41)</f>
        <v>36.39</v>
      </c>
      <c r="H42" s="39">
        <f t="shared" si="5"/>
        <v>27.969999999999995</v>
      </c>
      <c r="I42" s="39">
        <f t="shared" si="5"/>
        <v>124.03</v>
      </c>
      <c r="J42" s="39">
        <f t="shared" si="5"/>
        <v>877.6</v>
      </c>
      <c r="K42" s="40"/>
      <c r="L42" s="39">
        <f t="shared" si="5"/>
        <v>55.28</v>
      </c>
    </row>
    <row r="43" spans="1:12" ht="15.75" customHeight="1" thickBot="1">
      <c r="A43" s="61">
        <f>A25</f>
        <v>1</v>
      </c>
      <c r="B43" s="61">
        <f>B25</f>
        <v>2</v>
      </c>
      <c r="C43" s="102" t="s">
        <v>4</v>
      </c>
      <c r="D43" s="103"/>
      <c r="E43" s="55"/>
      <c r="F43" s="56">
        <f>F32+F42</f>
        <v>1405</v>
      </c>
      <c r="G43" s="56">
        <f t="shared" ref="G43:L43" si="6">G32+G42</f>
        <v>50.35</v>
      </c>
      <c r="H43" s="56">
        <f t="shared" si="6"/>
        <v>50.86</v>
      </c>
      <c r="I43" s="56">
        <f t="shared" si="6"/>
        <v>196.49</v>
      </c>
      <c r="J43" s="56">
        <f t="shared" si="6"/>
        <v>1325.37</v>
      </c>
      <c r="K43" s="56"/>
      <c r="L43" s="56">
        <f t="shared" si="6"/>
        <v>77.98</v>
      </c>
    </row>
    <row r="44" spans="1:12" ht="25.5">
      <c r="A44" s="18">
        <v>1</v>
      </c>
      <c r="B44" s="19">
        <v>3</v>
      </c>
      <c r="C44" s="20" t="s">
        <v>20</v>
      </c>
      <c r="D44" s="21" t="s">
        <v>21</v>
      </c>
      <c r="E44" s="22" t="s">
        <v>57</v>
      </c>
      <c r="F44" s="23">
        <v>220</v>
      </c>
      <c r="G44" s="23">
        <v>8.64</v>
      </c>
      <c r="H44" s="23">
        <v>11.06</v>
      </c>
      <c r="I44" s="23">
        <v>54.3</v>
      </c>
      <c r="J44" s="23">
        <v>352</v>
      </c>
      <c r="K44" s="24">
        <v>173</v>
      </c>
      <c r="L44" s="23">
        <v>8.41</v>
      </c>
    </row>
    <row r="45" spans="1:12" ht="15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spans="1:12" ht="15">
      <c r="A46" s="26"/>
      <c r="B46" s="27"/>
      <c r="C46" s="28"/>
      <c r="D46" s="33" t="s">
        <v>22</v>
      </c>
      <c r="E46" s="30" t="s">
        <v>40</v>
      </c>
      <c r="F46" s="31">
        <v>215</v>
      </c>
      <c r="G46" s="31">
        <v>7.0000000000000001E-3</v>
      </c>
      <c r="H46" s="31">
        <v>2E-3</v>
      </c>
      <c r="I46" s="31">
        <v>15</v>
      </c>
      <c r="J46" s="31">
        <v>60</v>
      </c>
      <c r="K46" s="32">
        <v>376</v>
      </c>
      <c r="L46" s="31">
        <v>1.74</v>
      </c>
    </row>
    <row r="47" spans="1:12" ht="15">
      <c r="A47" s="26"/>
      <c r="B47" s="27"/>
      <c r="C47" s="28"/>
      <c r="D47" s="33" t="s">
        <v>23</v>
      </c>
      <c r="E47" s="30" t="s">
        <v>41</v>
      </c>
      <c r="F47" s="31">
        <v>70</v>
      </c>
      <c r="G47" s="31">
        <v>5.8</v>
      </c>
      <c r="H47" s="31">
        <v>8.3000000000000007</v>
      </c>
      <c r="I47" s="31">
        <v>14.83</v>
      </c>
      <c r="J47" s="31">
        <v>157</v>
      </c>
      <c r="K47" s="32">
        <v>3</v>
      </c>
      <c r="L47" s="31">
        <v>9.9600000000000009</v>
      </c>
    </row>
    <row r="48" spans="1:12" ht="15">
      <c r="A48" s="26"/>
      <c r="B48" s="27"/>
      <c r="C48" s="28"/>
      <c r="D48" s="33" t="s">
        <v>24</v>
      </c>
      <c r="E48" s="30"/>
      <c r="F48" s="31"/>
      <c r="G48" s="31"/>
      <c r="H48" s="31"/>
      <c r="I48" s="31"/>
      <c r="J48" s="31"/>
      <c r="K48" s="32"/>
      <c r="L48" s="31"/>
    </row>
    <row r="49" spans="1:12" ht="15">
      <c r="A49" s="26"/>
      <c r="B49" s="27"/>
      <c r="C49" s="28"/>
      <c r="D49" s="29"/>
      <c r="E49" s="30"/>
      <c r="F49" s="31"/>
      <c r="G49" s="31"/>
      <c r="H49" s="31"/>
      <c r="I49" s="31"/>
      <c r="J49" s="31"/>
      <c r="K49" s="32"/>
      <c r="L49" s="31"/>
    </row>
    <row r="50" spans="1:12" ht="15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2"/>
      <c r="L50" s="31"/>
    </row>
    <row r="51" spans="1:12" ht="15">
      <c r="A51" s="34"/>
      <c r="B51" s="35"/>
      <c r="C51" s="36"/>
      <c r="D51" s="37" t="s">
        <v>33</v>
      </c>
      <c r="E51" s="38"/>
      <c r="F51" s="39">
        <f>SUM(F44:F50)</f>
        <v>505</v>
      </c>
      <c r="G51" s="39">
        <f t="shared" ref="G51:L51" si="7">SUM(G44:G50)</f>
        <v>14.446999999999999</v>
      </c>
      <c r="H51" s="39">
        <f t="shared" si="7"/>
        <v>19.362000000000002</v>
      </c>
      <c r="I51" s="39">
        <f t="shared" si="7"/>
        <v>84.13</v>
      </c>
      <c r="J51" s="39">
        <f t="shared" si="7"/>
        <v>569</v>
      </c>
      <c r="K51" s="40"/>
      <c r="L51" s="39">
        <f t="shared" si="7"/>
        <v>20.11</v>
      </c>
    </row>
    <row r="52" spans="1:12" ht="15">
      <c r="A52" s="41">
        <f>A44</f>
        <v>1</v>
      </c>
      <c r="B52" s="42">
        <f>B44</f>
        <v>3</v>
      </c>
      <c r="C52" s="43" t="s">
        <v>25</v>
      </c>
      <c r="D52" s="33" t="s">
        <v>26</v>
      </c>
      <c r="E52" s="30" t="s">
        <v>58</v>
      </c>
      <c r="F52" s="31">
        <v>100</v>
      </c>
      <c r="G52" s="45">
        <v>1.1000000000000001</v>
      </c>
      <c r="H52" s="45">
        <v>0.2</v>
      </c>
      <c r="I52" s="46">
        <v>3.8</v>
      </c>
      <c r="J52" s="45">
        <v>24</v>
      </c>
      <c r="K52" s="32">
        <v>106</v>
      </c>
      <c r="L52" s="31">
        <v>19.600000000000001</v>
      </c>
    </row>
    <row r="53" spans="1:12" ht="15">
      <c r="A53" s="26"/>
      <c r="B53" s="27"/>
      <c r="C53" s="28"/>
      <c r="D53" s="33" t="s">
        <v>27</v>
      </c>
      <c r="E53" s="30" t="s">
        <v>59</v>
      </c>
      <c r="F53" s="31">
        <v>250</v>
      </c>
      <c r="G53" s="31">
        <v>2.67</v>
      </c>
      <c r="H53" s="31">
        <v>2.8</v>
      </c>
      <c r="I53" s="31">
        <v>17.14</v>
      </c>
      <c r="J53" s="31">
        <v>105</v>
      </c>
      <c r="K53" s="32">
        <v>80</v>
      </c>
      <c r="L53" s="31">
        <v>9.4700000000000006</v>
      </c>
    </row>
    <row r="54" spans="1:12" ht="15">
      <c r="A54" s="26"/>
      <c r="B54" s="27"/>
      <c r="C54" s="28"/>
      <c r="D54" s="33" t="s">
        <v>28</v>
      </c>
      <c r="E54" s="30" t="s">
        <v>44</v>
      </c>
      <c r="F54" s="31">
        <v>100</v>
      </c>
      <c r="G54" s="31">
        <v>14.4</v>
      </c>
      <c r="H54" s="31">
        <v>20.49</v>
      </c>
      <c r="I54" s="31">
        <v>12.02</v>
      </c>
      <c r="J54" s="31">
        <v>292.73</v>
      </c>
      <c r="K54" s="32">
        <v>268</v>
      </c>
      <c r="L54" s="31">
        <v>14</v>
      </c>
    </row>
    <row r="55" spans="1:12" ht="15">
      <c r="A55" s="26"/>
      <c r="B55" s="27"/>
      <c r="C55" s="28"/>
      <c r="D55" s="33" t="s">
        <v>29</v>
      </c>
      <c r="E55" s="30" t="s">
        <v>60</v>
      </c>
      <c r="F55" s="31">
        <v>220</v>
      </c>
      <c r="G55" s="31">
        <v>5.56</v>
      </c>
      <c r="H55" s="31">
        <v>13.94</v>
      </c>
      <c r="I55" s="31">
        <v>25.24</v>
      </c>
      <c r="J55" s="31">
        <v>256</v>
      </c>
      <c r="K55" s="32">
        <v>128</v>
      </c>
      <c r="L55" s="31">
        <v>7.46</v>
      </c>
    </row>
    <row r="56" spans="1:12" ht="15">
      <c r="A56" s="26"/>
      <c r="B56" s="27"/>
      <c r="C56" s="28"/>
      <c r="D56" s="33" t="s">
        <v>30</v>
      </c>
      <c r="E56" s="30" t="s">
        <v>46</v>
      </c>
      <c r="F56" s="31">
        <v>220</v>
      </c>
      <c r="G56" s="31">
        <v>0.4</v>
      </c>
      <c r="H56" s="31">
        <v>0</v>
      </c>
      <c r="I56" s="31">
        <v>27.8</v>
      </c>
      <c r="J56" s="31">
        <v>113</v>
      </c>
      <c r="K56" s="32">
        <v>376</v>
      </c>
      <c r="L56" s="31">
        <v>3.96</v>
      </c>
    </row>
    <row r="57" spans="1:12" ht="15">
      <c r="A57" s="26"/>
      <c r="B57" s="27"/>
      <c r="C57" s="28"/>
      <c r="D57" s="33" t="s">
        <v>31</v>
      </c>
      <c r="E57" s="30"/>
      <c r="F57" s="31"/>
      <c r="G57" s="31"/>
      <c r="H57" s="31"/>
      <c r="I57" s="31"/>
      <c r="J57" s="31"/>
      <c r="K57" s="32"/>
      <c r="L57" s="31"/>
    </row>
    <row r="58" spans="1:12" ht="15">
      <c r="A58" s="26"/>
      <c r="B58" s="27"/>
      <c r="C58" s="28"/>
      <c r="D58" s="33" t="s">
        <v>32</v>
      </c>
      <c r="E58" s="48" t="s">
        <v>47</v>
      </c>
      <c r="F58" s="31">
        <v>60</v>
      </c>
      <c r="G58" s="31">
        <v>6.6</v>
      </c>
      <c r="H58" s="31">
        <v>1.2</v>
      </c>
      <c r="I58" s="31">
        <v>38.4</v>
      </c>
      <c r="J58" s="31">
        <v>174</v>
      </c>
      <c r="K58" s="32">
        <v>109</v>
      </c>
      <c r="L58" s="31">
        <v>3.38</v>
      </c>
    </row>
    <row r="59" spans="1:12" ht="15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spans="1:12" ht="15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spans="1:12" ht="15">
      <c r="A61" s="34"/>
      <c r="B61" s="35"/>
      <c r="C61" s="36"/>
      <c r="D61" s="37" t="s">
        <v>33</v>
      </c>
      <c r="E61" s="38"/>
      <c r="F61" s="39">
        <f>SUM(F52:F60)</f>
        <v>950</v>
      </c>
      <c r="G61" s="39">
        <f t="shared" ref="G61:L61" si="8">SUM(G52:G60)</f>
        <v>30.729999999999997</v>
      </c>
      <c r="H61" s="39">
        <f t="shared" si="8"/>
        <v>38.630000000000003</v>
      </c>
      <c r="I61" s="39">
        <f t="shared" si="8"/>
        <v>124.4</v>
      </c>
      <c r="J61" s="39">
        <f t="shared" si="8"/>
        <v>964.73</v>
      </c>
      <c r="K61" s="40"/>
      <c r="L61" s="39">
        <f t="shared" si="8"/>
        <v>57.870000000000005</v>
      </c>
    </row>
    <row r="62" spans="1:12" ht="15.75" customHeight="1" thickBot="1">
      <c r="A62" s="53">
        <f>A44</f>
        <v>1</v>
      </c>
      <c r="B62" s="54">
        <f>B44</f>
        <v>3</v>
      </c>
      <c r="C62" s="102" t="s">
        <v>4</v>
      </c>
      <c r="D62" s="103"/>
      <c r="E62" s="55"/>
      <c r="F62" s="56">
        <f>F51+F61</f>
        <v>1455</v>
      </c>
      <c r="G62" s="56">
        <f t="shared" ref="G62:L62" si="9">G51+G61</f>
        <v>45.176999999999992</v>
      </c>
      <c r="H62" s="56">
        <f t="shared" si="9"/>
        <v>57.992000000000004</v>
      </c>
      <c r="I62" s="56">
        <f t="shared" si="9"/>
        <v>208.53</v>
      </c>
      <c r="J62" s="56">
        <f t="shared" si="9"/>
        <v>1533.73</v>
      </c>
      <c r="K62" s="56"/>
      <c r="L62" s="56">
        <f t="shared" si="9"/>
        <v>77.98</v>
      </c>
    </row>
    <row r="63" spans="1:12" ht="19.5" customHeight="1">
      <c r="A63" s="18">
        <v>1</v>
      </c>
      <c r="B63" s="19">
        <v>4</v>
      </c>
      <c r="C63" s="20" t="s">
        <v>20</v>
      </c>
      <c r="D63" s="21" t="s">
        <v>21</v>
      </c>
      <c r="E63" s="22" t="s">
        <v>88</v>
      </c>
      <c r="F63" s="23">
        <v>220</v>
      </c>
      <c r="G63" s="23">
        <v>8.64</v>
      </c>
      <c r="H63" s="23">
        <v>11.06</v>
      </c>
      <c r="I63" s="23">
        <v>54.3</v>
      </c>
      <c r="J63" s="23">
        <v>352</v>
      </c>
      <c r="K63" s="24">
        <v>173</v>
      </c>
      <c r="L63" s="23">
        <v>7.09</v>
      </c>
    </row>
    <row r="64" spans="1:12" ht="15">
      <c r="A64" s="26"/>
      <c r="B64" s="27"/>
      <c r="C64" s="28"/>
      <c r="D64" s="29"/>
      <c r="E64" s="30" t="s">
        <v>49</v>
      </c>
      <c r="F64" s="31">
        <v>40</v>
      </c>
      <c r="G64" s="31">
        <v>5.0999999999999996</v>
      </c>
      <c r="H64" s="31">
        <v>4.5999999999999996</v>
      </c>
      <c r="I64" s="31">
        <v>0.3</v>
      </c>
      <c r="J64" s="31">
        <v>63</v>
      </c>
      <c r="K64" s="32">
        <v>300</v>
      </c>
      <c r="L64" s="31">
        <v>12</v>
      </c>
    </row>
    <row r="65" spans="1:12" ht="15">
      <c r="A65" s="26"/>
      <c r="B65" s="27"/>
      <c r="C65" s="28"/>
      <c r="D65" s="33" t="s">
        <v>22</v>
      </c>
      <c r="E65" s="30" t="s">
        <v>62</v>
      </c>
      <c r="F65" s="31">
        <v>220</v>
      </c>
      <c r="G65" s="31">
        <v>3.17</v>
      </c>
      <c r="H65" s="31">
        <v>2.6</v>
      </c>
      <c r="I65" s="31">
        <v>15.95</v>
      </c>
      <c r="J65" s="31">
        <v>101</v>
      </c>
      <c r="K65" s="32">
        <v>379</v>
      </c>
      <c r="L65" s="31">
        <v>4.3899999999999997</v>
      </c>
    </row>
    <row r="66" spans="1:12" ht="15">
      <c r="A66" s="26"/>
      <c r="B66" s="27"/>
      <c r="C66" s="28"/>
      <c r="D66" s="33" t="s">
        <v>23</v>
      </c>
      <c r="E66" s="30" t="s">
        <v>51</v>
      </c>
      <c r="F66" s="31">
        <v>40</v>
      </c>
      <c r="G66" s="31">
        <v>2.4500000000000002</v>
      </c>
      <c r="H66" s="31">
        <v>7.55</v>
      </c>
      <c r="I66" s="31">
        <v>14.6</v>
      </c>
      <c r="J66" s="31">
        <v>31.77</v>
      </c>
      <c r="K66" s="32">
        <v>218</v>
      </c>
      <c r="L66" s="31">
        <v>5.8</v>
      </c>
    </row>
    <row r="67" spans="1:12" ht="15">
      <c r="A67" s="26"/>
      <c r="B67" s="27"/>
      <c r="C67" s="28"/>
      <c r="D67" s="33" t="s">
        <v>24</v>
      </c>
      <c r="E67" s="30"/>
      <c r="F67" s="31"/>
      <c r="G67" s="31"/>
      <c r="H67" s="31"/>
      <c r="I67" s="31"/>
      <c r="J67" s="31"/>
      <c r="K67" s="32"/>
      <c r="L67" s="31"/>
    </row>
    <row r="68" spans="1:12" ht="15">
      <c r="A68" s="26"/>
      <c r="B68" s="27"/>
      <c r="C68" s="28"/>
      <c r="D68" s="29"/>
      <c r="E68" s="30"/>
      <c r="F68" s="31"/>
      <c r="G68" s="31"/>
      <c r="H68" s="31"/>
      <c r="I68" s="31"/>
      <c r="J68" s="31"/>
      <c r="K68" s="32"/>
      <c r="L68" s="31"/>
    </row>
    <row r="69" spans="1:12" ht="15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spans="1:12" ht="15">
      <c r="A70" s="34"/>
      <c r="B70" s="35"/>
      <c r="C70" s="36"/>
      <c r="D70" s="37" t="s">
        <v>33</v>
      </c>
      <c r="E70" s="38"/>
      <c r="F70" s="39">
        <f>SUM(F63:F69)</f>
        <v>520</v>
      </c>
      <c r="G70" s="39">
        <f t="shared" ref="G70:L70" si="10">SUM(G63:G69)</f>
        <v>19.36</v>
      </c>
      <c r="H70" s="39">
        <f t="shared" si="10"/>
        <v>25.810000000000002</v>
      </c>
      <c r="I70" s="39">
        <f t="shared" si="10"/>
        <v>85.149999999999991</v>
      </c>
      <c r="J70" s="39">
        <f t="shared" si="10"/>
        <v>547.77</v>
      </c>
      <c r="K70" s="40"/>
      <c r="L70" s="39">
        <f t="shared" si="10"/>
        <v>29.28</v>
      </c>
    </row>
    <row r="71" spans="1:12" ht="25.5">
      <c r="A71" s="41">
        <f>A63</f>
        <v>1</v>
      </c>
      <c r="B71" s="42">
        <f>B63</f>
        <v>4</v>
      </c>
      <c r="C71" s="43" t="s">
        <v>25</v>
      </c>
      <c r="D71" s="33" t="s">
        <v>26</v>
      </c>
      <c r="E71" s="30" t="s">
        <v>63</v>
      </c>
      <c r="F71" s="31">
        <v>60</v>
      </c>
      <c r="G71" s="31">
        <v>1.99</v>
      </c>
      <c r="H71" s="31">
        <v>0.28999999999999998</v>
      </c>
      <c r="I71" s="31">
        <v>17.04</v>
      </c>
      <c r="J71" s="31">
        <v>78.72</v>
      </c>
      <c r="K71" s="32">
        <v>133</v>
      </c>
      <c r="L71" s="31">
        <v>7.8</v>
      </c>
    </row>
    <row r="72" spans="1:12" ht="15">
      <c r="A72" s="26"/>
      <c r="B72" s="27"/>
      <c r="C72" s="28"/>
      <c r="D72" s="33" t="s">
        <v>27</v>
      </c>
      <c r="E72" s="48" t="s">
        <v>64</v>
      </c>
      <c r="F72" s="31">
        <v>250</v>
      </c>
      <c r="G72" s="31">
        <v>1.74</v>
      </c>
      <c r="H72" s="31">
        <v>4.8899999999999997</v>
      </c>
      <c r="I72" s="31">
        <v>8.48</v>
      </c>
      <c r="J72" s="31">
        <v>85</v>
      </c>
      <c r="K72" s="32">
        <v>67</v>
      </c>
      <c r="L72" s="31">
        <v>8.74</v>
      </c>
    </row>
    <row r="73" spans="1:12" ht="15">
      <c r="A73" s="26"/>
      <c r="B73" s="27"/>
      <c r="C73" s="28"/>
      <c r="D73" s="33" t="s">
        <v>28</v>
      </c>
      <c r="E73" s="48" t="s">
        <v>65</v>
      </c>
      <c r="F73" s="31">
        <v>100</v>
      </c>
      <c r="G73" s="50">
        <v>14</v>
      </c>
      <c r="H73" s="50">
        <v>20</v>
      </c>
      <c r="I73" s="49">
        <v>12</v>
      </c>
      <c r="J73" s="50">
        <v>292</v>
      </c>
      <c r="K73" s="51">
        <v>268</v>
      </c>
      <c r="L73" s="31">
        <v>14</v>
      </c>
    </row>
    <row r="74" spans="1:12" ht="15">
      <c r="A74" s="26"/>
      <c r="B74" s="27"/>
      <c r="C74" s="28"/>
      <c r="D74" s="33" t="s">
        <v>29</v>
      </c>
      <c r="E74" s="30" t="s">
        <v>66</v>
      </c>
      <c r="F74" s="31">
        <v>255</v>
      </c>
      <c r="G74" s="31">
        <v>9.42</v>
      </c>
      <c r="H74" s="31">
        <v>5.76</v>
      </c>
      <c r="I74" s="31">
        <v>45.17</v>
      </c>
      <c r="J74" s="31">
        <v>270</v>
      </c>
      <c r="K74" s="32">
        <v>205</v>
      </c>
      <c r="L74" s="31">
        <v>10.82</v>
      </c>
    </row>
    <row r="75" spans="1:12" ht="15">
      <c r="A75" s="26"/>
      <c r="B75" s="27"/>
      <c r="C75" s="28"/>
      <c r="D75" s="33" t="s">
        <v>30</v>
      </c>
      <c r="E75" s="30" t="s">
        <v>67</v>
      </c>
      <c r="F75" s="31">
        <v>220</v>
      </c>
      <c r="G75" s="31">
        <v>0.4</v>
      </c>
      <c r="H75" s="31"/>
      <c r="I75" s="31">
        <v>35.799999999999997</v>
      </c>
      <c r="J75" s="31">
        <v>142</v>
      </c>
      <c r="K75" s="32">
        <v>338</v>
      </c>
      <c r="L75" s="31">
        <v>3.96</v>
      </c>
    </row>
    <row r="76" spans="1:12" ht="15">
      <c r="A76" s="26"/>
      <c r="B76" s="27"/>
      <c r="C76" s="28"/>
      <c r="D76" s="33" t="s">
        <v>31</v>
      </c>
      <c r="E76" s="30"/>
      <c r="F76" s="31"/>
      <c r="G76" s="31"/>
      <c r="H76" s="31"/>
      <c r="I76" s="31"/>
      <c r="J76" s="31"/>
      <c r="K76" s="32"/>
      <c r="L76" s="31"/>
    </row>
    <row r="77" spans="1:12" ht="15">
      <c r="A77" s="26"/>
      <c r="B77" s="27"/>
      <c r="C77" s="28"/>
      <c r="D77" s="33" t="s">
        <v>32</v>
      </c>
      <c r="E77" s="48" t="s">
        <v>47</v>
      </c>
      <c r="F77" s="31">
        <v>60</v>
      </c>
      <c r="G77" s="31">
        <v>6.6</v>
      </c>
      <c r="H77" s="31">
        <v>1.2</v>
      </c>
      <c r="I77" s="31">
        <v>38.4</v>
      </c>
      <c r="J77" s="31">
        <v>174</v>
      </c>
      <c r="K77" s="32">
        <v>109</v>
      </c>
      <c r="L77" s="31">
        <v>3.38</v>
      </c>
    </row>
    <row r="78" spans="1:12" ht="15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/>
    </row>
    <row r="79" spans="1:12" ht="15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spans="1:12" ht="15">
      <c r="A80" s="34"/>
      <c r="B80" s="35"/>
      <c r="C80" s="36"/>
      <c r="D80" s="37" t="s">
        <v>33</v>
      </c>
      <c r="E80" s="38"/>
      <c r="F80" s="39">
        <f>SUM(F71:F79)</f>
        <v>945</v>
      </c>
      <c r="G80" s="39">
        <f t="shared" ref="G80:L80" si="11">SUM(G71:G79)</f>
        <v>34.15</v>
      </c>
      <c r="H80" s="39">
        <f t="shared" si="11"/>
        <v>32.14</v>
      </c>
      <c r="I80" s="39">
        <f t="shared" si="11"/>
        <v>156.88999999999999</v>
      </c>
      <c r="J80" s="39">
        <f t="shared" si="11"/>
        <v>1041.72</v>
      </c>
      <c r="K80" s="40"/>
      <c r="L80" s="39">
        <f t="shared" si="11"/>
        <v>48.7</v>
      </c>
    </row>
    <row r="81" spans="1:12" ht="15.75" customHeight="1" thickBot="1">
      <c r="A81" s="53">
        <f>A63</f>
        <v>1</v>
      </c>
      <c r="B81" s="54">
        <f>B63</f>
        <v>4</v>
      </c>
      <c r="C81" s="102" t="s">
        <v>4</v>
      </c>
      <c r="D81" s="103"/>
      <c r="E81" s="55"/>
      <c r="F81" s="56">
        <f>F70+F80</f>
        <v>1465</v>
      </c>
      <c r="G81" s="56">
        <f t="shared" ref="G81:L81" si="12">G70+G80</f>
        <v>53.51</v>
      </c>
      <c r="H81" s="56">
        <f t="shared" si="12"/>
        <v>57.95</v>
      </c>
      <c r="I81" s="56">
        <f t="shared" si="12"/>
        <v>242.03999999999996</v>
      </c>
      <c r="J81" s="56">
        <f t="shared" si="12"/>
        <v>1589.49</v>
      </c>
      <c r="K81" s="56"/>
      <c r="L81" s="56">
        <f t="shared" si="12"/>
        <v>77.98</v>
      </c>
    </row>
    <row r="82" spans="1:12" ht="15">
      <c r="A82" s="18">
        <v>1</v>
      </c>
      <c r="B82" s="19">
        <v>5</v>
      </c>
      <c r="C82" s="20" t="s">
        <v>20</v>
      </c>
      <c r="D82" s="21" t="s">
        <v>21</v>
      </c>
      <c r="E82" s="22" t="s">
        <v>91</v>
      </c>
      <c r="F82" s="23">
        <v>250</v>
      </c>
      <c r="G82" s="23">
        <v>5.47</v>
      </c>
      <c r="H82" s="23">
        <v>4.75</v>
      </c>
      <c r="I82" s="23">
        <v>17.96</v>
      </c>
      <c r="J82" s="23">
        <v>150</v>
      </c>
      <c r="K82" s="24">
        <v>120</v>
      </c>
      <c r="L82" s="23">
        <v>14.97</v>
      </c>
    </row>
    <row r="83" spans="1:12" ht="15">
      <c r="A83" s="26"/>
      <c r="B83" s="27"/>
      <c r="C83" s="28"/>
      <c r="D83" s="29"/>
      <c r="E83" s="30"/>
      <c r="F83" s="31"/>
      <c r="G83" s="31"/>
      <c r="H83" s="31"/>
      <c r="I83" s="31"/>
      <c r="J83" s="31"/>
      <c r="K83" s="32"/>
      <c r="L83" s="31"/>
    </row>
    <row r="84" spans="1:12" ht="15">
      <c r="A84" s="26"/>
      <c r="B84" s="27"/>
      <c r="C84" s="28"/>
      <c r="D84" s="33" t="s">
        <v>22</v>
      </c>
      <c r="E84" s="30" t="s">
        <v>46</v>
      </c>
      <c r="F84" s="31">
        <v>220</v>
      </c>
      <c r="G84" s="31">
        <v>0.4</v>
      </c>
      <c r="H84" s="31">
        <v>0</v>
      </c>
      <c r="I84" s="31">
        <v>27.8</v>
      </c>
      <c r="J84" s="31">
        <v>113</v>
      </c>
      <c r="K84" s="32">
        <v>376</v>
      </c>
      <c r="L84" s="31">
        <v>3.96</v>
      </c>
    </row>
    <row r="85" spans="1:12" ht="15">
      <c r="A85" s="26"/>
      <c r="B85" s="27"/>
      <c r="C85" s="28"/>
      <c r="D85" s="33" t="s">
        <v>23</v>
      </c>
      <c r="E85" s="30" t="s">
        <v>41</v>
      </c>
      <c r="F85" s="31">
        <v>50</v>
      </c>
      <c r="G85" s="31">
        <v>5.8</v>
      </c>
      <c r="H85" s="31">
        <v>8.3000000000000007</v>
      </c>
      <c r="I85" s="31">
        <v>14.83</v>
      </c>
      <c r="J85" s="31">
        <v>157</v>
      </c>
      <c r="K85" s="32">
        <v>3</v>
      </c>
      <c r="L85" s="31">
        <v>9.9600000000000009</v>
      </c>
    </row>
    <row r="86" spans="1:12" ht="15">
      <c r="A86" s="26"/>
      <c r="B86" s="27"/>
      <c r="C86" s="28"/>
      <c r="D86" s="33" t="s">
        <v>24</v>
      </c>
      <c r="E86" s="86"/>
      <c r="F86" s="87"/>
      <c r="G86" s="87"/>
      <c r="H86" s="87"/>
      <c r="I86" s="87"/>
      <c r="J86" s="87"/>
      <c r="K86" s="88"/>
      <c r="L86" s="87"/>
    </row>
    <row r="87" spans="1:12" ht="15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</row>
    <row r="88" spans="1:12" ht="15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spans="1:12" ht="15">
      <c r="A89" s="34"/>
      <c r="B89" s="35"/>
      <c r="C89" s="36"/>
      <c r="D89" s="37" t="s">
        <v>33</v>
      </c>
      <c r="E89" s="38"/>
      <c r="F89" s="39">
        <f>SUM(F82:F88)</f>
        <v>520</v>
      </c>
      <c r="G89" s="39">
        <f t="shared" ref="G89:L89" si="13">SUM(G82:G88)</f>
        <v>11.67</v>
      </c>
      <c r="H89" s="39">
        <f t="shared" si="13"/>
        <v>13.05</v>
      </c>
      <c r="I89" s="39">
        <f t="shared" si="13"/>
        <v>60.59</v>
      </c>
      <c r="J89" s="39">
        <f t="shared" si="13"/>
        <v>420</v>
      </c>
      <c r="K89" s="40"/>
      <c r="L89" s="39">
        <f t="shared" si="13"/>
        <v>28.89</v>
      </c>
    </row>
    <row r="90" spans="1:12" ht="15">
      <c r="A90" s="41">
        <f>A82</f>
        <v>1</v>
      </c>
      <c r="B90" s="42">
        <f>B82</f>
        <v>5</v>
      </c>
      <c r="C90" s="43" t="s">
        <v>25</v>
      </c>
      <c r="D90" s="33" t="s">
        <v>26</v>
      </c>
      <c r="E90" s="30" t="s">
        <v>42</v>
      </c>
      <c r="F90" s="31">
        <v>200</v>
      </c>
      <c r="G90" s="31">
        <v>0.8</v>
      </c>
      <c r="H90" s="31">
        <v>0.1</v>
      </c>
      <c r="I90" s="31">
        <v>2.5</v>
      </c>
      <c r="J90" s="31">
        <v>14</v>
      </c>
      <c r="K90" s="32">
        <v>106</v>
      </c>
      <c r="L90" s="31">
        <v>29.65</v>
      </c>
    </row>
    <row r="91" spans="1:12" ht="15">
      <c r="A91" s="26"/>
      <c r="B91" s="27"/>
      <c r="C91" s="28"/>
      <c r="D91" s="33" t="s">
        <v>27</v>
      </c>
      <c r="E91" s="30" t="s">
        <v>68</v>
      </c>
      <c r="F91" s="31">
        <v>250</v>
      </c>
      <c r="G91" s="31">
        <v>5.49</v>
      </c>
      <c r="H91" s="31">
        <v>5.27</v>
      </c>
      <c r="I91" s="31">
        <v>16.32</v>
      </c>
      <c r="J91" s="31">
        <v>135</v>
      </c>
      <c r="K91" s="32">
        <v>81</v>
      </c>
      <c r="L91" s="31">
        <v>9.68</v>
      </c>
    </row>
    <row r="92" spans="1:12" ht="15">
      <c r="A92" s="26"/>
      <c r="B92" s="27"/>
      <c r="C92" s="28"/>
      <c r="D92" s="33" t="s">
        <v>28</v>
      </c>
      <c r="E92" s="30" t="s">
        <v>69</v>
      </c>
      <c r="F92" s="31">
        <v>120</v>
      </c>
      <c r="G92" s="31">
        <v>5.69</v>
      </c>
      <c r="H92" s="31">
        <v>8.35</v>
      </c>
      <c r="I92" s="31">
        <v>7.81</v>
      </c>
      <c r="J92" s="31">
        <v>129</v>
      </c>
      <c r="K92" s="32">
        <v>285</v>
      </c>
      <c r="L92" s="31">
        <v>14</v>
      </c>
    </row>
    <row r="93" spans="1:12" ht="15">
      <c r="A93" s="26"/>
      <c r="B93" s="27"/>
      <c r="C93" s="28"/>
      <c r="D93" s="33" t="s">
        <v>29</v>
      </c>
      <c r="E93" s="30" t="s">
        <v>45</v>
      </c>
      <c r="F93" s="31">
        <v>205</v>
      </c>
      <c r="G93" s="31">
        <v>3.46</v>
      </c>
      <c r="H93" s="31">
        <v>21.46</v>
      </c>
      <c r="I93" s="31">
        <v>16.79</v>
      </c>
      <c r="J93" s="31">
        <v>277</v>
      </c>
      <c r="K93" s="32">
        <v>143</v>
      </c>
      <c r="L93" s="31">
        <v>17.47</v>
      </c>
    </row>
    <row r="94" spans="1:12" ht="15">
      <c r="A94" s="26"/>
      <c r="B94" s="27"/>
      <c r="C94" s="28"/>
      <c r="D94" s="33" t="s">
        <v>30</v>
      </c>
      <c r="E94" s="30" t="s">
        <v>56</v>
      </c>
      <c r="F94" s="31">
        <v>220</v>
      </c>
      <c r="G94" s="31">
        <v>4.08</v>
      </c>
      <c r="H94" s="31">
        <v>3.54</v>
      </c>
      <c r="I94" s="31">
        <v>17.579999999999998</v>
      </c>
      <c r="J94" s="31">
        <v>119</v>
      </c>
      <c r="K94" s="32">
        <v>382</v>
      </c>
      <c r="L94" s="31">
        <v>3.8</v>
      </c>
    </row>
    <row r="95" spans="1:12" ht="15">
      <c r="A95" s="26"/>
      <c r="B95" s="27"/>
      <c r="C95" s="28"/>
      <c r="D95" s="33" t="s">
        <v>31</v>
      </c>
      <c r="E95" s="30"/>
      <c r="F95" s="31"/>
      <c r="G95" s="31"/>
      <c r="H95" s="31"/>
      <c r="I95" s="31"/>
      <c r="J95" s="31"/>
      <c r="K95" s="32"/>
      <c r="L95" s="31"/>
    </row>
    <row r="96" spans="1:12" ht="15">
      <c r="A96" s="26"/>
      <c r="B96" s="27"/>
      <c r="C96" s="28"/>
      <c r="D96" s="33" t="s">
        <v>32</v>
      </c>
      <c r="E96" s="48" t="s">
        <v>47</v>
      </c>
      <c r="F96" s="31">
        <v>60</v>
      </c>
      <c r="G96" s="31">
        <v>6.6</v>
      </c>
      <c r="H96" s="31">
        <v>1.2</v>
      </c>
      <c r="I96" s="31">
        <v>38.4</v>
      </c>
      <c r="J96" s="31">
        <v>174</v>
      </c>
      <c r="K96" s="32">
        <v>109</v>
      </c>
      <c r="L96" s="31">
        <v>3.38</v>
      </c>
    </row>
    <row r="97" spans="1:12" ht="15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/>
    </row>
    <row r="98" spans="1:12" ht="15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spans="1:12" ht="15">
      <c r="A99" s="34"/>
      <c r="B99" s="35"/>
      <c r="C99" s="36"/>
      <c r="D99" s="37" t="s">
        <v>33</v>
      </c>
      <c r="E99" s="38"/>
      <c r="F99" s="39">
        <f>SUM(F90:F98)</f>
        <v>1055</v>
      </c>
      <c r="G99" s="39">
        <f t="shared" ref="G99:L99" si="14">SUM(G90:G98)</f>
        <v>26.120000000000005</v>
      </c>
      <c r="H99" s="39">
        <f t="shared" si="14"/>
        <v>39.92</v>
      </c>
      <c r="I99" s="39">
        <f t="shared" si="14"/>
        <v>99.4</v>
      </c>
      <c r="J99" s="39">
        <f t="shared" si="14"/>
        <v>848</v>
      </c>
      <c r="K99" s="40"/>
      <c r="L99" s="39">
        <f t="shared" si="14"/>
        <v>77.97999999999999</v>
      </c>
    </row>
    <row r="100" spans="1:12" ht="15.75" customHeight="1" thickBot="1">
      <c r="A100" s="53">
        <f>A82</f>
        <v>1</v>
      </c>
      <c r="B100" s="54">
        <f>B82</f>
        <v>5</v>
      </c>
      <c r="C100" s="102" t="s">
        <v>4</v>
      </c>
      <c r="D100" s="103"/>
      <c r="E100" s="55"/>
      <c r="F100" s="56">
        <f>F89+F99</f>
        <v>1575</v>
      </c>
      <c r="G100" s="56">
        <f t="shared" ref="G100:L100" si="15">G89+G99</f>
        <v>37.790000000000006</v>
      </c>
      <c r="H100" s="56">
        <f t="shared" si="15"/>
        <v>52.97</v>
      </c>
      <c r="I100" s="56">
        <f t="shared" si="15"/>
        <v>159.99</v>
      </c>
      <c r="J100" s="56">
        <f t="shared" si="15"/>
        <v>1268</v>
      </c>
      <c r="K100" s="56"/>
      <c r="L100" s="56">
        <f t="shared" si="15"/>
        <v>106.86999999999999</v>
      </c>
    </row>
    <row r="101" spans="1:12" ht="25.5">
      <c r="A101" s="18">
        <v>1</v>
      </c>
      <c r="B101" s="19">
        <v>6</v>
      </c>
      <c r="C101" s="20" t="s">
        <v>20</v>
      </c>
      <c r="D101" s="21" t="s">
        <v>21</v>
      </c>
      <c r="E101" s="22" t="s">
        <v>61</v>
      </c>
      <c r="F101" s="23">
        <v>220</v>
      </c>
      <c r="G101" s="23">
        <v>8.64</v>
      </c>
      <c r="H101" s="23">
        <v>11.06</v>
      </c>
      <c r="I101" s="23">
        <v>54.3</v>
      </c>
      <c r="J101" s="23">
        <v>352</v>
      </c>
      <c r="K101" s="24">
        <v>173</v>
      </c>
      <c r="L101" s="23">
        <v>6.09</v>
      </c>
    </row>
    <row r="102" spans="1:12" ht="15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2"/>
      <c r="L102" s="31"/>
    </row>
    <row r="103" spans="1:12" ht="15">
      <c r="A103" s="26"/>
      <c r="B103" s="27"/>
      <c r="C103" s="28"/>
      <c r="D103" s="33" t="s">
        <v>22</v>
      </c>
      <c r="E103" s="30" t="s">
        <v>70</v>
      </c>
      <c r="F103" s="31">
        <v>210</v>
      </c>
      <c r="G103" s="31">
        <v>6.09</v>
      </c>
      <c r="H103" s="31">
        <v>5.42</v>
      </c>
      <c r="I103" s="31">
        <v>10.08</v>
      </c>
      <c r="J103" s="31">
        <v>113</v>
      </c>
      <c r="K103" s="32">
        <v>400</v>
      </c>
      <c r="L103" s="31">
        <v>9.57</v>
      </c>
    </row>
    <row r="104" spans="1:12" ht="15">
      <c r="A104" s="26"/>
      <c r="B104" s="27"/>
      <c r="C104" s="28"/>
      <c r="D104" s="33" t="s">
        <v>23</v>
      </c>
      <c r="E104" s="30" t="s">
        <v>51</v>
      </c>
      <c r="F104" s="31">
        <v>70</v>
      </c>
      <c r="G104" s="31">
        <v>2.4500000000000002</v>
      </c>
      <c r="H104" s="31">
        <v>7.55</v>
      </c>
      <c r="I104" s="31">
        <v>14.6</v>
      </c>
      <c r="J104" s="31">
        <v>31.77</v>
      </c>
      <c r="K104" s="32">
        <v>218</v>
      </c>
      <c r="L104" s="31">
        <v>5.8</v>
      </c>
    </row>
    <row r="105" spans="1:12" ht="15">
      <c r="A105" s="26"/>
      <c r="B105" s="27"/>
      <c r="C105" s="28"/>
      <c r="D105" s="33" t="s">
        <v>24</v>
      </c>
      <c r="E105" s="30"/>
      <c r="F105" s="31"/>
      <c r="G105" s="31"/>
      <c r="H105" s="31"/>
      <c r="I105" s="31"/>
      <c r="J105" s="31"/>
      <c r="K105" s="32"/>
      <c r="L105" s="31"/>
    </row>
    <row r="106" spans="1:12" ht="15">
      <c r="A106" s="26"/>
      <c r="B106" s="27"/>
      <c r="C106" s="28"/>
      <c r="D106" s="29"/>
      <c r="E106" s="30"/>
      <c r="F106" s="31"/>
      <c r="G106" s="31"/>
      <c r="H106" s="31"/>
      <c r="I106" s="31"/>
      <c r="J106" s="31"/>
      <c r="K106" s="32"/>
      <c r="L106" s="31"/>
    </row>
    <row r="107" spans="1:12" ht="15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spans="1:12" ht="15">
      <c r="A108" s="34"/>
      <c r="B108" s="35"/>
      <c r="C108" s="36"/>
      <c r="D108" s="37" t="s">
        <v>33</v>
      </c>
      <c r="E108" s="38"/>
      <c r="F108" s="39">
        <f>SUM(F101:F107)</f>
        <v>500</v>
      </c>
      <c r="G108" s="39">
        <f t="shared" ref="G108:J108" si="16">SUM(G101:G107)</f>
        <v>17.18</v>
      </c>
      <c r="H108" s="39">
        <f t="shared" si="16"/>
        <v>24.03</v>
      </c>
      <c r="I108" s="39">
        <f t="shared" si="16"/>
        <v>78.97999999999999</v>
      </c>
      <c r="J108" s="39">
        <f t="shared" si="16"/>
        <v>496.77</v>
      </c>
      <c r="K108" s="40"/>
      <c r="L108" s="39">
        <f t="shared" ref="L108" si="17">SUM(L101:L107)</f>
        <v>21.46</v>
      </c>
    </row>
    <row r="109" spans="1:12" ht="15">
      <c r="A109" s="41">
        <f>A101</f>
        <v>1</v>
      </c>
      <c r="B109" s="42">
        <f>B101</f>
        <v>6</v>
      </c>
      <c r="C109" s="43" t="s">
        <v>25</v>
      </c>
      <c r="D109" s="33" t="s">
        <v>26</v>
      </c>
      <c r="E109" s="59" t="s">
        <v>52</v>
      </c>
      <c r="F109" s="31">
        <v>60</v>
      </c>
      <c r="G109" s="45">
        <v>0.74</v>
      </c>
      <c r="H109" s="45">
        <v>0.05</v>
      </c>
      <c r="I109" s="46">
        <v>1.56</v>
      </c>
      <c r="J109" s="45">
        <v>9.6</v>
      </c>
      <c r="K109" s="32">
        <v>131</v>
      </c>
      <c r="L109" s="45">
        <v>14.16</v>
      </c>
    </row>
    <row r="110" spans="1:12" ht="15">
      <c r="A110" s="26"/>
      <c r="B110" s="27"/>
      <c r="C110" s="28"/>
      <c r="D110" s="33" t="s">
        <v>27</v>
      </c>
      <c r="E110" s="30" t="s">
        <v>59</v>
      </c>
      <c r="F110" s="31">
        <v>250</v>
      </c>
      <c r="G110" s="31">
        <v>2.67</v>
      </c>
      <c r="H110" s="31">
        <v>2.8</v>
      </c>
      <c r="I110" s="31">
        <v>17.14</v>
      </c>
      <c r="J110" s="31">
        <v>105</v>
      </c>
      <c r="K110" s="32">
        <v>80</v>
      </c>
      <c r="L110" s="31">
        <v>8.61</v>
      </c>
    </row>
    <row r="111" spans="1:12" ht="15">
      <c r="A111" s="26"/>
      <c r="B111" s="27"/>
      <c r="C111" s="28"/>
      <c r="D111" s="33" t="s">
        <v>28</v>
      </c>
      <c r="E111" s="30" t="s">
        <v>60</v>
      </c>
      <c r="F111" s="31">
        <v>220</v>
      </c>
      <c r="G111" s="31">
        <v>5.56</v>
      </c>
      <c r="H111" s="31">
        <v>13.94</v>
      </c>
      <c r="I111" s="31">
        <v>25.24</v>
      </c>
      <c r="J111" s="31">
        <v>256</v>
      </c>
      <c r="K111" s="32">
        <v>128</v>
      </c>
      <c r="L111" s="31">
        <v>7.46</v>
      </c>
    </row>
    <row r="112" spans="1:12" ht="15">
      <c r="A112" s="26"/>
      <c r="B112" s="27"/>
      <c r="C112" s="28"/>
      <c r="D112" s="33" t="s">
        <v>29</v>
      </c>
      <c r="E112" s="48" t="s">
        <v>54</v>
      </c>
      <c r="F112" s="31">
        <v>100</v>
      </c>
      <c r="G112" s="31">
        <v>17.149999999999999</v>
      </c>
      <c r="H112" s="31">
        <v>7.42</v>
      </c>
      <c r="I112" s="31">
        <v>0.82</v>
      </c>
      <c r="J112" s="31">
        <v>138</v>
      </c>
      <c r="K112" s="32">
        <v>332</v>
      </c>
      <c r="L112" s="31">
        <v>18.95</v>
      </c>
    </row>
    <row r="113" spans="1:12" ht="15">
      <c r="A113" s="26"/>
      <c r="B113" s="27"/>
      <c r="C113" s="28"/>
      <c r="D113" s="33" t="s">
        <v>30</v>
      </c>
      <c r="E113" s="30" t="s">
        <v>46</v>
      </c>
      <c r="F113" s="31">
        <v>220</v>
      </c>
      <c r="G113" s="31">
        <v>0.4</v>
      </c>
      <c r="H113" s="31">
        <v>0</v>
      </c>
      <c r="I113" s="31">
        <v>27.8</v>
      </c>
      <c r="J113" s="31">
        <v>113</v>
      </c>
      <c r="K113" s="32">
        <v>376</v>
      </c>
      <c r="L113" s="31">
        <v>3.96</v>
      </c>
    </row>
    <row r="114" spans="1:12" ht="15">
      <c r="A114" s="26"/>
      <c r="B114" s="27"/>
      <c r="C114" s="28"/>
      <c r="D114" s="33" t="s">
        <v>31</v>
      </c>
      <c r="E114" s="30"/>
      <c r="F114" s="31"/>
      <c r="G114" s="31"/>
      <c r="H114" s="31"/>
      <c r="I114" s="31"/>
      <c r="J114" s="31"/>
      <c r="K114" s="32"/>
      <c r="L114" s="31"/>
    </row>
    <row r="115" spans="1:12" ht="15">
      <c r="A115" s="26"/>
      <c r="B115" s="27"/>
      <c r="C115" s="28"/>
      <c r="D115" s="33" t="s">
        <v>32</v>
      </c>
      <c r="E115" s="48" t="s">
        <v>47</v>
      </c>
      <c r="F115" s="31">
        <v>60</v>
      </c>
      <c r="G115" s="31">
        <v>6.6</v>
      </c>
      <c r="H115" s="31">
        <v>1.2</v>
      </c>
      <c r="I115" s="31">
        <v>38.4</v>
      </c>
      <c r="J115" s="31">
        <v>174</v>
      </c>
      <c r="K115" s="32">
        <v>109</v>
      </c>
      <c r="L115" s="31">
        <v>3.38</v>
      </c>
    </row>
    <row r="116" spans="1:12" ht="15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spans="1:12" ht="15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spans="1:12" ht="15">
      <c r="A118" s="34"/>
      <c r="B118" s="35"/>
      <c r="C118" s="36"/>
      <c r="D118" s="37" t="s">
        <v>33</v>
      </c>
      <c r="E118" s="38"/>
      <c r="F118" s="39">
        <f>SUM(F109:F117)</f>
        <v>910</v>
      </c>
      <c r="G118" s="39">
        <f t="shared" ref="G118:J118" si="18">SUM(G109:G117)</f>
        <v>33.119999999999997</v>
      </c>
      <c r="H118" s="39">
        <f t="shared" si="18"/>
        <v>25.41</v>
      </c>
      <c r="I118" s="39">
        <f t="shared" si="18"/>
        <v>110.96000000000001</v>
      </c>
      <c r="J118" s="39">
        <f t="shared" si="18"/>
        <v>795.6</v>
      </c>
      <c r="K118" s="40"/>
      <c r="L118" s="39">
        <f t="shared" ref="L118" si="19">SUM(L109:L117)</f>
        <v>56.52</v>
      </c>
    </row>
    <row r="119" spans="1:12" ht="15.75" customHeight="1" thickBot="1">
      <c r="A119" s="53">
        <f>A101</f>
        <v>1</v>
      </c>
      <c r="B119" s="54">
        <f>B101</f>
        <v>6</v>
      </c>
      <c r="C119" s="102" t="s">
        <v>4</v>
      </c>
      <c r="D119" s="103"/>
      <c r="E119" s="55"/>
      <c r="F119" s="56">
        <f>F108+F118</f>
        <v>1410</v>
      </c>
      <c r="G119" s="56">
        <f t="shared" ref="G119:L119" si="20">G108+G118</f>
        <v>50.3</v>
      </c>
      <c r="H119" s="56">
        <f t="shared" si="20"/>
        <v>49.44</v>
      </c>
      <c r="I119" s="56">
        <f t="shared" si="20"/>
        <v>189.94</v>
      </c>
      <c r="J119" s="56">
        <f t="shared" si="20"/>
        <v>1292.3699999999999</v>
      </c>
      <c r="K119" s="56"/>
      <c r="L119" s="56">
        <f t="shared" si="20"/>
        <v>77.98</v>
      </c>
    </row>
    <row r="120" spans="1:12" ht="25.5">
      <c r="A120" s="57">
        <v>2</v>
      </c>
      <c r="B120" s="27">
        <v>7</v>
      </c>
      <c r="C120" s="20" t="s">
        <v>20</v>
      </c>
      <c r="D120" s="21" t="s">
        <v>21</v>
      </c>
      <c r="E120" s="22" t="s">
        <v>80</v>
      </c>
      <c r="F120" s="23">
        <v>220</v>
      </c>
      <c r="G120" s="23">
        <v>6.11</v>
      </c>
      <c r="H120" s="23">
        <v>10.72</v>
      </c>
      <c r="I120" s="23">
        <v>42.36</v>
      </c>
      <c r="J120" s="23">
        <v>291</v>
      </c>
      <c r="K120" s="24">
        <v>181</v>
      </c>
      <c r="L120" s="23">
        <v>6.07</v>
      </c>
    </row>
    <row r="121" spans="1:12" ht="15">
      <c r="A121" s="57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spans="1:12" ht="15">
      <c r="A122" s="57"/>
      <c r="B122" s="27"/>
      <c r="C122" s="28"/>
      <c r="D122" s="33" t="s">
        <v>22</v>
      </c>
      <c r="E122" s="30" t="s">
        <v>40</v>
      </c>
      <c r="F122" s="31">
        <v>215</v>
      </c>
      <c r="G122" s="31">
        <v>7.0000000000000001E-3</v>
      </c>
      <c r="H122" s="31">
        <v>2E-3</v>
      </c>
      <c r="I122" s="31">
        <v>15</v>
      </c>
      <c r="J122" s="31">
        <v>60</v>
      </c>
      <c r="K122" s="32">
        <v>376</v>
      </c>
      <c r="L122" s="31">
        <v>2.74</v>
      </c>
    </row>
    <row r="123" spans="1:12" ht="15">
      <c r="A123" s="57"/>
      <c r="B123" s="27"/>
      <c r="C123" s="28"/>
      <c r="D123" s="33" t="s">
        <v>23</v>
      </c>
      <c r="E123" s="30" t="s">
        <v>71</v>
      </c>
      <c r="F123" s="31">
        <v>70</v>
      </c>
      <c r="G123" s="31">
        <v>7.55</v>
      </c>
      <c r="H123" s="31">
        <v>14.6</v>
      </c>
      <c r="I123" s="31">
        <v>31.77</v>
      </c>
      <c r="J123" s="32">
        <v>218</v>
      </c>
      <c r="K123" s="31">
        <v>5.8</v>
      </c>
      <c r="L123" s="31">
        <v>2</v>
      </c>
    </row>
    <row r="124" spans="1:12" ht="15">
      <c r="A124" s="57"/>
      <c r="B124" s="27"/>
      <c r="C124" s="28"/>
      <c r="D124" s="33" t="s">
        <v>24</v>
      </c>
      <c r="E124" s="30"/>
      <c r="F124" s="31"/>
      <c r="G124" s="31"/>
      <c r="H124" s="31"/>
      <c r="I124" s="31"/>
      <c r="J124" s="31"/>
      <c r="K124" s="32"/>
      <c r="L124" s="31"/>
    </row>
    <row r="125" spans="1:12" ht="15">
      <c r="A125" s="57"/>
      <c r="B125" s="27"/>
      <c r="C125" s="28"/>
      <c r="D125" s="29"/>
      <c r="E125" s="30"/>
      <c r="F125" s="31"/>
      <c r="G125" s="31"/>
      <c r="H125" s="31"/>
      <c r="I125" s="31"/>
      <c r="J125" s="31"/>
      <c r="K125" s="32"/>
      <c r="L125" s="31"/>
    </row>
    <row r="126" spans="1:12" ht="15">
      <c r="A126" s="57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/>
    </row>
    <row r="127" spans="1:12" ht="15">
      <c r="A127" s="58"/>
      <c r="B127" s="35"/>
      <c r="C127" s="36"/>
      <c r="D127" s="37" t="s">
        <v>33</v>
      </c>
      <c r="E127" s="38"/>
      <c r="F127" s="39">
        <f>SUM(F120:F126)</f>
        <v>505</v>
      </c>
      <c r="G127" s="39">
        <f t="shared" ref="G127:J127" si="21">SUM(G120:G126)</f>
        <v>13.667</v>
      </c>
      <c r="H127" s="39">
        <f t="shared" si="21"/>
        <v>25.322000000000003</v>
      </c>
      <c r="I127" s="39">
        <f t="shared" si="21"/>
        <v>89.13</v>
      </c>
      <c r="J127" s="39">
        <f t="shared" si="21"/>
        <v>569</v>
      </c>
      <c r="K127" s="40"/>
      <c r="L127" s="39">
        <f t="shared" ref="L127" si="22">SUM(L120:L126)</f>
        <v>10.81</v>
      </c>
    </row>
    <row r="128" spans="1:12" ht="15">
      <c r="A128" s="42">
        <f>A120</f>
        <v>2</v>
      </c>
      <c r="B128" s="42">
        <f>B120</f>
        <v>7</v>
      </c>
      <c r="C128" s="43" t="s">
        <v>25</v>
      </c>
      <c r="D128" s="33" t="s">
        <v>26</v>
      </c>
      <c r="E128" s="30" t="s">
        <v>58</v>
      </c>
      <c r="F128" s="31">
        <v>100</v>
      </c>
      <c r="G128" s="45">
        <v>1.1000000000000001</v>
      </c>
      <c r="H128" s="45">
        <v>0.2</v>
      </c>
      <c r="I128" s="46">
        <v>3.8</v>
      </c>
      <c r="J128" s="45">
        <v>24</v>
      </c>
      <c r="K128" s="32">
        <v>106</v>
      </c>
      <c r="L128" s="31">
        <v>13.63</v>
      </c>
    </row>
    <row r="129" spans="1:12" ht="15">
      <c r="A129" s="57"/>
      <c r="B129" s="27"/>
      <c r="C129" s="28"/>
      <c r="D129" s="33" t="s">
        <v>27</v>
      </c>
      <c r="E129" s="30" t="s">
        <v>73</v>
      </c>
      <c r="F129" s="31">
        <v>250</v>
      </c>
      <c r="G129" s="31">
        <v>2.57</v>
      </c>
      <c r="H129" s="31">
        <v>2.78</v>
      </c>
      <c r="I129" s="31">
        <v>15.69</v>
      </c>
      <c r="J129" s="31">
        <v>109</v>
      </c>
      <c r="K129" s="32">
        <v>112</v>
      </c>
      <c r="L129" s="31">
        <v>8.0500000000000007</v>
      </c>
    </row>
    <row r="130" spans="1:12" ht="15">
      <c r="A130" s="57"/>
      <c r="B130" s="27"/>
      <c r="C130" s="28"/>
      <c r="D130" s="33" t="s">
        <v>28</v>
      </c>
      <c r="E130" s="30" t="s">
        <v>69</v>
      </c>
      <c r="F130" s="31">
        <v>120</v>
      </c>
      <c r="G130" s="31">
        <v>5.69</v>
      </c>
      <c r="H130" s="31">
        <v>8.35</v>
      </c>
      <c r="I130" s="31">
        <v>7.81</v>
      </c>
      <c r="J130" s="31">
        <v>129</v>
      </c>
      <c r="K130" s="32">
        <v>285</v>
      </c>
      <c r="L130" s="31">
        <v>14</v>
      </c>
    </row>
    <row r="131" spans="1:12" ht="15">
      <c r="A131" s="57"/>
      <c r="B131" s="27"/>
      <c r="C131" s="28"/>
      <c r="D131" s="33" t="s">
        <v>29</v>
      </c>
      <c r="E131" s="30" t="s">
        <v>74</v>
      </c>
      <c r="F131" s="31">
        <v>170</v>
      </c>
      <c r="G131" s="31">
        <v>5.41</v>
      </c>
      <c r="H131" s="31">
        <v>8.42</v>
      </c>
      <c r="I131" s="31">
        <v>38.51</v>
      </c>
      <c r="J131" s="31">
        <v>252</v>
      </c>
      <c r="K131" s="32">
        <v>174</v>
      </c>
      <c r="L131" s="31">
        <v>8.11</v>
      </c>
    </row>
    <row r="132" spans="1:12" ht="15">
      <c r="A132" s="57"/>
      <c r="B132" s="27"/>
      <c r="C132" s="28"/>
      <c r="D132" s="33" t="s">
        <v>30</v>
      </c>
      <c r="E132" s="30" t="s">
        <v>75</v>
      </c>
      <c r="F132" s="31">
        <v>200</v>
      </c>
      <c r="G132" s="31">
        <v>1</v>
      </c>
      <c r="H132" s="31"/>
      <c r="I132" s="31">
        <v>20.2</v>
      </c>
      <c r="J132" s="31">
        <v>85</v>
      </c>
      <c r="K132" s="32">
        <v>399</v>
      </c>
      <c r="L132" s="31">
        <v>20</v>
      </c>
    </row>
    <row r="133" spans="1:12" ht="15">
      <c r="A133" s="57"/>
      <c r="B133" s="27"/>
      <c r="C133" s="28"/>
      <c r="D133" s="33" t="s">
        <v>31</v>
      </c>
      <c r="E133" s="30"/>
      <c r="F133" s="31"/>
      <c r="G133" s="31"/>
      <c r="H133" s="31"/>
      <c r="I133" s="31"/>
      <c r="J133" s="31"/>
      <c r="K133" s="32"/>
      <c r="L133" s="31"/>
    </row>
    <row r="134" spans="1:12" ht="15">
      <c r="A134" s="57"/>
      <c r="B134" s="27"/>
      <c r="C134" s="28"/>
      <c r="D134" s="33" t="s">
        <v>32</v>
      </c>
      <c r="E134" s="48" t="s">
        <v>47</v>
      </c>
      <c r="F134" s="31">
        <v>60</v>
      </c>
      <c r="G134" s="31">
        <v>6.6</v>
      </c>
      <c r="H134" s="31">
        <v>1.2</v>
      </c>
      <c r="I134" s="31">
        <v>38.4</v>
      </c>
      <c r="J134" s="31">
        <v>174</v>
      </c>
      <c r="K134" s="32">
        <v>109</v>
      </c>
      <c r="L134" s="31">
        <v>3.38</v>
      </c>
    </row>
    <row r="135" spans="1:12" ht="15">
      <c r="A135" s="57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spans="1:12" ht="15">
      <c r="A136" s="57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spans="1:12" ht="15">
      <c r="A137" s="58"/>
      <c r="B137" s="35"/>
      <c r="C137" s="36"/>
      <c r="D137" s="37" t="s">
        <v>33</v>
      </c>
      <c r="E137" s="38"/>
      <c r="F137" s="39">
        <f>SUM(F128:F136)</f>
        <v>900</v>
      </c>
      <c r="G137" s="39">
        <f t="shared" ref="G137:J137" si="23">SUM(G128:G136)</f>
        <v>22.369999999999997</v>
      </c>
      <c r="H137" s="39">
        <f t="shared" si="23"/>
        <v>20.95</v>
      </c>
      <c r="I137" s="39">
        <f t="shared" si="23"/>
        <v>124.41</v>
      </c>
      <c r="J137" s="39">
        <f t="shared" si="23"/>
        <v>773</v>
      </c>
      <c r="K137" s="40"/>
      <c r="L137" s="39">
        <f t="shared" ref="L137" si="24">SUM(L128:L136)</f>
        <v>67.17</v>
      </c>
    </row>
    <row r="138" spans="1:12" ht="15.75" customHeight="1" thickBot="1">
      <c r="A138" s="61">
        <f>A120</f>
        <v>2</v>
      </c>
      <c r="B138" s="61">
        <f>B120</f>
        <v>7</v>
      </c>
      <c r="C138" s="102" t="s">
        <v>4</v>
      </c>
      <c r="D138" s="103"/>
      <c r="E138" s="55"/>
      <c r="F138" s="56">
        <f>F127+F137</f>
        <v>1405</v>
      </c>
      <c r="G138" s="56">
        <f t="shared" ref="G138:L138" si="25">G127+G137</f>
        <v>36.036999999999999</v>
      </c>
      <c r="H138" s="56">
        <f t="shared" si="25"/>
        <v>46.272000000000006</v>
      </c>
      <c r="I138" s="56">
        <f t="shared" si="25"/>
        <v>213.54</v>
      </c>
      <c r="J138" s="56">
        <f t="shared" si="25"/>
        <v>1342</v>
      </c>
      <c r="K138" s="56"/>
      <c r="L138" s="56">
        <f t="shared" si="25"/>
        <v>77.98</v>
      </c>
    </row>
    <row r="139" spans="1:12" ht="15">
      <c r="A139" s="18">
        <v>2</v>
      </c>
      <c r="B139" s="19">
        <v>8</v>
      </c>
      <c r="C139" s="20" t="s">
        <v>20</v>
      </c>
      <c r="D139" s="21" t="s">
        <v>21</v>
      </c>
      <c r="E139" s="22" t="s">
        <v>91</v>
      </c>
      <c r="F139" s="23">
        <v>250</v>
      </c>
      <c r="G139" s="23">
        <v>5.47</v>
      </c>
      <c r="H139" s="23">
        <v>4.75</v>
      </c>
      <c r="I139" s="23">
        <v>17.96</v>
      </c>
      <c r="J139" s="23">
        <v>150</v>
      </c>
      <c r="K139" s="24">
        <v>120</v>
      </c>
      <c r="L139" s="23">
        <v>10.56</v>
      </c>
    </row>
    <row r="140" spans="1:12" ht="15">
      <c r="A140" s="26"/>
      <c r="B140" s="27"/>
      <c r="C140" s="28"/>
      <c r="D140" s="29"/>
      <c r="E140" s="30"/>
      <c r="F140" s="31"/>
      <c r="G140" s="31"/>
      <c r="H140" s="31"/>
      <c r="I140" s="31"/>
      <c r="J140" s="31"/>
      <c r="K140" s="32"/>
      <c r="L140" s="31"/>
    </row>
    <row r="141" spans="1:12" ht="15">
      <c r="A141" s="26"/>
      <c r="B141" s="27"/>
      <c r="C141" s="28"/>
      <c r="D141" s="33" t="s">
        <v>22</v>
      </c>
      <c r="E141" s="30" t="s">
        <v>56</v>
      </c>
      <c r="F141" s="31">
        <v>220</v>
      </c>
      <c r="G141" s="31">
        <v>4.08</v>
      </c>
      <c r="H141" s="31">
        <v>3.54</v>
      </c>
      <c r="I141" s="31">
        <v>17.579999999999998</v>
      </c>
      <c r="J141" s="31">
        <v>119</v>
      </c>
      <c r="K141" s="32">
        <v>382</v>
      </c>
      <c r="L141" s="31">
        <v>2.8</v>
      </c>
    </row>
    <row r="142" spans="1:12" ht="15">
      <c r="A142" s="26"/>
      <c r="B142" s="27"/>
      <c r="C142" s="28"/>
      <c r="D142" s="33" t="s">
        <v>23</v>
      </c>
      <c r="E142" s="30" t="s">
        <v>41</v>
      </c>
      <c r="F142" s="31">
        <v>50</v>
      </c>
      <c r="G142" s="31">
        <v>5.8</v>
      </c>
      <c r="H142" s="31">
        <v>8.3000000000000007</v>
      </c>
      <c r="I142" s="31">
        <v>14.83</v>
      </c>
      <c r="J142" s="31">
        <v>157</v>
      </c>
      <c r="K142" s="32">
        <v>3</v>
      </c>
      <c r="L142" s="31">
        <v>9.9600000000000009</v>
      </c>
    </row>
    <row r="143" spans="1:12" ht="15">
      <c r="A143" s="26"/>
      <c r="B143" s="27"/>
      <c r="C143" s="28"/>
      <c r="D143" s="33" t="s">
        <v>24</v>
      </c>
      <c r="E143" s="30"/>
      <c r="F143" s="31"/>
      <c r="G143" s="31"/>
      <c r="H143" s="31"/>
      <c r="I143" s="31"/>
      <c r="J143" s="31"/>
      <c r="K143" s="32"/>
      <c r="L143" s="31"/>
    </row>
    <row r="144" spans="1:12" ht="15">
      <c r="A144" s="26"/>
      <c r="B144" s="27"/>
      <c r="C144" s="28"/>
      <c r="D144" s="29"/>
      <c r="E144" s="30"/>
      <c r="F144" s="31"/>
      <c r="G144" s="31"/>
      <c r="H144" s="31"/>
      <c r="I144" s="31"/>
      <c r="J144" s="31"/>
      <c r="K144" s="32"/>
      <c r="L144" s="31"/>
    </row>
    <row r="145" spans="1:12" ht="15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spans="1:12" ht="15">
      <c r="A146" s="34"/>
      <c r="B146" s="35"/>
      <c r="C146" s="36"/>
      <c r="D146" s="37" t="s">
        <v>33</v>
      </c>
      <c r="E146" s="38"/>
      <c r="F146" s="39">
        <f>SUM(F139:F145)</f>
        <v>520</v>
      </c>
      <c r="G146" s="39">
        <f>SUM(G139:G145)</f>
        <v>15.350000000000001</v>
      </c>
      <c r="H146" s="39">
        <f>SUM(H139:H145)</f>
        <v>16.59</v>
      </c>
      <c r="I146" s="39">
        <f>SUM(I139:I145)</f>
        <v>50.37</v>
      </c>
      <c r="J146" s="39">
        <f>SUM(J139:J145)</f>
        <v>426</v>
      </c>
      <c r="K146" s="40"/>
      <c r="L146" s="39">
        <f t="shared" ref="L146" si="26">SUM(L139:L145)</f>
        <v>23.32</v>
      </c>
    </row>
    <row r="147" spans="1:12" ht="25.5">
      <c r="A147" s="41">
        <f>A139</f>
        <v>2</v>
      </c>
      <c r="B147" s="42">
        <f>B139</f>
        <v>8</v>
      </c>
      <c r="C147" s="43" t="s">
        <v>25</v>
      </c>
      <c r="D147" s="33" t="s">
        <v>26</v>
      </c>
      <c r="E147" s="30" t="s">
        <v>63</v>
      </c>
      <c r="F147" s="31">
        <v>60</v>
      </c>
      <c r="G147" s="31">
        <v>1.99</v>
      </c>
      <c r="H147" s="31">
        <v>0.28999999999999998</v>
      </c>
      <c r="I147" s="31">
        <v>17.04</v>
      </c>
      <c r="J147" s="31">
        <v>78.72</v>
      </c>
      <c r="K147" s="32">
        <v>133</v>
      </c>
      <c r="L147" s="31">
        <v>12.91</v>
      </c>
    </row>
    <row r="148" spans="1:12" ht="15">
      <c r="A148" s="26"/>
      <c r="B148" s="27"/>
      <c r="C148" s="28"/>
      <c r="D148" s="33" t="s">
        <v>27</v>
      </c>
      <c r="E148" s="84" t="s">
        <v>53</v>
      </c>
      <c r="F148" s="31">
        <v>250</v>
      </c>
      <c r="G148" s="52">
        <v>1.82</v>
      </c>
      <c r="H148" s="52">
        <v>4.91</v>
      </c>
      <c r="I148" s="60">
        <v>12.74</v>
      </c>
      <c r="J148" s="52">
        <v>103</v>
      </c>
      <c r="K148" s="51">
        <v>57</v>
      </c>
      <c r="L148" s="31">
        <v>6.86</v>
      </c>
    </row>
    <row r="149" spans="1:12" ht="15">
      <c r="A149" s="26"/>
      <c r="B149" s="27"/>
      <c r="C149" s="28"/>
      <c r="D149" s="33" t="s">
        <v>28</v>
      </c>
      <c r="E149" s="30" t="s">
        <v>44</v>
      </c>
      <c r="F149" s="31">
        <v>100</v>
      </c>
      <c r="G149" s="31">
        <v>14.4</v>
      </c>
      <c r="H149" s="31">
        <v>20.49</v>
      </c>
      <c r="I149" s="31">
        <v>12.02</v>
      </c>
      <c r="J149" s="31">
        <v>292.73</v>
      </c>
      <c r="K149" s="32">
        <v>268</v>
      </c>
      <c r="L149" s="31">
        <v>14</v>
      </c>
    </row>
    <row r="150" spans="1:12" ht="15">
      <c r="A150" s="26"/>
      <c r="B150" s="27"/>
      <c r="C150" s="28"/>
      <c r="D150" s="33" t="s">
        <v>29</v>
      </c>
      <c r="E150" s="30" t="s">
        <v>90</v>
      </c>
      <c r="F150" s="31">
        <v>200</v>
      </c>
      <c r="G150" s="31">
        <v>18.510000000000002</v>
      </c>
      <c r="H150" s="31">
        <v>20.67</v>
      </c>
      <c r="I150" s="31">
        <v>18.95</v>
      </c>
      <c r="J150" s="31">
        <v>337</v>
      </c>
      <c r="K150" s="32">
        <v>259</v>
      </c>
      <c r="L150" s="31">
        <v>13.55</v>
      </c>
    </row>
    <row r="151" spans="1:12" ht="15">
      <c r="A151" s="26"/>
      <c r="B151" s="27"/>
      <c r="C151" s="28"/>
      <c r="D151" s="33" t="s">
        <v>30</v>
      </c>
      <c r="E151" s="30" t="s">
        <v>67</v>
      </c>
      <c r="F151" s="31">
        <v>200</v>
      </c>
      <c r="G151" s="31">
        <v>0.2</v>
      </c>
      <c r="H151" s="31">
        <v>0.2</v>
      </c>
      <c r="I151" s="31">
        <v>23.9</v>
      </c>
      <c r="J151" s="31">
        <v>98</v>
      </c>
      <c r="K151" s="32">
        <v>372</v>
      </c>
      <c r="L151" s="31">
        <v>3.96</v>
      </c>
    </row>
    <row r="152" spans="1:12" ht="15">
      <c r="A152" s="26"/>
      <c r="B152" s="27"/>
      <c r="C152" s="28"/>
      <c r="D152" s="33" t="s">
        <v>31</v>
      </c>
      <c r="E152" s="30"/>
      <c r="F152" s="31"/>
      <c r="G152" s="31"/>
      <c r="H152" s="31"/>
      <c r="I152" s="31"/>
      <c r="J152" s="31"/>
      <c r="K152" s="32"/>
      <c r="L152" s="31"/>
    </row>
    <row r="153" spans="1:12" ht="15">
      <c r="A153" s="26"/>
      <c r="B153" s="27"/>
      <c r="C153" s="28"/>
      <c r="D153" s="33" t="s">
        <v>32</v>
      </c>
      <c r="E153" s="48" t="s">
        <v>47</v>
      </c>
      <c r="F153" s="31">
        <v>60</v>
      </c>
      <c r="G153" s="31">
        <v>6.6</v>
      </c>
      <c r="H153" s="31">
        <v>1.2</v>
      </c>
      <c r="I153" s="31">
        <v>38.4</v>
      </c>
      <c r="J153" s="31">
        <v>174</v>
      </c>
      <c r="K153" s="32">
        <v>109</v>
      </c>
      <c r="L153" s="31">
        <v>3.38</v>
      </c>
    </row>
    <row r="154" spans="1:12" ht="15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/>
    </row>
    <row r="155" spans="1:12" ht="15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spans="1:12" ht="15">
      <c r="A156" s="34"/>
      <c r="B156" s="35"/>
      <c r="C156" s="36"/>
      <c r="D156" s="37" t="s">
        <v>33</v>
      </c>
      <c r="E156" s="38"/>
      <c r="F156" s="39">
        <f>SUM(F147:F155)</f>
        <v>870</v>
      </c>
      <c r="G156" s="39">
        <f t="shared" ref="G156:J156" si="27">SUM(G147:G155)</f>
        <v>43.52</v>
      </c>
      <c r="H156" s="39">
        <f t="shared" si="27"/>
        <v>47.760000000000005</v>
      </c>
      <c r="I156" s="39">
        <f t="shared" si="27"/>
        <v>123.05000000000001</v>
      </c>
      <c r="J156" s="39">
        <f t="shared" si="27"/>
        <v>1083.45</v>
      </c>
      <c r="K156" s="40"/>
      <c r="L156" s="39">
        <f t="shared" ref="L156" si="28">SUM(L147:L155)</f>
        <v>54.66</v>
      </c>
    </row>
    <row r="157" spans="1:12" ht="15.75" customHeight="1" thickBot="1">
      <c r="A157" s="53">
        <f>A139</f>
        <v>2</v>
      </c>
      <c r="B157" s="54">
        <f>B139</f>
        <v>8</v>
      </c>
      <c r="C157" s="102" t="s">
        <v>4</v>
      </c>
      <c r="D157" s="103"/>
      <c r="E157" s="55"/>
      <c r="F157" s="56">
        <f>F146+F156</f>
        <v>1390</v>
      </c>
      <c r="G157" s="56">
        <f t="shared" ref="G157:L157" si="29">G146+G156</f>
        <v>58.870000000000005</v>
      </c>
      <c r="H157" s="56">
        <f t="shared" si="29"/>
        <v>64.350000000000009</v>
      </c>
      <c r="I157" s="56">
        <f t="shared" si="29"/>
        <v>173.42000000000002</v>
      </c>
      <c r="J157" s="56">
        <f t="shared" si="29"/>
        <v>1509.45</v>
      </c>
      <c r="K157" s="56"/>
      <c r="L157" s="56">
        <f t="shared" si="29"/>
        <v>77.97999999999999</v>
      </c>
    </row>
    <row r="158" spans="1:12" ht="15">
      <c r="A158" s="18">
        <v>2</v>
      </c>
      <c r="B158" s="19">
        <v>9</v>
      </c>
      <c r="C158" s="20" t="s">
        <v>20</v>
      </c>
      <c r="D158" s="21" t="s">
        <v>21</v>
      </c>
      <c r="E158" s="22" t="s">
        <v>76</v>
      </c>
      <c r="F158" s="23">
        <v>220</v>
      </c>
      <c r="G158" s="23">
        <v>9.0399999999999991</v>
      </c>
      <c r="H158" s="23">
        <v>13.44</v>
      </c>
      <c r="I158" s="23">
        <v>50.14</v>
      </c>
      <c r="J158" s="23">
        <v>358</v>
      </c>
      <c r="K158" s="24">
        <v>173</v>
      </c>
      <c r="L158" s="23">
        <v>7.87</v>
      </c>
    </row>
    <row r="159" spans="1:12" ht="15">
      <c r="A159" s="26"/>
      <c r="B159" s="27"/>
      <c r="C159" s="28"/>
      <c r="D159" s="29"/>
      <c r="E159" s="30"/>
      <c r="F159" s="31"/>
      <c r="G159" s="31"/>
      <c r="H159" s="31"/>
      <c r="I159" s="31"/>
      <c r="J159" s="31"/>
      <c r="K159" s="32"/>
      <c r="L159" s="31"/>
    </row>
    <row r="160" spans="1:12" ht="15">
      <c r="A160" s="26"/>
      <c r="B160" s="27"/>
      <c r="C160" s="28"/>
      <c r="D160" s="33" t="s">
        <v>22</v>
      </c>
      <c r="E160" s="30" t="s">
        <v>40</v>
      </c>
      <c r="F160" s="31">
        <v>215</v>
      </c>
      <c r="G160" s="31">
        <v>7.0000000000000001E-3</v>
      </c>
      <c r="H160" s="31">
        <v>2E-3</v>
      </c>
      <c r="I160" s="31">
        <v>15</v>
      </c>
      <c r="J160" s="31">
        <v>60</v>
      </c>
      <c r="K160" s="32">
        <v>376</v>
      </c>
      <c r="L160" s="31">
        <v>1.74</v>
      </c>
    </row>
    <row r="161" spans="1:12" ht="15.75" customHeight="1">
      <c r="A161" s="26"/>
      <c r="B161" s="27"/>
      <c r="C161" s="28"/>
      <c r="D161" s="33" t="s">
        <v>23</v>
      </c>
      <c r="E161" s="30" t="s">
        <v>51</v>
      </c>
      <c r="F161" s="31">
        <v>70</v>
      </c>
      <c r="G161" s="31">
        <v>2.4500000000000002</v>
      </c>
      <c r="H161" s="31">
        <v>7.55</v>
      </c>
      <c r="I161" s="31">
        <v>14.6</v>
      </c>
      <c r="J161" s="31">
        <v>31.77</v>
      </c>
      <c r="K161" s="32">
        <v>218</v>
      </c>
      <c r="L161" s="31">
        <v>5.8</v>
      </c>
    </row>
    <row r="162" spans="1:12" ht="15">
      <c r="A162" s="26"/>
      <c r="B162" s="27"/>
      <c r="C162" s="28"/>
      <c r="D162" s="33" t="s">
        <v>24</v>
      </c>
      <c r="E162" s="30"/>
      <c r="F162" s="31"/>
      <c r="G162" s="31"/>
      <c r="H162" s="31"/>
      <c r="I162" s="31"/>
      <c r="J162" s="31"/>
      <c r="K162" s="32"/>
      <c r="L162" s="31"/>
    </row>
    <row r="163" spans="1:12" ht="15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2"/>
      <c r="L163" s="31"/>
    </row>
    <row r="164" spans="1:12" ht="15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spans="1:12" ht="15">
      <c r="A165" s="34"/>
      <c r="B165" s="35"/>
      <c r="C165" s="36"/>
      <c r="D165" s="37" t="s">
        <v>33</v>
      </c>
      <c r="E165" s="38"/>
      <c r="F165" s="39">
        <f>SUM(F158:F164)</f>
        <v>505</v>
      </c>
      <c r="G165" s="39">
        <f t="shared" ref="G165:J165" si="30">SUM(G158:G164)</f>
        <v>11.497</v>
      </c>
      <c r="H165" s="39">
        <f t="shared" si="30"/>
        <v>20.992000000000001</v>
      </c>
      <c r="I165" s="39">
        <f t="shared" si="30"/>
        <v>79.739999999999995</v>
      </c>
      <c r="J165" s="39">
        <f t="shared" si="30"/>
        <v>449.77</v>
      </c>
      <c r="K165" s="40"/>
      <c r="L165" s="39">
        <f t="shared" ref="L165" si="31">SUM(L158:L164)</f>
        <v>15.41</v>
      </c>
    </row>
    <row r="166" spans="1:12" ht="15">
      <c r="A166" s="41">
        <f>A158</f>
        <v>2</v>
      </c>
      <c r="B166" s="42">
        <f>B158</f>
        <v>9</v>
      </c>
      <c r="C166" s="43" t="s">
        <v>25</v>
      </c>
      <c r="D166" s="33" t="s">
        <v>26</v>
      </c>
      <c r="E166" s="30" t="s">
        <v>42</v>
      </c>
      <c r="F166" s="31">
        <v>100</v>
      </c>
      <c r="G166" s="31">
        <v>0.8</v>
      </c>
      <c r="H166" s="31">
        <v>0.1</v>
      </c>
      <c r="I166" s="31">
        <v>2.5</v>
      </c>
      <c r="J166" s="31">
        <v>14</v>
      </c>
      <c r="K166" s="32">
        <v>106</v>
      </c>
      <c r="L166" s="31">
        <v>25.49</v>
      </c>
    </row>
    <row r="167" spans="1:12" ht="15">
      <c r="A167" s="26"/>
      <c r="B167" s="27"/>
      <c r="C167" s="28"/>
      <c r="D167" s="33" t="s">
        <v>27</v>
      </c>
      <c r="E167" s="48" t="s">
        <v>77</v>
      </c>
      <c r="F167" s="31">
        <v>250</v>
      </c>
      <c r="G167" s="31">
        <v>1.48</v>
      </c>
      <c r="H167" s="31">
        <v>4.92</v>
      </c>
      <c r="I167" s="31">
        <v>6.09</v>
      </c>
      <c r="J167" s="50">
        <v>76</v>
      </c>
      <c r="K167" s="32">
        <v>76</v>
      </c>
      <c r="L167" s="31">
        <v>7.67</v>
      </c>
    </row>
    <row r="168" spans="1:12" ht="15">
      <c r="A168" s="26"/>
      <c r="B168" s="27"/>
      <c r="C168" s="28"/>
      <c r="D168" s="33" t="s">
        <v>28</v>
      </c>
      <c r="E168" s="30" t="s">
        <v>44</v>
      </c>
      <c r="F168" s="31">
        <v>100</v>
      </c>
      <c r="G168" s="31">
        <v>14.4</v>
      </c>
      <c r="H168" s="31">
        <v>20.49</v>
      </c>
      <c r="I168" s="31">
        <v>12.02</v>
      </c>
      <c r="J168" s="31">
        <v>292.73</v>
      </c>
      <c r="K168" s="32">
        <v>268</v>
      </c>
      <c r="L168" s="31">
        <v>14</v>
      </c>
    </row>
    <row r="169" spans="1:12" ht="15">
      <c r="A169" s="26"/>
      <c r="B169" s="27"/>
      <c r="C169" s="28"/>
      <c r="D169" s="33" t="s">
        <v>29</v>
      </c>
      <c r="E169" s="30" t="s">
        <v>78</v>
      </c>
      <c r="F169" s="31">
        <v>150</v>
      </c>
      <c r="G169" s="31">
        <v>12.71</v>
      </c>
      <c r="H169" s="31">
        <v>7.85</v>
      </c>
      <c r="I169" s="31">
        <v>26.8</v>
      </c>
      <c r="J169" s="31">
        <v>229</v>
      </c>
      <c r="K169" s="32">
        <v>291</v>
      </c>
      <c r="L169" s="31">
        <v>8.07</v>
      </c>
    </row>
    <row r="170" spans="1:12" ht="15">
      <c r="A170" s="26"/>
      <c r="B170" s="27"/>
      <c r="C170" s="28"/>
      <c r="D170" s="33" t="s">
        <v>30</v>
      </c>
      <c r="E170" s="30" t="s">
        <v>46</v>
      </c>
      <c r="F170" s="31">
        <v>220</v>
      </c>
      <c r="G170" s="31">
        <v>0.4</v>
      </c>
      <c r="H170" s="31">
        <v>0</v>
      </c>
      <c r="I170" s="31">
        <v>27.8</v>
      </c>
      <c r="J170" s="31">
        <v>113</v>
      </c>
      <c r="K170" s="32">
        <v>376</v>
      </c>
      <c r="L170" s="31">
        <v>3.96</v>
      </c>
    </row>
    <row r="171" spans="1:12" ht="15">
      <c r="A171" s="26"/>
      <c r="B171" s="27"/>
      <c r="C171" s="28"/>
      <c r="D171" s="33" t="s">
        <v>31</v>
      </c>
      <c r="E171" s="30"/>
      <c r="F171" s="31"/>
      <c r="G171" s="31"/>
      <c r="H171" s="31"/>
      <c r="I171" s="31"/>
      <c r="J171" s="31"/>
      <c r="K171" s="32"/>
      <c r="L171" s="31"/>
    </row>
    <row r="172" spans="1:12" ht="15">
      <c r="A172" s="26"/>
      <c r="B172" s="27"/>
      <c r="C172" s="28"/>
      <c r="D172" s="33" t="s">
        <v>32</v>
      </c>
      <c r="E172" s="48" t="s">
        <v>47</v>
      </c>
      <c r="F172" s="31">
        <v>60</v>
      </c>
      <c r="G172" s="31">
        <v>6.6</v>
      </c>
      <c r="H172" s="31">
        <v>1.2</v>
      </c>
      <c r="I172" s="31">
        <v>38.4</v>
      </c>
      <c r="J172" s="31">
        <v>174</v>
      </c>
      <c r="K172" s="32">
        <v>109</v>
      </c>
      <c r="L172" s="31">
        <v>3.38</v>
      </c>
    </row>
    <row r="173" spans="1:12" ht="15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spans="1:12" ht="15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spans="1:12" ht="15">
      <c r="A175" s="34"/>
      <c r="B175" s="35"/>
      <c r="C175" s="36"/>
      <c r="D175" s="37" t="s">
        <v>33</v>
      </c>
      <c r="E175" s="38"/>
      <c r="F175" s="39">
        <f>SUM(F166:F174)</f>
        <v>880</v>
      </c>
      <c r="G175" s="39">
        <f t="shared" ref="G175:J175" si="32">SUM(G166:G174)</f>
        <v>36.39</v>
      </c>
      <c r="H175" s="39">
        <f t="shared" si="32"/>
        <v>34.56</v>
      </c>
      <c r="I175" s="39">
        <f t="shared" si="32"/>
        <v>113.60999999999999</v>
      </c>
      <c r="J175" s="39">
        <f t="shared" si="32"/>
        <v>898.73</v>
      </c>
      <c r="K175" s="40"/>
      <c r="L175" s="39">
        <f t="shared" ref="L175" si="33">SUM(L166:L174)</f>
        <v>62.57</v>
      </c>
    </row>
    <row r="176" spans="1:12" ht="15.75" customHeight="1" thickBot="1">
      <c r="A176" s="53">
        <f>A158</f>
        <v>2</v>
      </c>
      <c r="B176" s="54">
        <f>B158</f>
        <v>9</v>
      </c>
      <c r="C176" s="102" t="s">
        <v>4</v>
      </c>
      <c r="D176" s="103"/>
      <c r="E176" s="55"/>
      <c r="F176" s="56">
        <f>F165+F175</f>
        <v>1385</v>
      </c>
      <c r="G176" s="56">
        <f t="shared" ref="G176:L176" si="34">G165+G175</f>
        <v>47.887</v>
      </c>
      <c r="H176" s="56">
        <f t="shared" si="34"/>
        <v>55.552000000000007</v>
      </c>
      <c r="I176" s="56">
        <f t="shared" si="34"/>
        <v>193.34999999999997</v>
      </c>
      <c r="J176" s="56">
        <f t="shared" si="34"/>
        <v>1348.5</v>
      </c>
      <c r="K176" s="56"/>
      <c r="L176" s="56">
        <f t="shared" si="34"/>
        <v>77.98</v>
      </c>
    </row>
    <row r="177" spans="1:12" ht="15">
      <c r="A177" s="18">
        <v>2</v>
      </c>
      <c r="B177" s="19">
        <v>10</v>
      </c>
      <c r="C177" s="20" t="s">
        <v>20</v>
      </c>
      <c r="D177" s="21" t="s">
        <v>21</v>
      </c>
      <c r="E177" s="22" t="s">
        <v>79</v>
      </c>
      <c r="F177" s="23">
        <v>220</v>
      </c>
      <c r="G177" s="23">
        <v>7.31</v>
      </c>
      <c r="H177" s="23">
        <v>10.98</v>
      </c>
      <c r="I177" s="23">
        <v>49.18</v>
      </c>
      <c r="J177" s="23">
        <v>325</v>
      </c>
      <c r="K177" s="24">
        <v>174</v>
      </c>
      <c r="L177" s="23">
        <v>8.1999999999999993</v>
      </c>
    </row>
    <row r="178" spans="1:12" ht="15">
      <c r="A178" s="26"/>
      <c r="B178" s="27"/>
      <c r="C178" s="28"/>
      <c r="D178" s="29"/>
      <c r="E178" s="30"/>
      <c r="F178" s="31"/>
      <c r="G178" s="31"/>
      <c r="H178" s="31"/>
      <c r="I178" s="31"/>
      <c r="J178" s="31"/>
      <c r="K178" s="32"/>
      <c r="L178" s="31"/>
    </row>
    <row r="179" spans="1:12" ht="15">
      <c r="A179" s="26"/>
      <c r="B179" s="27"/>
      <c r="C179" s="28"/>
      <c r="D179" s="33" t="s">
        <v>22</v>
      </c>
      <c r="E179" s="30" t="s">
        <v>46</v>
      </c>
      <c r="F179" s="31">
        <v>220</v>
      </c>
      <c r="G179" s="31">
        <v>0.4</v>
      </c>
      <c r="H179" s="31">
        <v>0</v>
      </c>
      <c r="I179" s="31">
        <v>27.8</v>
      </c>
      <c r="J179" s="31">
        <v>113</v>
      </c>
      <c r="K179" s="32">
        <v>376</v>
      </c>
      <c r="L179" s="31">
        <v>3.96</v>
      </c>
    </row>
    <row r="180" spans="1:12" ht="15">
      <c r="A180" s="26"/>
      <c r="B180" s="27"/>
      <c r="C180" s="28"/>
      <c r="D180" s="33" t="s">
        <v>23</v>
      </c>
      <c r="E180" s="30" t="s">
        <v>41</v>
      </c>
      <c r="F180" s="31">
        <v>70</v>
      </c>
      <c r="G180" s="31">
        <v>5.8</v>
      </c>
      <c r="H180" s="31">
        <v>8.3000000000000007</v>
      </c>
      <c r="I180" s="31">
        <v>14.83</v>
      </c>
      <c r="J180" s="31">
        <v>157</v>
      </c>
      <c r="K180" s="32">
        <v>3</v>
      </c>
      <c r="L180" s="31">
        <v>9.9600000000000009</v>
      </c>
    </row>
    <row r="181" spans="1:12" ht="15">
      <c r="A181" s="26"/>
      <c r="B181" s="27"/>
      <c r="C181" s="28"/>
      <c r="D181" s="33" t="s">
        <v>24</v>
      </c>
      <c r="E181" s="30"/>
      <c r="F181" s="31"/>
      <c r="G181" s="31"/>
      <c r="H181" s="31"/>
      <c r="I181" s="31"/>
      <c r="J181" s="31"/>
      <c r="K181" s="32"/>
      <c r="L181" s="31"/>
    </row>
    <row r="182" spans="1:12" ht="15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2"/>
      <c r="L182" s="31"/>
    </row>
    <row r="183" spans="1:12" ht="15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spans="1:12" ht="15">
      <c r="A184" s="34"/>
      <c r="B184" s="35"/>
      <c r="C184" s="36"/>
      <c r="D184" s="37" t="s">
        <v>33</v>
      </c>
      <c r="E184" s="38"/>
      <c r="F184" s="39">
        <f>SUM(F177:F183)</f>
        <v>510</v>
      </c>
      <c r="G184" s="39">
        <f t="shared" ref="G184:J184" si="35">SUM(G177:G183)</f>
        <v>13.51</v>
      </c>
      <c r="H184" s="39">
        <f t="shared" si="35"/>
        <v>19.28</v>
      </c>
      <c r="I184" s="39">
        <f t="shared" si="35"/>
        <v>91.81</v>
      </c>
      <c r="J184" s="39">
        <f t="shared" si="35"/>
        <v>595</v>
      </c>
      <c r="K184" s="40"/>
      <c r="L184" s="39">
        <f>SUM(L177:L183)</f>
        <v>22.12</v>
      </c>
    </row>
    <row r="185" spans="1:12" ht="15">
      <c r="A185" s="41">
        <f>A177</f>
        <v>2</v>
      </c>
      <c r="B185" s="42">
        <f>B177</f>
        <v>10</v>
      </c>
      <c r="C185" s="43" t="s">
        <v>25</v>
      </c>
      <c r="D185" s="33" t="s">
        <v>26</v>
      </c>
      <c r="E185" s="30" t="s">
        <v>58</v>
      </c>
      <c r="F185" s="31">
        <v>100</v>
      </c>
      <c r="G185" s="92">
        <v>1.1000000000000001</v>
      </c>
      <c r="H185" s="92">
        <v>0.2</v>
      </c>
      <c r="I185" s="93">
        <v>3.8</v>
      </c>
      <c r="J185" s="92">
        <v>24</v>
      </c>
      <c r="K185" s="94">
        <v>106</v>
      </c>
      <c r="L185" s="89">
        <v>19.600000000000001</v>
      </c>
    </row>
    <row r="186" spans="1:12" ht="15">
      <c r="A186" s="26"/>
      <c r="B186" s="27"/>
      <c r="C186" s="28"/>
      <c r="D186" s="33" t="s">
        <v>27</v>
      </c>
      <c r="E186" s="48" t="s">
        <v>64</v>
      </c>
      <c r="F186" s="31">
        <v>250</v>
      </c>
      <c r="G186" s="31">
        <v>1.74</v>
      </c>
      <c r="H186" s="31">
        <v>4.8899999999999997</v>
      </c>
      <c r="I186" s="31">
        <v>8.48</v>
      </c>
      <c r="J186" s="31">
        <v>85</v>
      </c>
      <c r="K186" s="32">
        <v>67</v>
      </c>
      <c r="L186" s="31">
        <v>9.9600000000000009</v>
      </c>
    </row>
    <row r="187" spans="1:12" ht="15">
      <c r="A187" s="26"/>
      <c r="B187" s="27"/>
      <c r="C187" s="28"/>
      <c r="D187" s="33" t="s">
        <v>28</v>
      </c>
      <c r="E187" s="30" t="s">
        <v>69</v>
      </c>
      <c r="F187" s="31">
        <v>100</v>
      </c>
      <c r="G187" s="31">
        <v>7.61</v>
      </c>
      <c r="H187" s="31">
        <v>11.37</v>
      </c>
      <c r="I187" s="31">
        <v>10.4</v>
      </c>
      <c r="J187" s="31">
        <v>175</v>
      </c>
      <c r="K187" s="32">
        <v>285</v>
      </c>
      <c r="L187" s="89">
        <v>14</v>
      </c>
    </row>
    <row r="188" spans="1:12" ht="15">
      <c r="A188" s="26"/>
      <c r="B188" s="27"/>
      <c r="C188" s="28"/>
      <c r="D188" s="33" t="s">
        <v>29</v>
      </c>
      <c r="E188" s="30" t="s">
        <v>66</v>
      </c>
      <c r="F188" s="31">
        <v>205</v>
      </c>
      <c r="G188" s="31">
        <v>7.57</v>
      </c>
      <c r="H188" s="31">
        <v>4.63</v>
      </c>
      <c r="I188" s="31">
        <v>36.31</v>
      </c>
      <c r="J188" s="31">
        <v>217</v>
      </c>
      <c r="K188" s="32">
        <v>205</v>
      </c>
      <c r="L188" s="89">
        <v>13.51</v>
      </c>
    </row>
    <row r="189" spans="1:12" ht="15">
      <c r="A189" s="26"/>
      <c r="B189" s="27"/>
      <c r="C189" s="28"/>
      <c r="D189" s="33" t="s">
        <v>30</v>
      </c>
      <c r="E189" s="30" t="s">
        <v>56</v>
      </c>
      <c r="F189" s="31">
        <v>220</v>
      </c>
      <c r="G189" s="31">
        <v>4.08</v>
      </c>
      <c r="H189" s="31">
        <v>3.54</v>
      </c>
      <c r="I189" s="31">
        <v>17.579999999999998</v>
      </c>
      <c r="J189" s="31">
        <v>119</v>
      </c>
      <c r="K189" s="32">
        <v>382</v>
      </c>
      <c r="L189" s="89">
        <v>2.8</v>
      </c>
    </row>
    <row r="190" spans="1:12" ht="15">
      <c r="A190" s="26"/>
      <c r="B190" s="27"/>
      <c r="C190" s="28"/>
      <c r="D190" s="33" t="s">
        <v>31</v>
      </c>
      <c r="E190" s="30"/>
      <c r="F190" s="31"/>
      <c r="G190" s="31"/>
      <c r="H190" s="31"/>
      <c r="I190" s="31"/>
      <c r="J190" s="31"/>
      <c r="K190" s="32"/>
      <c r="L190" s="90"/>
    </row>
    <row r="191" spans="1:12" ht="15">
      <c r="A191" s="26"/>
      <c r="B191" s="27"/>
      <c r="C191" s="28"/>
      <c r="D191" s="33" t="s">
        <v>32</v>
      </c>
      <c r="E191" s="48" t="s">
        <v>47</v>
      </c>
      <c r="F191" s="31">
        <v>60</v>
      </c>
      <c r="G191" s="31">
        <v>6.6</v>
      </c>
      <c r="H191" s="31">
        <v>1.2</v>
      </c>
      <c r="I191" s="31">
        <v>38.4</v>
      </c>
      <c r="J191" s="31">
        <v>174</v>
      </c>
      <c r="K191" s="32">
        <v>109</v>
      </c>
      <c r="L191" s="89">
        <v>3.38</v>
      </c>
    </row>
    <row r="192" spans="1:12" ht="15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89"/>
    </row>
    <row r="193" spans="1:12" ht="15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89"/>
    </row>
    <row r="194" spans="1:12" ht="15">
      <c r="A194" s="34"/>
      <c r="B194" s="35"/>
      <c r="C194" s="36"/>
      <c r="D194" s="37" t="s">
        <v>33</v>
      </c>
      <c r="E194" s="38"/>
      <c r="F194" s="39">
        <f>SUM(F185:F193)</f>
        <v>935</v>
      </c>
      <c r="G194" s="39">
        <f t="shared" ref="G194:J194" si="36">SUM(G185:G193)</f>
        <v>28.700000000000003</v>
      </c>
      <c r="H194" s="39">
        <f t="shared" si="36"/>
        <v>25.83</v>
      </c>
      <c r="I194" s="39">
        <f t="shared" si="36"/>
        <v>114.97</v>
      </c>
      <c r="J194" s="39">
        <f t="shared" si="36"/>
        <v>794</v>
      </c>
      <c r="K194" s="40"/>
      <c r="L194" s="83">
        <f>SUM(L192:L193)</f>
        <v>0</v>
      </c>
    </row>
    <row r="195" spans="1:12" ht="15.75" customHeight="1" thickBot="1">
      <c r="A195" s="53">
        <f>A177</f>
        <v>2</v>
      </c>
      <c r="B195" s="54">
        <f>B177</f>
        <v>10</v>
      </c>
      <c r="C195" s="102" t="s">
        <v>4</v>
      </c>
      <c r="D195" s="103"/>
      <c r="E195" s="55"/>
      <c r="F195" s="56">
        <f>F184+F194</f>
        <v>1445</v>
      </c>
      <c r="G195" s="56">
        <f t="shared" ref="G195:J195" si="37">G184+G194</f>
        <v>42.21</v>
      </c>
      <c r="H195" s="56">
        <f t="shared" si="37"/>
        <v>45.11</v>
      </c>
      <c r="I195" s="56">
        <f t="shared" si="37"/>
        <v>206.78</v>
      </c>
      <c r="J195" s="56">
        <f t="shared" si="37"/>
        <v>1389</v>
      </c>
      <c r="K195" s="56"/>
      <c r="L195" s="91">
        <f>L184+L194</f>
        <v>22.12</v>
      </c>
    </row>
    <row r="196" spans="1:12" ht="13.5" customHeight="1">
      <c r="A196" s="62">
        <v>2</v>
      </c>
      <c r="B196" s="63">
        <v>11</v>
      </c>
      <c r="C196" s="64" t="s">
        <v>20</v>
      </c>
      <c r="D196" s="65" t="s">
        <v>21</v>
      </c>
      <c r="E196" s="22" t="s">
        <v>83</v>
      </c>
      <c r="F196" s="23">
        <v>120</v>
      </c>
      <c r="G196" s="23">
        <v>8.91</v>
      </c>
      <c r="H196" s="23">
        <v>6.07</v>
      </c>
      <c r="I196" s="23">
        <v>28.09</v>
      </c>
      <c r="J196" s="23">
        <v>203</v>
      </c>
      <c r="K196" s="24">
        <v>223</v>
      </c>
      <c r="L196" s="23">
        <v>9.98</v>
      </c>
    </row>
    <row r="197" spans="1:12" ht="15">
      <c r="A197" s="66"/>
      <c r="B197" s="67"/>
      <c r="C197" s="68"/>
      <c r="D197" s="69"/>
      <c r="E197" s="30"/>
      <c r="F197" s="31"/>
      <c r="G197" s="31"/>
      <c r="H197" s="31"/>
      <c r="I197" s="31"/>
      <c r="J197" s="31"/>
      <c r="K197" s="32"/>
      <c r="L197" s="31"/>
    </row>
    <row r="198" spans="1:12" ht="15">
      <c r="A198" s="66"/>
      <c r="B198" s="67"/>
      <c r="C198" s="68"/>
      <c r="D198" s="70" t="s">
        <v>22</v>
      </c>
      <c r="E198" s="30" t="s">
        <v>84</v>
      </c>
      <c r="F198" s="31">
        <v>220</v>
      </c>
      <c r="G198" s="31">
        <v>3.17</v>
      </c>
      <c r="H198" s="31">
        <v>2.68</v>
      </c>
      <c r="I198" s="31">
        <v>15.95</v>
      </c>
      <c r="J198" s="31">
        <v>101</v>
      </c>
      <c r="K198" s="32">
        <v>379</v>
      </c>
      <c r="L198" s="31">
        <v>3.98</v>
      </c>
    </row>
    <row r="199" spans="1:12" ht="15.75" thickBot="1">
      <c r="A199" s="66"/>
      <c r="B199" s="67"/>
      <c r="C199" s="68"/>
      <c r="D199" s="70" t="s">
        <v>23</v>
      </c>
      <c r="E199" s="30" t="s">
        <v>41</v>
      </c>
      <c r="F199" s="31">
        <v>70</v>
      </c>
      <c r="G199" s="31">
        <v>5.8</v>
      </c>
      <c r="H199" s="31">
        <v>8.3000000000000007</v>
      </c>
      <c r="I199" s="31">
        <v>14.83</v>
      </c>
      <c r="J199" s="31">
        <v>157</v>
      </c>
      <c r="K199" s="32">
        <v>3</v>
      </c>
      <c r="L199" s="31">
        <v>9.9600000000000009</v>
      </c>
    </row>
    <row r="200" spans="1:12" ht="15">
      <c r="A200" s="66">
        <v>2</v>
      </c>
      <c r="B200" s="67"/>
      <c r="C200" s="64" t="s">
        <v>20</v>
      </c>
      <c r="D200" s="70" t="s">
        <v>24</v>
      </c>
      <c r="E200" s="30" t="s">
        <v>72</v>
      </c>
      <c r="F200" s="31">
        <v>200</v>
      </c>
      <c r="G200" s="31">
        <v>0.4</v>
      </c>
      <c r="H200" s="31">
        <v>0.4</v>
      </c>
      <c r="I200" s="31">
        <v>9.8000000000000007</v>
      </c>
      <c r="J200" s="31">
        <v>47</v>
      </c>
      <c r="K200" s="32"/>
      <c r="L200" s="31">
        <v>6.04</v>
      </c>
    </row>
    <row r="201" spans="1:12" ht="15">
      <c r="A201" s="66"/>
      <c r="B201" s="67"/>
      <c r="C201" s="68"/>
      <c r="D201" s="69"/>
      <c r="E201" s="30"/>
      <c r="F201" s="31"/>
      <c r="G201" s="31"/>
      <c r="H201" s="31"/>
      <c r="I201" s="31"/>
      <c r="J201" s="31"/>
      <c r="K201" s="32"/>
      <c r="L201" s="31"/>
    </row>
    <row r="202" spans="1:12" ht="15">
      <c r="A202" s="66"/>
      <c r="B202" s="67"/>
      <c r="C202" s="68"/>
      <c r="D202" s="69"/>
      <c r="E202" s="30"/>
      <c r="F202" s="31"/>
      <c r="G202" s="31"/>
      <c r="H202" s="31"/>
      <c r="I202" s="31"/>
      <c r="J202" s="31"/>
      <c r="K202" s="32"/>
      <c r="L202" s="31"/>
    </row>
    <row r="203" spans="1:12" ht="15.75" customHeight="1">
      <c r="A203" s="71"/>
      <c r="B203" s="72"/>
      <c r="C203" s="73"/>
      <c r="D203" s="74" t="s">
        <v>33</v>
      </c>
      <c r="E203" s="38"/>
      <c r="F203" s="39">
        <f>SUM(F196:F202)</f>
        <v>610</v>
      </c>
      <c r="G203" s="39">
        <f>SUM(G196:G202)</f>
        <v>18.279999999999998</v>
      </c>
      <c r="H203" s="39">
        <f>SUM(H196:H202)</f>
        <v>17.45</v>
      </c>
      <c r="I203" s="39">
        <f>SUM(I196:I202)</f>
        <v>68.67</v>
      </c>
      <c r="J203" s="39">
        <f>SUM(J196:J202)</f>
        <v>508</v>
      </c>
      <c r="K203" s="40"/>
      <c r="L203" s="39">
        <f>SUM(L196:L202)</f>
        <v>29.96</v>
      </c>
    </row>
    <row r="204" spans="1:12" ht="15">
      <c r="A204" s="75">
        <f>A196</f>
        <v>2</v>
      </c>
      <c r="B204" s="76">
        <f>B196</f>
        <v>11</v>
      </c>
      <c r="C204" s="77" t="s">
        <v>25</v>
      </c>
      <c r="D204" s="70" t="s">
        <v>26</v>
      </c>
      <c r="E204" s="30" t="s">
        <v>42</v>
      </c>
      <c r="F204" s="31">
        <v>100</v>
      </c>
      <c r="G204" s="31">
        <v>0.8</v>
      </c>
      <c r="H204" s="31">
        <v>0.1</v>
      </c>
      <c r="I204" s="31">
        <v>2.5</v>
      </c>
      <c r="J204" s="31">
        <v>14</v>
      </c>
      <c r="K204" s="32">
        <v>106</v>
      </c>
      <c r="L204" s="31">
        <v>13.5</v>
      </c>
    </row>
    <row r="205" spans="1:12" ht="15">
      <c r="A205" s="66"/>
      <c r="B205" s="67"/>
      <c r="C205" s="68"/>
      <c r="D205" s="70" t="s">
        <v>27</v>
      </c>
      <c r="E205" s="30" t="s">
        <v>85</v>
      </c>
      <c r="F205" s="31">
        <v>250</v>
      </c>
      <c r="G205" s="31">
        <v>2.57</v>
      </c>
      <c r="H205" s="31">
        <v>2.78</v>
      </c>
      <c r="I205" s="31">
        <v>15.69</v>
      </c>
      <c r="J205" s="31">
        <v>109</v>
      </c>
      <c r="K205" s="32">
        <v>112</v>
      </c>
      <c r="L205" s="31">
        <v>8.0500000000000007</v>
      </c>
    </row>
    <row r="206" spans="1:12" ht="15">
      <c r="A206" s="66"/>
      <c r="B206" s="67"/>
      <c r="C206" s="68"/>
      <c r="D206" s="70" t="s">
        <v>28</v>
      </c>
      <c r="E206" s="30" t="s">
        <v>87</v>
      </c>
      <c r="F206" s="31">
        <v>100</v>
      </c>
      <c r="G206" s="31">
        <v>14.6</v>
      </c>
      <c r="H206" s="31">
        <v>16.8</v>
      </c>
      <c r="I206" s="31">
        <v>12.89</v>
      </c>
      <c r="J206" s="31">
        <v>221</v>
      </c>
      <c r="K206" s="32">
        <v>260</v>
      </c>
      <c r="L206" s="31">
        <v>110.3</v>
      </c>
    </row>
    <row r="207" spans="1:12" ht="15">
      <c r="A207" s="66"/>
      <c r="B207" s="67"/>
      <c r="C207" s="68"/>
      <c r="D207" s="70" t="s">
        <v>29</v>
      </c>
      <c r="E207" s="30" t="s">
        <v>86</v>
      </c>
      <c r="F207" s="31">
        <v>220</v>
      </c>
      <c r="G207" s="31">
        <v>7</v>
      </c>
      <c r="H207" s="31">
        <v>10.9</v>
      </c>
      <c r="I207" s="31">
        <v>49.83</v>
      </c>
      <c r="J207" s="31">
        <v>326</v>
      </c>
      <c r="K207" s="32">
        <v>174</v>
      </c>
      <c r="L207" s="31">
        <v>8.1</v>
      </c>
    </row>
    <row r="208" spans="1:12" ht="15">
      <c r="A208" s="66"/>
      <c r="B208" s="67"/>
      <c r="C208" s="68"/>
      <c r="D208" s="70" t="s">
        <v>30</v>
      </c>
      <c r="E208" s="30" t="s">
        <v>67</v>
      </c>
      <c r="F208" s="31">
        <v>220</v>
      </c>
      <c r="G208" s="31">
        <v>0.4</v>
      </c>
      <c r="H208" s="31"/>
      <c r="I208" s="31">
        <v>35.799999999999997</v>
      </c>
      <c r="J208" s="31">
        <v>142</v>
      </c>
      <c r="K208" s="32">
        <v>338</v>
      </c>
      <c r="L208" s="31">
        <v>3.96</v>
      </c>
    </row>
    <row r="209" spans="1:12" ht="15">
      <c r="A209" s="66"/>
      <c r="B209" s="67"/>
      <c r="C209" s="68"/>
      <c r="D209" s="70" t="s">
        <v>31</v>
      </c>
      <c r="E209" s="30"/>
      <c r="F209" s="31"/>
      <c r="G209" s="31"/>
      <c r="H209" s="31"/>
      <c r="I209" s="31"/>
      <c r="J209" s="31"/>
      <c r="K209" s="32"/>
      <c r="L209" s="31"/>
    </row>
    <row r="210" spans="1:12" ht="15">
      <c r="A210" s="66"/>
      <c r="B210" s="67"/>
      <c r="C210" s="68"/>
      <c r="D210" s="70" t="s">
        <v>32</v>
      </c>
      <c r="E210" s="48" t="s">
        <v>47</v>
      </c>
      <c r="F210" s="31">
        <v>60</v>
      </c>
      <c r="G210" s="31">
        <v>6.6</v>
      </c>
      <c r="H210" s="31">
        <v>1.2</v>
      </c>
      <c r="I210" s="31">
        <v>38.4</v>
      </c>
      <c r="J210" s="31">
        <v>174</v>
      </c>
      <c r="K210" s="32">
        <v>109</v>
      </c>
      <c r="L210" s="31">
        <v>3.38</v>
      </c>
    </row>
    <row r="211" spans="1:12" ht="15">
      <c r="A211" s="66"/>
      <c r="B211" s="67"/>
      <c r="C211" s="68"/>
      <c r="D211" s="69"/>
      <c r="E211" s="30"/>
      <c r="F211" s="31"/>
      <c r="G211" s="31"/>
      <c r="H211" s="31"/>
      <c r="I211" s="31"/>
      <c r="J211" s="31"/>
      <c r="K211" s="32"/>
      <c r="L211" s="31"/>
    </row>
    <row r="212" spans="1:12" ht="15">
      <c r="A212" s="66"/>
      <c r="B212" s="67"/>
      <c r="C212" s="68"/>
      <c r="D212" s="69"/>
      <c r="E212" s="30"/>
      <c r="F212" s="31"/>
      <c r="G212" s="31"/>
      <c r="H212" s="31"/>
      <c r="I212" s="31"/>
      <c r="J212" s="31"/>
      <c r="K212" s="32"/>
      <c r="L212" s="31"/>
    </row>
    <row r="213" spans="1:12" ht="15">
      <c r="A213" s="71"/>
      <c r="B213" s="72"/>
      <c r="C213" s="73"/>
      <c r="D213" s="74" t="s">
        <v>33</v>
      </c>
      <c r="E213" s="38"/>
      <c r="F213" s="39">
        <f>SUM(F204:F212)</f>
        <v>950</v>
      </c>
      <c r="G213" s="39">
        <f t="shared" ref="G213:J213" si="38">SUM(G204:G212)</f>
        <v>31.97</v>
      </c>
      <c r="H213" s="39">
        <f t="shared" si="38"/>
        <v>31.779999999999998</v>
      </c>
      <c r="I213" s="39">
        <f t="shared" si="38"/>
        <v>155.10999999999999</v>
      </c>
      <c r="J213" s="39">
        <f t="shared" si="38"/>
        <v>986</v>
      </c>
      <c r="K213" s="40"/>
      <c r="L213" s="39">
        <f t="shared" ref="L213" si="39">SUM(L204:L212)</f>
        <v>147.29</v>
      </c>
    </row>
    <row r="214" spans="1:12" ht="15" thickBot="1">
      <c r="A214" s="78">
        <f>A196</f>
        <v>2</v>
      </c>
      <c r="B214" s="79">
        <f>B196</f>
        <v>11</v>
      </c>
      <c r="C214" s="100" t="s">
        <v>4</v>
      </c>
      <c r="D214" s="101"/>
      <c r="E214" s="55"/>
      <c r="F214" s="56">
        <f>F203+F213</f>
        <v>1560</v>
      </c>
      <c r="G214" s="56">
        <f t="shared" ref="G214" si="40">G203+G213</f>
        <v>50.25</v>
      </c>
      <c r="H214" s="56">
        <f t="shared" ref="H214" si="41">H203+H213</f>
        <v>49.23</v>
      </c>
      <c r="I214" s="56">
        <f t="shared" ref="I214" si="42">I203+I213</f>
        <v>223.77999999999997</v>
      </c>
      <c r="J214" s="56">
        <f t="shared" ref="J214:L214" si="43">J203+J213</f>
        <v>1494</v>
      </c>
      <c r="K214" s="56"/>
      <c r="L214" s="56">
        <f t="shared" si="43"/>
        <v>177.25</v>
      </c>
    </row>
    <row r="215" spans="1:12" ht="15">
      <c r="A215" s="62">
        <v>2</v>
      </c>
      <c r="B215" s="63">
        <v>12</v>
      </c>
      <c r="C215" s="64" t="s">
        <v>20</v>
      </c>
      <c r="D215" s="65" t="s">
        <v>21</v>
      </c>
      <c r="E215" s="22" t="s">
        <v>76</v>
      </c>
      <c r="F215" s="23">
        <v>220</v>
      </c>
      <c r="G215" s="23">
        <v>9.0399999999999991</v>
      </c>
      <c r="H215" s="23">
        <v>13.44</v>
      </c>
      <c r="I215" s="23">
        <v>50.14</v>
      </c>
      <c r="J215" s="23">
        <v>358</v>
      </c>
      <c r="K215" s="24">
        <v>173</v>
      </c>
      <c r="L215" s="23">
        <v>7.87</v>
      </c>
    </row>
    <row r="216" spans="1:12" ht="15">
      <c r="A216" s="66"/>
      <c r="B216" s="67"/>
      <c r="C216" s="68"/>
      <c r="D216" s="69"/>
      <c r="E216" s="30"/>
      <c r="F216" s="31"/>
      <c r="G216" s="31"/>
      <c r="H216" s="31"/>
      <c r="I216" s="31"/>
      <c r="J216" s="31"/>
      <c r="K216" s="32"/>
      <c r="L216" s="31"/>
    </row>
    <row r="217" spans="1:12" ht="15">
      <c r="A217" s="66"/>
      <c r="B217" s="67"/>
      <c r="C217" s="68"/>
      <c r="D217" s="70" t="s">
        <v>22</v>
      </c>
      <c r="E217" s="30" t="s">
        <v>56</v>
      </c>
      <c r="F217" s="31">
        <v>220</v>
      </c>
      <c r="G217" s="31">
        <v>4.08</v>
      </c>
      <c r="H217" s="31">
        <v>3.54</v>
      </c>
      <c r="I217" s="31">
        <v>17.579999999999998</v>
      </c>
      <c r="J217" s="31">
        <v>119</v>
      </c>
      <c r="K217" s="32">
        <v>382</v>
      </c>
      <c r="L217" s="31">
        <v>4.8</v>
      </c>
    </row>
    <row r="218" spans="1:12" ht="15">
      <c r="A218" s="66"/>
      <c r="B218" s="67"/>
      <c r="C218" s="68"/>
      <c r="D218" s="70" t="s">
        <v>23</v>
      </c>
      <c r="E218" s="30" t="s">
        <v>51</v>
      </c>
      <c r="F218" s="31">
        <v>70</v>
      </c>
      <c r="G218" s="31">
        <v>2.4500000000000002</v>
      </c>
      <c r="H218" s="31">
        <v>7.55</v>
      </c>
      <c r="I218" s="31">
        <v>14.6</v>
      </c>
      <c r="J218" s="31">
        <v>31.77</v>
      </c>
      <c r="K218" s="32">
        <v>218</v>
      </c>
      <c r="L218" s="31">
        <v>5.8</v>
      </c>
    </row>
    <row r="219" spans="1:12" ht="15">
      <c r="A219" s="66"/>
      <c r="B219" s="67"/>
      <c r="C219" s="68"/>
      <c r="D219" s="70" t="s">
        <v>24</v>
      </c>
      <c r="E219" s="30"/>
      <c r="F219" s="31"/>
      <c r="G219" s="31"/>
      <c r="H219" s="31"/>
      <c r="I219" s="31"/>
      <c r="J219" s="31"/>
      <c r="K219" s="32"/>
      <c r="L219" s="31"/>
    </row>
    <row r="220" spans="1:12" ht="15">
      <c r="A220" s="66"/>
      <c r="B220" s="67"/>
      <c r="C220" s="68"/>
      <c r="D220" s="69"/>
      <c r="E220" s="30"/>
      <c r="F220" s="31"/>
      <c r="G220" s="31"/>
      <c r="H220" s="31"/>
      <c r="I220" s="31"/>
      <c r="J220" s="31"/>
      <c r="K220" s="32"/>
      <c r="L220" s="31"/>
    </row>
    <row r="221" spans="1:12" ht="15">
      <c r="A221" s="66"/>
      <c r="B221" s="67"/>
      <c r="C221" s="68"/>
      <c r="D221" s="69"/>
      <c r="E221" s="30"/>
      <c r="F221" s="31"/>
      <c r="G221" s="31"/>
      <c r="H221" s="31"/>
      <c r="I221" s="31"/>
      <c r="J221" s="31"/>
      <c r="K221" s="32"/>
      <c r="L221" s="31"/>
    </row>
    <row r="222" spans="1:12" ht="15">
      <c r="A222" s="71"/>
      <c r="B222" s="72"/>
      <c r="C222" s="73"/>
      <c r="D222" s="74" t="s">
        <v>33</v>
      </c>
      <c r="E222" s="38"/>
      <c r="F222" s="39">
        <f>SUM(F215:F221)</f>
        <v>510</v>
      </c>
      <c r="G222" s="39">
        <f t="shared" ref="G222:J222" si="44">SUM(G215:G221)</f>
        <v>15.57</v>
      </c>
      <c r="H222" s="39">
        <f t="shared" si="44"/>
        <v>24.53</v>
      </c>
      <c r="I222" s="39">
        <f t="shared" si="44"/>
        <v>82.32</v>
      </c>
      <c r="J222" s="39">
        <f t="shared" si="44"/>
        <v>508.77</v>
      </c>
      <c r="K222" s="40"/>
      <c r="L222" s="39">
        <f t="shared" ref="L222" si="45">SUM(L215:L221)</f>
        <v>18.47</v>
      </c>
    </row>
    <row r="223" spans="1:12" ht="15">
      <c r="A223" s="75">
        <v>2</v>
      </c>
      <c r="B223" s="76">
        <f>B215</f>
        <v>12</v>
      </c>
      <c r="C223" s="77" t="s">
        <v>25</v>
      </c>
      <c r="D223" s="70" t="s">
        <v>26</v>
      </c>
      <c r="E223" s="59" t="s">
        <v>52</v>
      </c>
      <c r="F223" s="31">
        <v>60</v>
      </c>
      <c r="G223" s="45">
        <v>0.74</v>
      </c>
      <c r="H223" s="45">
        <v>0.05</v>
      </c>
      <c r="I223" s="46">
        <v>1.56</v>
      </c>
      <c r="J223" s="45">
        <v>9.6</v>
      </c>
      <c r="K223" s="32">
        <v>131</v>
      </c>
      <c r="L223" s="45">
        <v>14.16</v>
      </c>
    </row>
    <row r="224" spans="1:12" ht="15">
      <c r="A224" s="66"/>
      <c r="B224" s="67"/>
      <c r="C224" s="68"/>
      <c r="D224" s="70" t="s">
        <v>27</v>
      </c>
      <c r="E224" s="30" t="s">
        <v>59</v>
      </c>
      <c r="F224" s="31">
        <v>250</v>
      </c>
      <c r="G224" s="31">
        <v>2.67</v>
      </c>
      <c r="H224" s="31">
        <v>2.8</v>
      </c>
      <c r="I224" s="31">
        <v>17.14</v>
      </c>
      <c r="J224" s="31">
        <v>105</v>
      </c>
      <c r="K224" s="32">
        <v>80</v>
      </c>
      <c r="L224" s="31">
        <v>8.61</v>
      </c>
    </row>
    <row r="225" spans="1:12" ht="15">
      <c r="A225" s="66"/>
      <c r="B225" s="67"/>
      <c r="C225" s="68"/>
      <c r="D225" s="70" t="s">
        <v>28</v>
      </c>
      <c r="E225" s="30" t="s">
        <v>60</v>
      </c>
      <c r="F225" s="31">
        <v>220</v>
      </c>
      <c r="G225" s="31">
        <v>5.56</v>
      </c>
      <c r="H225" s="31">
        <v>13.94</v>
      </c>
      <c r="I225" s="31">
        <v>25.24</v>
      </c>
      <c r="J225" s="31">
        <v>256</v>
      </c>
      <c r="K225" s="32">
        <v>128</v>
      </c>
      <c r="L225" s="31">
        <v>9.4600000000000009</v>
      </c>
    </row>
    <row r="226" spans="1:12" ht="15">
      <c r="A226" s="66"/>
      <c r="B226" s="67"/>
      <c r="C226" s="68"/>
      <c r="D226" s="70" t="s">
        <v>29</v>
      </c>
      <c r="E226" s="48" t="s">
        <v>54</v>
      </c>
      <c r="F226" s="31">
        <v>100</v>
      </c>
      <c r="G226" s="31">
        <v>17.149999999999999</v>
      </c>
      <c r="H226" s="31">
        <v>7.42</v>
      </c>
      <c r="I226" s="31">
        <v>0.82</v>
      </c>
      <c r="J226" s="31">
        <v>138</v>
      </c>
      <c r="K226" s="32">
        <v>332</v>
      </c>
      <c r="L226" s="31">
        <v>19.940000000000001</v>
      </c>
    </row>
    <row r="227" spans="1:12" ht="15">
      <c r="A227" s="66"/>
      <c r="B227" s="67"/>
      <c r="C227" s="68"/>
      <c r="D227" s="70" t="s">
        <v>30</v>
      </c>
      <c r="E227" s="30" t="s">
        <v>46</v>
      </c>
      <c r="F227" s="31">
        <v>220</v>
      </c>
      <c r="G227" s="31">
        <v>0.4</v>
      </c>
      <c r="H227" s="31">
        <v>0</v>
      </c>
      <c r="I227" s="31">
        <v>27.8</v>
      </c>
      <c r="J227" s="31">
        <v>113</v>
      </c>
      <c r="K227" s="32">
        <v>376</v>
      </c>
      <c r="L227" s="31">
        <v>3.96</v>
      </c>
    </row>
    <row r="228" spans="1:12" ht="15">
      <c r="A228" s="66"/>
      <c r="B228" s="67"/>
      <c r="C228" s="68"/>
      <c r="D228" s="70" t="s">
        <v>31</v>
      </c>
      <c r="E228" s="30"/>
      <c r="F228" s="31"/>
      <c r="G228" s="31"/>
      <c r="H228" s="31"/>
      <c r="I228" s="31"/>
      <c r="J228" s="31"/>
      <c r="K228" s="32"/>
      <c r="L228" s="31"/>
    </row>
    <row r="229" spans="1:12" ht="15">
      <c r="A229" s="66"/>
      <c r="B229" s="67"/>
      <c r="C229" s="68"/>
      <c r="D229" s="70" t="s">
        <v>32</v>
      </c>
      <c r="E229" s="48" t="s">
        <v>47</v>
      </c>
      <c r="F229" s="31">
        <v>60</v>
      </c>
      <c r="G229" s="31">
        <v>6.6</v>
      </c>
      <c r="H229" s="31">
        <v>1.2</v>
      </c>
      <c r="I229" s="31">
        <v>38.4</v>
      </c>
      <c r="J229" s="31">
        <v>174</v>
      </c>
      <c r="K229" s="32">
        <v>109</v>
      </c>
      <c r="L229" s="31">
        <v>3.38</v>
      </c>
    </row>
    <row r="230" spans="1:12" ht="15">
      <c r="A230" s="66"/>
      <c r="B230" s="67"/>
      <c r="C230" s="68"/>
      <c r="D230" s="69"/>
      <c r="E230" s="30"/>
      <c r="F230" s="31"/>
      <c r="G230" s="31"/>
      <c r="H230" s="31"/>
      <c r="I230" s="31"/>
      <c r="J230" s="31"/>
      <c r="K230" s="32"/>
      <c r="L230" s="31"/>
    </row>
    <row r="231" spans="1:12" ht="15">
      <c r="A231" s="66"/>
      <c r="B231" s="67"/>
      <c r="C231" s="68"/>
      <c r="D231" s="69"/>
      <c r="E231" s="30"/>
      <c r="F231" s="31"/>
      <c r="G231" s="31"/>
      <c r="H231" s="31"/>
      <c r="I231" s="31"/>
      <c r="J231" s="31"/>
      <c r="K231" s="32"/>
      <c r="L231" s="31"/>
    </row>
    <row r="232" spans="1:12" ht="15">
      <c r="A232" s="71"/>
      <c r="B232" s="72"/>
      <c r="C232" s="73"/>
      <c r="D232" s="74" t="s">
        <v>33</v>
      </c>
      <c r="E232" s="38"/>
      <c r="F232" s="39">
        <f>SUM(F223:F231)</f>
        <v>910</v>
      </c>
      <c r="G232" s="39">
        <f t="shared" ref="G232:J232" si="46">SUM(G223:G231)</f>
        <v>33.119999999999997</v>
      </c>
      <c r="H232" s="39">
        <f t="shared" si="46"/>
        <v>25.41</v>
      </c>
      <c r="I232" s="39">
        <f t="shared" si="46"/>
        <v>110.96000000000001</v>
      </c>
      <c r="J232" s="39">
        <f t="shared" si="46"/>
        <v>795.6</v>
      </c>
      <c r="K232" s="40"/>
      <c r="L232" s="39">
        <f t="shared" ref="L232" si="47">SUM(L223:L231)</f>
        <v>59.510000000000005</v>
      </c>
    </row>
    <row r="233" spans="1:12" ht="15" thickBot="1">
      <c r="A233" s="78">
        <f>A215</f>
        <v>2</v>
      </c>
      <c r="B233" s="79">
        <f>B215</f>
        <v>12</v>
      </c>
      <c r="C233" s="100" t="s">
        <v>4</v>
      </c>
      <c r="D233" s="101"/>
      <c r="E233" s="55"/>
      <c r="F233" s="56">
        <f>F222+F232</f>
        <v>1420</v>
      </c>
      <c r="G233" s="56">
        <f t="shared" ref="G233:J233" si="48">G222+G232</f>
        <v>48.69</v>
      </c>
      <c r="H233" s="56">
        <f t="shared" si="48"/>
        <v>49.94</v>
      </c>
      <c r="I233" s="56">
        <f t="shared" si="48"/>
        <v>193.28</v>
      </c>
      <c r="J233" s="56">
        <f t="shared" si="48"/>
        <v>1304.3699999999999</v>
      </c>
      <c r="K233" s="56"/>
      <c r="L233" s="56">
        <f t="shared" ref="L233" si="49">L222+L232</f>
        <v>77.98</v>
      </c>
    </row>
    <row r="234" spans="1:12" ht="17.25" customHeight="1" thickBot="1">
      <c r="A234" s="80"/>
      <c r="B234" s="81"/>
      <c r="C234" s="99" t="s">
        <v>5</v>
      </c>
      <c r="D234" s="99"/>
      <c r="E234" s="99"/>
      <c r="F234" s="82">
        <f>(F24+F43+F62+F81+F100+F119+F138+F157+F176+F195+F214+F233)/(IF(F24=0,0,1)+IF(F43=0,0,1)+IF(F62=0,0,1)+IF(F81=0,0,1)+IF(F100=0,0,1)+IF(F119=0,0,1)+IF(F138=0,0,1)+IF(F157=0,0,1)+IF(F176=0,0,1)+IF(F195=0,0,1)+IF(F214=0,0,1)+IF(F233=0,0,1))</f>
        <v>1462.9166666666667</v>
      </c>
      <c r="G234" s="82">
        <f t="shared" ref="G234:I234" si="50">(G24+G43+G62+G81+G100+G119+G138+G157+G176+G195+G214+G233)/(IF(G24=0,0,1)+IF(G43=0,0,1)+IF(G62=0,0,1)+IF(G81=0,0,1)+IF(G100=0,0,1)+IF(G119=0,0,1)+IF(G138=0,0,1)+IF(G157=0,0,1)+IF(G176=0,0,1)+IF(G195=0,0,1)+IF(G214=0,0,1)+IF(G233=0,0,1))</f>
        <v>46.999249999999996</v>
      </c>
      <c r="H234" s="82">
        <f t="shared" si="50"/>
        <v>53.778833333333331</v>
      </c>
      <c r="I234" s="82">
        <f t="shared" si="50"/>
        <v>200.59166666666667</v>
      </c>
      <c r="J234" s="82">
        <f>(J24+J43+J62+J81+J100+J119+J138+J157+J176+J195+J214+J233)/(IF(J24=0,0,1)+IF(J43=0,0,1)+IF(J62=0,0,1)+IF(J81=0,0,1)+IF(J100=0,0,1)+IF(J119=0,0,1)+IF(J138=0,0,1)+IF(J157=0,0,1)+IF(J176=0,0,1)+IF(J195=0,0,1)+IF(J214=0,0,1)+IF(J233=0,0,1))</f>
        <v>1415.1899999999998</v>
      </c>
      <c r="K234" s="82"/>
      <c r="L234" s="82">
        <f>(L24+L43+L62+L81+L100+L119+L138+L157+L176+L195+L214+L233)/(IF(L24=0,0,1)+IF(L43=0,0,1)+IF(L62=0,0,1)+IF(L81=0,0,1)+IF(L100=0,0,1)+IF(L119=0,0,1)+IF(L138=0,0,1)+IF(L157=0,0,1)+IF(L176=0,0,1)+IF(L195=0,0,1)+IF(L214=0,0,1)+IF(L233=0,0,1))</f>
        <v>84.00500000000001</v>
      </c>
    </row>
  </sheetData>
  <mergeCells count="16">
    <mergeCell ref="H1:K1"/>
    <mergeCell ref="H2:K2"/>
    <mergeCell ref="C43:D43"/>
    <mergeCell ref="C62:D62"/>
    <mergeCell ref="C119:D119"/>
    <mergeCell ref="C81:D81"/>
    <mergeCell ref="C100:D100"/>
    <mergeCell ref="C24:D24"/>
    <mergeCell ref="C1:E1"/>
    <mergeCell ref="C234:E234"/>
    <mergeCell ref="C214:D214"/>
    <mergeCell ref="C138:D138"/>
    <mergeCell ref="C157:D157"/>
    <mergeCell ref="C176:D176"/>
    <mergeCell ref="C195:D195"/>
    <mergeCell ref="C233:D23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Александрова</cp:lastModifiedBy>
  <cp:lastPrinted>2023-11-20T06:51:10Z</cp:lastPrinted>
  <dcterms:created xsi:type="dcterms:W3CDTF">2022-05-16T14:23:56Z</dcterms:created>
  <dcterms:modified xsi:type="dcterms:W3CDTF">2023-11-20T10:28:59Z</dcterms:modified>
</cp:coreProperties>
</file>