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<sst xmlns="http://schemas.openxmlformats.org/spreadsheetml/2006/main" count="18" uniqueCount="18">
  <si>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</si>
  <si>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</si>
  <si>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</si>
  <si>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</si>
  <si>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</si>
  <si>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</si>
  <si>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</si>
  <si>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</si>
  <si>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</si>
  <si>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</si>
  <si>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</si>
  <si>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</si>
  <si>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Суббота</t>
  </si>
  <si>
    <t>завтрак</t>
  </si>
  <si>
    <t>Пельмени в бульоне</t>
  </si>
  <si>
    <t>обед</t>
  </si>
  <si>
    <t>Кисель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</si>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</sst>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44632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/>
      <c r="E4" s="23" t="str">
        <f>IF($D4&lt;&gt;"",VLOOKUP($D4,'[1]Перечень блюд'!$A$25:$G$45,4),"")</f>
        <v/>
      </c>
      <c r="F4" s="23" t="str">
        <f>IF(D4&lt;&gt;"",VLOOKUP($D4,'[1]Перечень блюд'!$A$25:$G$45,5),"")</f>
        <v/>
      </c>
      <c r="G4" s="23" t="str">
        <f>IF(D4&lt;&gt;"",VLOOKUP($D4,'[1]Перечень блюд'!$A$25:$G$45,6),"")</f>
        <v/>
      </c>
      <c r="H4" s="23" t="str">
        <f>IF(D4&lt;&gt;"",VLOOKUP($D4,'[1]Перечень блюд'!$A$25:$G$45,7),"")</f>
        <v/>
      </c>
      <c r="I4" s="23" t="str">
        <f>IF(D4&lt;&gt;"",VLOOKUP($D4,'[1]Перечень блюд'!$A$25:$G$45,3),"")</f>
        <v/>
      </c>
      <c r="J4" s="30"/>
    </row>
    <row r="5" spans="1:10">
      <c r="A5" s="27"/>
      <c r="B5" s="28"/>
      <c r="C5" s="31" t="s">
        <v>13</v>
      </c>
      <c r="D5" s="1"/>
      <c r="E5" s="23" t="str">
        <f>IF($D5&lt;&gt;"",VLOOKUP($D5,'[1]Перечень блюд'!$A$54:$G$62,4),"")</f>
        <v/>
      </c>
      <c r="F5" s="23" t="str">
        <f>IF($D5&lt;&gt;"",VLOOKUP($D5,'[1]Перечень блюд'!$A$54:$G$62,5),"")</f>
        <v/>
      </c>
      <c r="G5" s="23" t="str">
        <f>IF($D5&lt;&gt;"",VLOOKUP($D5,'[1]Перечень блюд'!$A$54:$G$62,6),"")</f>
        <v/>
      </c>
      <c r="H5" s="23" t="str">
        <f>IF($D5&lt;&gt;"",VLOOKUP($D5,'[1]Перечень блюд'!$A$54:$G$62,7),"")</f>
        <v/>
      </c>
      <c r="I5" s="23" t="str">
        <f>IF($D5&lt;&gt;"",VLOOKUP($D5,'[1]Перечень блюд'!$A$54:$G$62,3),"")</f>
        <v/>
      </c>
      <c r="J5" s="30"/>
    </row>
    <row r="6" spans="1:10">
      <c r="A6" s="27"/>
      <c r="B6" s="28"/>
      <c r="C6" s="31"/>
      <c r="D6" s="1"/>
      <c r="E6" s="23" t="str">
        <f>IF($D6&lt;&gt;"",VLOOKUP($D6,'[1]Перечень блюд'!$A$63:$G$68,4),"")</f>
        <v/>
      </c>
      <c r="F6" s="23" t="str">
        <f>IF($D6&lt;&gt;"",VLOOKUP($D6,'[1]Перечень блюд'!$A$63:$G$68,5),"")</f>
        <v/>
      </c>
      <c r="G6" s="23" t="str">
        <f>IF($D6&lt;&gt;"",VLOOKUP($D6,'[1]Перечень блюд'!$A$63:$G$68,6),"")</f>
        <v/>
      </c>
      <c r="H6" s="23" t="str">
        <f>IF($D6&lt;&gt;"",VLOOKUP($D6,'[1]Перечень блюд'!$A$63:$G$68,7),"")</f>
        <v/>
      </c>
      <c r="I6" s="23" t="str">
        <f>IF($D6&lt;&gt;"",VLOOKUP($D6,'[1]Перечень блюд'!$A$63:$G$68,3),"")</f>
        <v/>
      </c>
      <c r="J6" s="30"/>
    </row>
    <row r="7" spans="1:10">
      <c r="A7" s="27"/>
      <c r="B7" s="28"/>
      <c r="C7" s="31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1" t="s">
        <v>14</v>
      </c>
      <c r="E8" s="23">
        <f>IF($D8&lt;&gt;"",VLOOKUP($D8,'[1]Перечень блюд'!$A$5:$G$24,4),"")</f>
        <v>10.1</v>
      </c>
      <c r="F8" s="23">
        <f>IF($D8&lt;&gt;"",VLOOKUP($D8,'[1]Перечень блюд'!$A$5:$G$24,5),"")</f>
        <v>12.5</v>
      </c>
      <c r="G8" s="23">
        <f>IF($D8&lt;&gt;"",VLOOKUP($D8,'[1]Перечень блюд'!$A$5:$G$24,6),"")</f>
        <v>22.2</v>
      </c>
      <c r="H8" s="23">
        <f>IF($D8&lt;&gt;"",VLOOKUP($D8,'[1]Перечень блюд'!$A$5:$G$24,7),"")</f>
        <v>244</v>
      </c>
      <c r="I8" s="23">
        <f>IF($D8&lt;&gt;"",VLOOKUP($D8,'[1]Перечень блюд'!$A$5:$G$24,3),"")</f>
        <v>250</v>
      </c>
      <c r="J8" s="30"/>
    </row>
    <row r="9" spans="1:10">
      <c r="A9" s="27"/>
      <c r="B9" s="28"/>
      <c r="C9" s="31" t="s">
        <v>15</v>
      </c>
      <c r="D9" s="1"/>
      <c r="E9" s="23" t="str">
        <f>IF($D9&lt;&gt;"",VLOOKUP($D9,'[1]Перечень блюд'!$A$25:$G$45,4),"")</f>
        <v/>
      </c>
      <c r="F9" s="23" t="str">
        <f>IF(D9&lt;&gt;"",VLOOKUP($D9,'[1]Перечень блюд'!$A$25:$G$45,5),"")</f>
        <v/>
      </c>
      <c r="G9" s="23" t="str">
        <f>IF(D9&lt;&gt;"",VLOOKUP($D9,'[1]Перечень блюд'!$A$25:$G$45,6),"")</f>
        <v/>
      </c>
      <c r="H9" s="23" t="str">
        <f>IF(D9&lt;&gt;"",VLOOKUP($D9,'[1]Перечень блюд'!$A$25:$G$45,7),"")</f>
        <v/>
      </c>
      <c r="I9" s="23" t="str">
        <f>IF(D9&lt;&gt;"",VLOOKUP($D9,'[1]Перечень блюд'!$A$25:$G$45,3),"")</f>
        <v/>
      </c>
      <c r="J9" s="30"/>
    </row>
    <row r="10" spans="1:10">
      <c r="A10" s="27"/>
      <c r="B10" s="28"/>
      <c r="C10" s="31"/>
      <c r="D10" s="1"/>
      <c r="E10" s="23" t="str">
        <f>IF($D10&lt;&gt;"",VLOOKUP($D10,'[1]Перечень блюд'!$A$46:$G$53,4),"")</f>
        <v/>
      </c>
      <c r="F10" s="23" t="str">
        <f>IF($D10&lt;&gt;"",VLOOKUP($D10,'[1]Перечень блюд'!$A$46:$G$53,5),"")</f>
        <v/>
      </c>
      <c r="G10" s="23" t="str">
        <f>IF($D10&lt;&gt;"",VLOOKUP($D10,'[1]Перечень блюд'!$A$46:$G$53,6),"")</f>
        <v/>
      </c>
      <c r="H10" s="23" t="str">
        <f>IF($D10&lt;&gt;"",VLOOKUP($D10,'[1]Перечень блюд'!$A$46:$G$53,7),"")</f>
        <v/>
      </c>
      <c r="I10" s="23" t="str">
        <f>IF($D10&lt;&gt;"",VLOOKUP($D10,'[1]Перечень блюд'!$A$46:$G$53,3),"")</f>
        <v/>
      </c>
      <c r="J10" s="30"/>
    </row>
    <row r="11" spans="1:10">
      <c r="A11" s="27"/>
      <c r="B11" s="28"/>
      <c r="C11" s="31"/>
      <c r="D11" s="1" t="s">
        <v>16</v>
      </c>
      <c r="E11" s="23">
        <f>IF($D11&lt;&gt;"",VLOOKUP($D11,'[1]Перечень блюд'!$A$54:$G$62,4),"")</f>
        <v>0</v>
      </c>
      <c r="F11" s="23">
        <f>IF($D11&lt;&gt;"",VLOOKUP($D11,'[1]Перечень блюд'!$A$54:$G$62,5),"")</f>
        <v>0</v>
      </c>
      <c r="G11" s="23">
        <f>IF($D11&lt;&gt;"",VLOOKUP($D11,'[1]Перечень блюд'!$A$54:$G$62,6),"")</f>
        <v>42.2</v>
      </c>
      <c r="H11" s="23">
        <f>IF($D11&lt;&gt;"",VLOOKUP($D11,'[1]Перечень блюд'!$A$54:$G$62,7),"")</f>
        <v>162</v>
      </c>
      <c r="I11" s="23" t="str">
        <f>IF($D11&lt;&gt;"",VLOOKUP($D11,'[1]Перечень блюд'!$A$54:$G$62,3),"")</f>
        <v>200/10</v>
      </c>
      <c r="J11" s="30"/>
    </row>
    <row r="12" spans="1:10">
      <c r="A12" s="27"/>
      <c r="B12" s="28"/>
      <c r="C12" s="31"/>
      <c r="D12" s="1" t="s">
        <v>17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/>
    </row>
    <row r="13" spans="1:10">
      <c r="A13" s="27"/>
      <c r="B13" s="28"/>
      <c r="C13" s="32"/>
      <c r="D13" s="1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>
        <v>31.53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Каша" prompt="Выберите из списка 2 категории" sqref="D9 D4">
      <formula1>Каша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Чай" prompt="Выберите из списка 4 категории" sqref="D11 D5">
      <formula1>Чай</formula1>
    </dataValidation>
  </dataValidations>
  <hyperlinks>
    <hyperlink ref="A3" location="Календарь!A1" display="Дат"/>
    <hyperlink ref="B4:B13" location="'2сб'!A1" display="Суббот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