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externalReferences>
    <externalReference r:id="rId2"/>
    <externalReference r:id="rId3"/>
  </externalReferences>
  <definedNames>
    <definedName name="Десерт">'[2]Перечень блюд'!$A$67:$A$88</definedName>
    <definedName name="Каша">'[2]Перечень блюд'!$A$25:$A$43</definedName>
    <definedName name="Котлета">'[2]Перечень блюд'!$A$44:$A$52</definedName>
    <definedName name="Суп">'[2]Перечень блюд'!$A$5:$A$24</definedName>
    <definedName name="Хлеб">'[2]Перечень блюд'!$A$62:$A$66</definedName>
    <definedName name="Чай">'[2]Перечень блюд'!$A$53:$A$61</definedName>
  </definedName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/>
  <c r="H13"/>
  <c r="G13"/>
  <c r="F13"/>
  <c r="E13"/>
  <c r="I12"/>
  <c r="H12"/>
  <c r="G12"/>
  <c r="F12"/>
  <c r="E12"/>
  <c r="I11"/>
  <c r="H11"/>
  <c r="G11"/>
  <c r="F11"/>
  <c r="E11"/>
  <c r="I10"/>
  <c r="H10"/>
  <c r="G10"/>
  <c r="F10"/>
  <c r="E10"/>
  <c r="I9"/>
  <c r="H9"/>
  <c r="G9"/>
  <c r="F9"/>
  <c r="E9"/>
  <c r="I8"/>
  <c r="H8"/>
  <c r="G8"/>
  <c r="F8"/>
  <c r="E8"/>
  <c r="I7"/>
  <c r="H7"/>
  <c r="G7"/>
  <c r="F7"/>
  <c r="E7"/>
  <c r="I6"/>
  <c r="H6"/>
  <c r="G6"/>
  <c r="F6"/>
  <c r="E6"/>
  <c r="I5"/>
  <c r="H5"/>
  <c r="G5"/>
  <c r="F5"/>
  <c r="E5"/>
  <c r="I4"/>
  <c r="H4"/>
  <c r="G4"/>
  <c r="F4"/>
  <c r="E4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<sst xmlns="http://schemas.openxmlformats.org/spreadsheetml/2006/main" count="18" uniqueCount="18">
  <si>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</si>
  <si>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</si>
  <si>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Отд./корп</t>
  </si>
  <si>
    <t>МОУ "Кумужъяльская  основная общеобразовательная школа"</t>
  </si>
  <si>
    <t>Дат</t>
  </si>
  <si>
    <t>Д.н</t>
  </si>
  <si>
    <t>Б</t>
  </si>
  <si>
    <t>Ж</t>
  </si>
  <si>
    <t>У</t>
  </si>
  <si>
    <t>ккал</t>
  </si>
  <si>
    <t>выход</t>
  </si>
  <si>
    <t>цена</t>
  </si>
  <si>
    <t>Суббота</t>
  </si>
  <si>
    <t>завтрак</t>
  </si>
  <si>
    <t>Пельмени в бульоне</t>
  </si>
  <si>
    <t>обед</t>
  </si>
  <si>
    <t>Кисель с сахаром</t>
  </si>
  <si>
    <t>Хлеб ржаной</t>
  </si>
</sst>
</file>

<file path=xl/styles.xml><?xml version="1.0" encoding="utf-8"?>
<styleSheet xmlns="http://schemas.openxmlformats.org/spreadsheetml/2006/main">
  <numFmts count="2">
    <numFmt numFmtId="164" formatCode="[$-419]d\ mmm;@"/>
    <numFmt numFmtId="165" formatCode="#,##0.00&quot;р.&quot;"/>
  </numFmts>
  <fonts count="3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1" applyBorder="1" applyAlignment="1" applyProtection="1"/>
    <xf numFmtId="0" fontId="0" fillId="0" borderId="11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0" borderId="1" xfId="0" applyNumberFormat="1" applyBorder="1" applyAlignment="1">
      <alignment horizontal="center" vertical="center" textRotation="90"/>
    </xf>
    <xf numFmtId="0" fontId="1" fillId="0" borderId="1" xfId="1" applyBorder="1" applyAlignment="1" applyProtection="1">
      <alignment horizontal="center" vertical="center" textRotation="90"/>
    </xf>
    <xf numFmtId="0" fontId="2" fillId="0" borderId="1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0" fontId="2" fillId="0" borderId="13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96;\&#1040;&#1088;&#1080;&#1085;&#1086;\&#1055;&#1080;&#1090;&#1072;&#1085;&#1080;&#1077;\09%20&#1089;&#1077;&#1085;&#1090;&#1103;&#1073;&#1088;&#1100;\&#1055;&#1080;&#1090;&#1072;&#1085;&#1080;&#1077;%20&#1091;&#1095;-&#1089;&#1103;%20&#1050;&#1054;&#1054;&#106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96;\&#1040;&#1088;&#1080;&#1085;&#1086;\&#1055;&#1080;&#1090;&#1072;&#1085;&#1080;&#1077;\09%20&#1089;&#1077;&#1085;&#1090;&#1103;&#1073;&#1088;&#1100;\&#1055;&#1080;&#1090;&#1072;&#1085;&#1080;&#1077;%20&#1084;&#1085;&#1086;&#1075;&#1086;&#1076;.%20&#1050;&#1054;&#1054;&#1064;%20&#1085;&#1072;&#1095;.&#1082;&#1083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орядок работы"/>
      <sheetName val="Форма М-Т"/>
      <sheetName val="Календарь"/>
      <sheetName val="Нак вед"/>
      <sheetName val="Остатки"/>
      <sheetName val="Отчет"/>
      <sheetName val="1нед"/>
      <sheetName val="2нед"/>
      <sheetName val="3нед"/>
      <sheetName val="4нед"/>
      <sheetName val="5нед"/>
      <sheetName val="1пн"/>
      <sheetName val="1вт"/>
      <sheetName val="1ср"/>
      <sheetName val="1чт"/>
      <sheetName val="1пт"/>
      <sheetName val="1сб"/>
      <sheetName val="2пн"/>
      <sheetName val="2вт"/>
      <sheetName val="2ср"/>
      <sheetName val="2чт"/>
      <sheetName val="2пт"/>
      <sheetName val="2сб"/>
      <sheetName val="3пн"/>
      <sheetName val="3вт"/>
      <sheetName val="3ср"/>
      <sheetName val="3чт"/>
      <sheetName val="3пт"/>
      <sheetName val="3сб"/>
      <sheetName val="4пн"/>
      <sheetName val="4вт"/>
      <sheetName val="4ср"/>
      <sheetName val="4чт"/>
      <sheetName val="4пт"/>
      <sheetName val="4сб"/>
      <sheetName val="5пн"/>
      <sheetName val="5вт"/>
      <sheetName val="5ср"/>
      <sheetName val="5чт"/>
      <sheetName val="5пт"/>
      <sheetName val="5сб"/>
      <sheetName val="Лист1"/>
      <sheetName val="Лист2"/>
      <sheetName val="Перечень блюд"/>
      <sheetName val="Нак.приход"/>
      <sheetName val="Блюда с компонентами"/>
      <sheetName val="Списки"/>
      <sheetName val="Соответствие"/>
      <sheetName val="Замена"/>
      <sheetName val="ежемесячный отче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5">
          <cell r="A5" t="str">
            <v>Борщ  из св. капусты с мясом</v>
          </cell>
          <cell r="B5">
            <v>5.2189538181818182</v>
          </cell>
          <cell r="C5" t="str">
            <v>250/25</v>
          </cell>
          <cell r="D5">
            <v>8</v>
          </cell>
          <cell r="E5">
            <v>11.2</v>
          </cell>
          <cell r="F5">
            <v>13.1</v>
          </cell>
          <cell r="G5">
            <v>186</v>
          </cell>
        </row>
        <row r="6">
          <cell r="A6" t="str">
            <v>Борщ  из св. капусты с тушенкой</v>
          </cell>
          <cell r="B6">
            <v>9.5827048951048965</v>
          </cell>
          <cell r="C6" t="str">
            <v>250/25</v>
          </cell>
          <cell r="D6">
            <v>8</v>
          </cell>
          <cell r="E6">
            <v>11.2</v>
          </cell>
          <cell r="F6">
            <v>13.1</v>
          </cell>
          <cell r="G6">
            <v>186</v>
          </cell>
        </row>
        <row r="7">
          <cell r="A7" t="str">
            <v>Пельмени в бульоне</v>
          </cell>
          <cell r="C7">
            <v>250</v>
          </cell>
          <cell r="D7">
            <v>10.1</v>
          </cell>
          <cell r="E7">
            <v>12.5</v>
          </cell>
          <cell r="F7">
            <v>22.2</v>
          </cell>
          <cell r="G7">
            <v>244</v>
          </cell>
        </row>
        <row r="8">
          <cell r="A8" t="str">
            <v>Рассольник с мясом</v>
          </cell>
          <cell r="C8" t="str">
            <v>250/25</v>
          </cell>
          <cell r="D8">
            <v>8.9</v>
          </cell>
          <cell r="E8">
            <v>10.5</v>
          </cell>
          <cell r="F8">
            <v>20.100000000000001</v>
          </cell>
          <cell r="G8">
            <v>215</v>
          </cell>
        </row>
        <row r="9">
          <cell r="A9" t="str">
            <v>Суп картофельный с бобовыми с мясом</v>
          </cell>
          <cell r="B9">
            <v>4.9927719999999987</v>
          </cell>
          <cell r="C9" t="str">
            <v>250/22</v>
          </cell>
          <cell r="D9">
            <v>6.2</v>
          </cell>
          <cell r="E9">
            <v>5.6</v>
          </cell>
          <cell r="F9">
            <v>22.3</v>
          </cell>
          <cell r="G9">
            <v>167</v>
          </cell>
        </row>
        <row r="10">
          <cell r="A10" t="str">
            <v>Суп картофельный с бобовыми с туш.</v>
          </cell>
          <cell r="B10">
            <v>9.3565230769230769</v>
          </cell>
          <cell r="C10" t="str">
            <v>250/22</v>
          </cell>
          <cell r="D10">
            <v>6.2</v>
          </cell>
          <cell r="E10">
            <v>5.6</v>
          </cell>
          <cell r="F10">
            <v>22.3</v>
          </cell>
          <cell r="G10">
            <v>167</v>
          </cell>
        </row>
        <row r="11">
          <cell r="A11" t="str">
            <v>Суп картофельный с крупой. с конс.</v>
          </cell>
          <cell r="B11">
            <v>5.9676800000000005</v>
          </cell>
          <cell r="C11" t="str">
            <v>250/23</v>
          </cell>
          <cell r="D11">
            <v>6.2</v>
          </cell>
          <cell r="E11">
            <v>5.6</v>
          </cell>
          <cell r="F11">
            <v>22.3</v>
          </cell>
          <cell r="G11">
            <v>167</v>
          </cell>
        </row>
        <row r="12">
          <cell r="A12" t="str">
            <v>Суп картофельный с крупой. с мясом</v>
          </cell>
          <cell r="B12">
            <v>5.7386756625887321</v>
          </cell>
          <cell r="C12" t="str">
            <v>250/24</v>
          </cell>
          <cell r="D12">
            <v>6.2</v>
          </cell>
          <cell r="E12">
            <v>5.6</v>
          </cell>
          <cell r="F12">
            <v>22.3</v>
          </cell>
          <cell r="G12">
            <v>167</v>
          </cell>
        </row>
        <row r="13">
          <cell r="A13" t="str">
            <v>Суп картофельный с макар. с мясом</v>
          </cell>
          <cell r="B13">
            <v>5.8291719999999998</v>
          </cell>
          <cell r="C13" t="str">
            <v>250/25</v>
          </cell>
          <cell r="D13">
            <v>7.7</v>
          </cell>
          <cell r="E13">
            <v>4.4000000000000004</v>
          </cell>
          <cell r="F13">
            <v>21.21</v>
          </cell>
          <cell r="G13">
            <v>158</v>
          </cell>
        </row>
        <row r="14">
          <cell r="A14" t="str">
            <v>Суп картофельный с макар. с конс.</v>
          </cell>
          <cell r="B14">
            <v>6.0576800000000004</v>
          </cell>
          <cell r="C14" t="str">
            <v>250/25</v>
          </cell>
          <cell r="D14">
            <v>7.1</v>
          </cell>
          <cell r="E14">
            <v>6.8</v>
          </cell>
          <cell r="F14">
            <v>21</v>
          </cell>
          <cell r="G14">
            <v>175</v>
          </cell>
        </row>
        <row r="15">
          <cell r="A15" t="str">
            <v>Суп картофельный с макар. с туш.</v>
          </cell>
          <cell r="B15">
            <v>10.192923076923078</v>
          </cell>
          <cell r="C15" t="str">
            <v>250/25</v>
          </cell>
          <cell r="D15">
            <v>7.1</v>
          </cell>
          <cell r="E15">
            <v>6.8</v>
          </cell>
          <cell r="F15">
            <v>21</v>
          </cell>
          <cell r="G15">
            <v>175</v>
          </cell>
        </row>
        <row r="16">
          <cell r="A16" t="str">
            <v>Суп крестьянский с крупой с мясом</v>
          </cell>
          <cell r="B16">
            <v>4.6874377342657336</v>
          </cell>
          <cell r="C16" t="str">
            <v>250/25</v>
          </cell>
          <cell r="D16">
            <v>2.6</v>
          </cell>
          <cell r="E16">
            <v>5.3</v>
          </cell>
          <cell r="F16">
            <v>14.3</v>
          </cell>
          <cell r="G16">
            <v>116</v>
          </cell>
        </row>
        <row r="17">
          <cell r="A17" t="str">
            <v>Суп крестьянский с крупой с туш.</v>
          </cell>
          <cell r="B17">
            <v>9.0511888111888119</v>
          </cell>
          <cell r="C17" t="str">
            <v>250/25</v>
          </cell>
          <cell r="D17">
            <v>2.6</v>
          </cell>
          <cell r="E17">
            <v>5.3</v>
          </cell>
          <cell r="F17">
            <v>14.3</v>
          </cell>
          <cell r="G17">
            <v>116</v>
          </cell>
        </row>
        <row r="18">
          <cell r="A18" t="str">
            <v>Суп крестьянский с крупой (пер) с мясом</v>
          </cell>
          <cell r="B18">
            <v>4.6874377342657336</v>
          </cell>
          <cell r="C18" t="str">
            <v>250/25</v>
          </cell>
          <cell r="D18">
            <v>2.6</v>
          </cell>
          <cell r="E18">
            <v>5.3</v>
          </cell>
          <cell r="F18">
            <v>14.3</v>
          </cell>
          <cell r="G18">
            <v>116</v>
          </cell>
        </row>
        <row r="19">
          <cell r="A19" t="str">
            <v>Суп крестьянский с крупой (пол) с мясом</v>
          </cell>
          <cell r="B19">
            <v>4.5751719999999994</v>
          </cell>
          <cell r="C19" t="str">
            <v>250/25</v>
          </cell>
          <cell r="D19">
            <v>2.6</v>
          </cell>
          <cell r="E19">
            <v>5.3</v>
          </cell>
          <cell r="F19">
            <v>14.3</v>
          </cell>
          <cell r="G19">
            <v>116</v>
          </cell>
        </row>
        <row r="20">
          <cell r="A20" t="str">
            <v>Суп крестьянский с крупой (я) с мясом</v>
          </cell>
          <cell r="B20">
            <v>4.6031719999999989</v>
          </cell>
          <cell r="C20" t="str">
            <v>250/25</v>
          </cell>
          <cell r="D20">
            <v>2.6</v>
          </cell>
          <cell r="E20">
            <v>5.3</v>
          </cell>
          <cell r="F20">
            <v>14.3</v>
          </cell>
          <cell r="G20">
            <v>116</v>
          </cell>
        </row>
        <row r="21">
          <cell r="A21" t="str">
            <v>Суп молочный с крупой</v>
          </cell>
          <cell r="C21" t="str">
            <v>250/5</v>
          </cell>
          <cell r="D21">
            <v>6.6</v>
          </cell>
          <cell r="E21">
            <v>8.6</v>
          </cell>
          <cell r="F21">
            <v>18.3</v>
          </cell>
          <cell r="G21">
            <v>176</v>
          </cell>
        </row>
        <row r="22">
          <cell r="A22" t="str">
            <v>Суп молочный с макаронами</v>
          </cell>
          <cell r="B22">
            <v>7.517268686868686</v>
          </cell>
          <cell r="C22" t="str">
            <v>250/2</v>
          </cell>
          <cell r="D22">
            <v>7</v>
          </cell>
          <cell r="E22">
            <v>7.9</v>
          </cell>
          <cell r="F22">
            <v>24.7</v>
          </cell>
          <cell r="G22">
            <v>141</v>
          </cell>
        </row>
        <row r="23">
          <cell r="A23" t="str">
            <v>Щи из свежей капусты с мясом</v>
          </cell>
          <cell r="B23">
            <v>4.7171719999999997</v>
          </cell>
          <cell r="C23" t="str">
            <v>250/25</v>
          </cell>
          <cell r="D23">
            <v>7.9</v>
          </cell>
          <cell r="E23">
            <v>10.3</v>
          </cell>
          <cell r="F23">
            <v>10</v>
          </cell>
          <cell r="G23">
            <v>165</v>
          </cell>
        </row>
        <row r="24">
          <cell r="A24" t="str">
            <v>Щи из свежей капусты с туш.</v>
          </cell>
          <cell r="B24">
            <v>9.080923076923078</v>
          </cell>
          <cell r="C24" t="str">
            <v>250/25</v>
          </cell>
          <cell r="D24">
            <v>7.9</v>
          </cell>
          <cell r="E24">
            <v>10.3</v>
          </cell>
          <cell r="F24">
            <v>10</v>
          </cell>
          <cell r="G24">
            <v>165</v>
          </cell>
        </row>
        <row r="25">
          <cell r="A25" t="str">
            <v>Капуста тушеная</v>
          </cell>
          <cell r="B25">
            <v>1.7172509090909092</v>
          </cell>
          <cell r="C25">
            <v>200</v>
          </cell>
          <cell r="D25">
            <v>5</v>
          </cell>
          <cell r="E25">
            <v>9.1999999999999993</v>
          </cell>
          <cell r="F25">
            <v>21.4</v>
          </cell>
          <cell r="G25">
            <v>188</v>
          </cell>
        </row>
        <row r="26">
          <cell r="A26" t="str">
            <v>Картофель отварной</v>
          </cell>
          <cell r="B26">
            <v>9.9246868686868694</v>
          </cell>
          <cell r="C26" t="str">
            <v>200/5</v>
          </cell>
          <cell r="D26">
            <v>4</v>
          </cell>
          <cell r="E26">
            <v>8.1999999999999993</v>
          </cell>
          <cell r="F26">
            <v>32.4</v>
          </cell>
          <cell r="G26">
            <v>222</v>
          </cell>
        </row>
        <row r="27">
          <cell r="A27" t="str">
            <v>Картофельное пьюре с маслом</v>
          </cell>
          <cell r="B27">
            <v>9.2526868686868671</v>
          </cell>
          <cell r="C27" t="str">
            <v>200/4</v>
          </cell>
          <cell r="D27">
            <v>4.2</v>
          </cell>
          <cell r="E27">
            <v>11</v>
          </cell>
          <cell r="F27">
            <v>29</v>
          </cell>
          <cell r="G27">
            <v>252</v>
          </cell>
        </row>
        <row r="28">
          <cell r="A28" t="str">
            <v>Каша гречневая (вяз) с маслом</v>
          </cell>
          <cell r="B28">
            <v>5.8102068686868682</v>
          </cell>
          <cell r="C28" t="str">
            <v>200/10</v>
          </cell>
          <cell r="D28">
            <v>6</v>
          </cell>
          <cell r="E28">
            <v>9.4</v>
          </cell>
          <cell r="F28">
            <v>31</v>
          </cell>
          <cell r="G28">
            <v>240</v>
          </cell>
        </row>
        <row r="29">
          <cell r="A29" t="str">
            <v>Каша гречневая (рас) с маслом</v>
          </cell>
          <cell r="B29">
            <v>6.2455868686868676</v>
          </cell>
          <cell r="C29" t="str">
            <v>200/10</v>
          </cell>
          <cell r="D29">
            <v>6</v>
          </cell>
          <cell r="E29">
            <v>9.4</v>
          </cell>
          <cell r="F29">
            <v>31</v>
          </cell>
          <cell r="G29">
            <v>240</v>
          </cell>
        </row>
        <row r="30">
          <cell r="A30" t="str">
            <v>Каша манная с маслом</v>
          </cell>
          <cell r="B30">
            <v>5.5374868686868686</v>
          </cell>
          <cell r="C30" t="str">
            <v>200/5</v>
          </cell>
          <cell r="D30">
            <v>4.8</v>
          </cell>
          <cell r="E30">
            <v>8.1999999999999993</v>
          </cell>
          <cell r="F30">
            <v>30.4</v>
          </cell>
          <cell r="G30">
            <v>222</v>
          </cell>
        </row>
        <row r="31">
          <cell r="A31" t="str">
            <v>Каша манная с маслом (мол)</v>
          </cell>
          <cell r="B31">
            <v>8.8662868686868688</v>
          </cell>
          <cell r="C31" t="str">
            <v>200/5</v>
          </cell>
          <cell r="D31">
            <v>4.8</v>
          </cell>
          <cell r="E31">
            <v>8.1999999999999993</v>
          </cell>
          <cell r="F31">
            <v>30.4</v>
          </cell>
          <cell r="G31">
            <v>222</v>
          </cell>
        </row>
        <row r="32">
          <cell r="A32" t="str">
            <v>Каша овсяная (вяз) с маслом</v>
          </cell>
          <cell r="B32">
            <v>5.647486868686868</v>
          </cell>
          <cell r="C32" t="str">
            <v>200/5</v>
          </cell>
          <cell r="D32">
            <v>6</v>
          </cell>
          <cell r="E32">
            <v>1.4</v>
          </cell>
          <cell r="F32">
            <v>41.2</v>
          </cell>
          <cell r="G32">
            <v>130</v>
          </cell>
        </row>
        <row r="33">
          <cell r="A33" t="str">
            <v>Каша перловая с маслом</v>
          </cell>
          <cell r="B33">
            <v>5.4514560994560988</v>
          </cell>
          <cell r="C33" t="str">
            <v>200/8</v>
          </cell>
          <cell r="D33">
            <v>5.8</v>
          </cell>
          <cell r="E33">
            <v>12.2</v>
          </cell>
          <cell r="F33">
            <v>41.4</v>
          </cell>
          <cell r="G33">
            <v>306</v>
          </cell>
        </row>
        <row r="34">
          <cell r="A34" t="str">
            <v>Каша полтавская (вяз) с маслом</v>
          </cell>
          <cell r="B34">
            <v>4.9962868686868687</v>
          </cell>
          <cell r="C34" t="str">
            <v>200/5</v>
          </cell>
          <cell r="D34">
            <v>6</v>
          </cell>
          <cell r="E34">
            <v>8.1999999999999993</v>
          </cell>
          <cell r="F34">
            <v>33.200000000000003</v>
          </cell>
          <cell r="G34">
            <v>238</v>
          </cell>
        </row>
        <row r="35">
          <cell r="A35" t="str">
            <v>Каша пшеничная (вяз) с маслом</v>
          </cell>
          <cell r="B35">
            <v>5.0754868686868679</v>
          </cell>
          <cell r="C35" t="str">
            <v>200/5</v>
          </cell>
          <cell r="D35">
            <v>6</v>
          </cell>
          <cell r="E35">
            <v>8.1999999999999993</v>
          </cell>
          <cell r="F35">
            <v>33.200000000000003</v>
          </cell>
          <cell r="G35">
            <v>238</v>
          </cell>
        </row>
        <row r="36">
          <cell r="A36" t="str">
            <v>Каша пшенная (вяз) с маслом</v>
          </cell>
          <cell r="B36">
            <v>5.1173029840772921</v>
          </cell>
          <cell r="C36" t="str">
            <v>200/10</v>
          </cell>
          <cell r="D36">
            <v>5.8</v>
          </cell>
          <cell r="E36">
            <v>9.1999999999999993</v>
          </cell>
          <cell r="F36">
            <v>31.8</v>
          </cell>
          <cell r="G36">
            <v>240</v>
          </cell>
        </row>
        <row r="37">
          <cell r="A37" t="str">
            <v>Каша рисовая (вяз) с маслом</v>
          </cell>
          <cell r="B37">
            <v>6.360323465463857</v>
          </cell>
          <cell r="C37" t="str">
            <v>200/10</v>
          </cell>
          <cell r="D37">
            <v>3</v>
          </cell>
          <cell r="E37">
            <v>8</v>
          </cell>
          <cell r="F37">
            <v>31.6</v>
          </cell>
          <cell r="G37">
            <v>218</v>
          </cell>
        </row>
        <row r="38">
          <cell r="A38" t="str">
            <v>Каша ячневая (вяз) с маслом</v>
          </cell>
          <cell r="B38">
            <v>5.1194868686868675</v>
          </cell>
          <cell r="C38" t="str">
            <v>200/5</v>
          </cell>
          <cell r="D38">
            <v>6</v>
          </cell>
          <cell r="E38">
            <v>1.4</v>
          </cell>
          <cell r="F38">
            <v>41.2</v>
          </cell>
          <cell r="G38">
            <v>130</v>
          </cell>
        </row>
        <row r="39">
          <cell r="A39" t="str">
            <v>Макароны отварные с маслом</v>
          </cell>
          <cell r="B39">
            <v>6.308686868686868</v>
          </cell>
          <cell r="C39" t="str">
            <v>200/25</v>
          </cell>
          <cell r="D39">
            <v>13.3</v>
          </cell>
          <cell r="E39">
            <v>7.3</v>
          </cell>
          <cell r="F39">
            <v>16.2</v>
          </cell>
          <cell r="G39">
            <v>187</v>
          </cell>
        </row>
        <row r="40">
          <cell r="A40" t="str">
            <v>Оладьи со сгущонкой</v>
          </cell>
          <cell r="B40">
            <v>4.9385044790005317</v>
          </cell>
        </row>
        <row r="41">
          <cell r="A41" t="str">
            <v>Оладьи со сгущонкой с молоком</v>
          </cell>
          <cell r="B41">
            <v>41.212547368421056</v>
          </cell>
        </row>
        <row r="42">
          <cell r="A42" t="str">
            <v>Плов из птицы</v>
          </cell>
        </row>
        <row r="43">
          <cell r="A43" t="str">
            <v>Рагу овощное</v>
          </cell>
          <cell r="B43">
            <v>10.409280808080807</v>
          </cell>
          <cell r="C43">
            <v>200</v>
          </cell>
          <cell r="D43">
            <v>4.5999999999999996</v>
          </cell>
          <cell r="E43">
            <v>10.199999999999999</v>
          </cell>
          <cell r="F43">
            <v>21.4</v>
          </cell>
          <cell r="G43">
            <v>194</v>
          </cell>
        </row>
        <row r="44">
          <cell r="A44" t="str">
            <v>Рис отварной с маслом</v>
          </cell>
          <cell r="B44">
            <v>7.6527450908320773</v>
          </cell>
          <cell r="C44" t="str">
            <v>200/5</v>
          </cell>
          <cell r="D44">
            <v>2.2999999999999998</v>
          </cell>
          <cell r="E44">
            <v>4.0999999999999996</v>
          </cell>
          <cell r="F44">
            <v>25.7</v>
          </cell>
          <cell r="G44">
            <v>152</v>
          </cell>
        </row>
        <row r="45">
          <cell r="A45" t="str">
            <v>Суп молочный с макаронами</v>
          </cell>
          <cell r="B45">
            <v>7.517268686868686</v>
          </cell>
          <cell r="C45" t="str">
            <v>250/2</v>
          </cell>
          <cell r="D45">
            <v>7</v>
          </cell>
          <cell r="E45">
            <v>7.9</v>
          </cell>
          <cell r="F45">
            <v>24.7</v>
          </cell>
          <cell r="G45">
            <v>141</v>
          </cell>
        </row>
        <row r="46">
          <cell r="A46" t="str">
            <v>Колбаса отварная</v>
          </cell>
          <cell r="B46">
            <v>13.090000000000002</v>
          </cell>
          <cell r="C46">
            <v>58</v>
          </cell>
          <cell r="D46">
            <v>11.1</v>
          </cell>
          <cell r="E46">
            <v>23.9</v>
          </cell>
          <cell r="F46">
            <v>1.6</v>
          </cell>
          <cell r="G46">
            <v>266</v>
          </cell>
        </row>
        <row r="47">
          <cell r="A47" t="str">
            <v>Котлеты</v>
          </cell>
          <cell r="B47">
            <v>9.698250909090909</v>
          </cell>
          <cell r="C47" t="str">
            <v>62</v>
          </cell>
          <cell r="D47">
            <v>31.5</v>
          </cell>
          <cell r="E47">
            <v>12.4</v>
          </cell>
          <cell r="F47">
            <v>0</v>
          </cell>
          <cell r="G47">
            <v>239</v>
          </cell>
        </row>
        <row r="48">
          <cell r="A48" t="str">
            <v>Птица отварная</v>
          </cell>
          <cell r="B48">
            <v>12.173999999999999</v>
          </cell>
          <cell r="C48">
            <v>100</v>
          </cell>
          <cell r="D48">
            <v>9.6</v>
          </cell>
          <cell r="E48">
            <v>3.7</v>
          </cell>
          <cell r="F48">
            <v>0.3</v>
          </cell>
          <cell r="G48">
            <v>140</v>
          </cell>
        </row>
        <row r="49">
          <cell r="A49" t="str">
            <v>Рыба жаренная</v>
          </cell>
          <cell r="B49">
            <v>10.006323383199081</v>
          </cell>
          <cell r="C49">
            <v>80</v>
          </cell>
          <cell r="D49">
            <v>9.8000000000000007</v>
          </cell>
          <cell r="E49">
            <v>3.4</v>
          </cell>
          <cell r="F49">
            <v>2.1</v>
          </cell>
          <cell r="G49">
            <v>80</v>
          </cell>
        </row>
        <row r="50">
          <cell r="A50" t="str">
            <v>Рыба отварная</v>
          </cell>
          <cell r="B50">
            <v>9.6145797468354441</v>
          </cell>
          <cell r="C50">
            <v>80</v>
          </cell>
          <cell r="D50">
            <v>9.6999999999999993</v>
          </cell>
          <cell r="E50">
            <v>0.4</v>
          </cell>
          <cell r="F50">
            <v>0</v>
          </cell>
          <cell r="G50">
            <v>44</v>
          </cell>
        </row>
        <row r="51">
          <cell r="A51" t="str">
            <v>Сардельки отварные</v>
          </cell>
          <cell r="B51">
            <v>8.5661333333333332</v>
          </cell>
          <cell r="C51">
            <v>100</v>
          </cell>
          <cell r="D51">
            <v>23</v>
          </cell>
          <cell r="E51">
            <v>17</v>
          </cell>
          <cell r="F51">
            <v>3</v>
          </cell>
          <cell r="G51">
            <v>432</v>
          </cell>
        </row>
        <row r="52">
          <cell r="A52" t="str">
            <v>Сосиски отварные</v>
          </cell>
          <cell r="B52">
            <v>10.475999999999999</v>
          </cell>
        </row>
        <row r="53">
          <cell r="A53" t="str">
            <v>Тефтели</v>
          </cell>
          <cell r="B53">
            <v>9.9215636363636364</v>
          </cell>
        </row>
        <row r="54">
          <cell r="A54" t="str">
            <v>Какао</v>
          </cell>
          <cell r="B54">
            <v>1.3798000000000001</v>
          </cell>
          <cell r="C54" t="str">
            <v>200/20</v>
          </cell>
          <cell r="D54">
            <v>1.9</v>
          </cell>
          <cell r="E54">
            <v>1.6</v>
          </cell>
          <cell r="F54">
            <v>27.5</v>
          </cell>
          <cell r="G54">
            <v>130</v>
          </cell>
        </row>
        <row r="55">
          <cell r="A55" t="str">
            <v>Какао с молоком с сахаром</v>
          </cell>
          <cell r="B55">
            <v>5.7598000000000003</v>
          </cell>
          <cell r="C55" t="str">
            <v>200/20</v>
          </cell>
          <cell r="D55">
            <v>4.9000000000000004</v>
          </cell>
          <cell r="E55">
            <v>5</v>
          </cell>
          <cell r="F55">
            <v>32.5</v>
          </cell>
          <cell r="G55">
            <v>190</v>
          </cell>
        </row>
        <row r="56">
          <cell r="A56" t="str">
            <v>Кисель с сахаром</v>
          </cell>
          <cell r="B56">
            <v>2.9179999999999997</v>
          </cell>
          <cell r="C56" t="str">
            <v>200/10</v>
          </cell>
          <cell r="D56">
            <v>0</v>
          </cell>
          <cell r="E56">
            <v>0</v>
          </cell>
          <cell r="F56">
            <v>42.2</v>
          </cell>
          <cell r="G56">
            <v>162</v>
          </cell>
        </row>
        <row r="57">
          <cell r="A57" t="str">
            <v>Компот из с/ф</v>
          </cell>
          <cell r="B57">
            <v>1.8095846153846156</v>
          </cell>
          <cell r="C57" t="str">
            <v>200/20</v>
          </cell>
          <cell r="D57">
            <v>0.4</v>
          </cell>
          <cell r="E57">
            <v>0</v>
          </cell>
          <cell r="F57">
            <v>29.6</v>
          </cell>
          <cell r="G57">
            <v>116</v>
          </cell>
        </row>
        <row r="58">
          <cell r="A58" t="str">
            <v>Компот из св./фр</v>
          </cell>
          <cell r="C58" t="str">
            <v>200/20</v>
          </cell>
          <cell r="D58">
            <v>0.2</v>
          </cell>
          <cell r="E58">
            <v>0</v>
          </cell>
          <cell r="F58">
            <v>35.799999999999997</v>
          </cell>
          <cell r="G58">
            <v>142</v>
          </cell>
        </row>
        <row r="59">
          <cell r="A59" t="str">
            <v>Кофейный напиток</v>
          </cell>
          <cell r="B59">
            <v>1.5676000000000001</v>
          </cell>
          <cell r="C59" t="str">
            <v>200/20</v>
          </cell>
          <cell r="D59">
            <v>1</v>
          </cell>
          <cell r="E59">
            <v>1.9</v>
          </cell>
          <cell r="F59">
            <v>26.2</v>
          </cell>
          <cell r="G59">
            <v>122</v>
          </cell>
        </row>
        <row r="60">
          <cell r="A60" t="str">
            <v>Молоко кипяченое</v>
          </cell>
          <cell r="B60">
            <v>7.8840000000000003</v>
          </cell>
          <cell r="C60">
            <v>200</v>
          </cell>
          <cell r="D60">
            <v>5.9</v>
          </cell>
          <cell r="E60">
            <v>6.8</v>
          </cell>
          <cell r="F60">
            <v>9.9</v>
          </cell>
          <cell r="G60">
            <v>123</v>
          </cell>
        </row>
        <row r="61">
          <cell r="A61" t="str">
            <v>Соки натуральные</v>
          </cell>
          <cell r="B61">
            <v>10.61</v>
          </cell>
          <cell r="C61">
            <v>200</v>
          </cell>
          <cell r="D61">
            <v>0</v>
          </cell>
          <cell r="E61">
            <v>0</v>
          </cell>
          <cell r="F61">
            <v>13</v>
          </cell>
          <cell r="G61">
            <v>52</v>
          </cell>
        </row>
        <row r="62">
          <cell r="A62" t="str">
            <v>Чай с сахаром</v>
          </cell>
          <cell r="B62">
            <v>0.87060000000000004</v>
          </cell>
          <cell r="C62" t="str">
            <v>200/15</v>
          </cell>
          <cell r="D62">
            <v>0.2</v>
          </cell>
          <cell r="F62">
            <v>15</v>
          </cell>
          <cell r="G62">
            <v>58</v>
          </cell>
        </row>
        <row r="63">
          <cell r="A63" t="str">
            <v>Баранки</v>
          </cell>
          <cell r="B63">
            <v>6.9286634146341468</v>
          </cell>
          <cell r="C63">
            <v>50</v>
          </cell>
          <cell r="D63">
            <v>3.8</v>
          </cell>
          <cell r="E63">
            <v>0.3</v>
          </cell>
          <cell r="F63">
            <v>26.2</v>
          </cell>
          <cell r="G63">
            <v>70</v>
          </cell>
        </row>
        <row r="64">
          <cell r="A64" t="str">
            <v>Батон нарезной</v>
          </cell>
          <cell r="B64">
            <v>1.7842222222222222</v>
          </cell>
          <cell r="C64">
            <v>50</v>
          </cell>
          <cell r="D64">
            <v>3.8</v>
          </cell>
          <cell r="E64">
            <v>0.3</v>
          </cell>
          <cell r="F64">
            <v>26.2</v>
          </cell>
          <cell r="G64">
            <v>70</v>
          </cell>
        </row>
        <row r="65">
          <cell r="A65" t="str">
            <v>Бутерброд с маслом</v>
          </cell>
          <cell r="B65">
            <v>8.0505858585858583</v>
          </cell>
          <cell r="C65" t="str">
            <v>30/10</v>
          </cell>
          <cell r="D65">
            <v>1.8</v>
          </cell>
          <cell r="E65">
            <v>14.4</v>
          </cell>
          <cell r="F65">
            <v>10.9</v>
          </cell>
          <cell r="G65">
            <v>184</v>
          </cell>
        </row>
        <row r="66">
          <cell r="A66" t="str">
            <v>Бутерброд с сыром</v>
          </cell>
          <cell r="B66">
            <v>5.4662026143790845</v>
          </cell>
          <cell r="C66" t="str">
            <v>30/15</v>
          </cell>
          <cell r="D66">
            <v>6.7</v>
          </cell>
          <cell r="E66">
            <v>11.3</v>
          </cell>
          <cell r="F66">
            <v>10.4</v>
          </cell>
          <cell r="G66">
            <v>176</v>
          </cell>
        </row>
        <row r="67">
          <cell r="A67" t="str">
            <v>Хлеб пшеничный</v>
          </cell>
          <cell r="C67">
            <v>50</v>
          </cell>
          <cell r="D67">
            <v>3.8</v>
          </cell>
          <cell r="E67">
            <v>0.3</v>
          </cell>
          <cell r="F67">
            <v>26.2</v>
          </cell>
          <cell r="G67">
            <v>70</v>
          </cell>
        </row>
        <row r="68">
          <cell r="A68" t="str">
            <v>Хлеб ржаной</v>
          </cell>
          <cell r="B68">
            <v>1.3666666666666669</v>
          </cell>
          <cell r="C68" t="str">
            <v>60</v>
          </cell>
          <cell r="D68">
            <v>6.5</v>
          </cell>
          <cell r="E68">
            <v>1</v>
          </cell>
          <cell r="F68">
            <v>40.1</v>
          </cell>
          <cell r="G68">
            <v>98</v>
          </cell>
        </row>
        <row r="69">
          <cell r="A69" t="str">
            <v>Банан</v>
          </cell>
          <cell r="C69">
            <v>100</v>
          </cell>
        </row>
        <row r="70">
          <cell r="A70" t="str">
            <v>Баранки</v>
          </cell>
          <cell r="B70">
            <v>4.9950829268292694</v>
          </cell>
          <cell r="C70">
            <v>50</v>
          </cell>
          <cell r="D70">
            <v>3.8</v>
          </cell>
          <cell r="E70">
            <v>0.3</v>
          </cell>
          <cell r="F70">
            <v>26.2</v>
          </cell>
          <cell r="G70">
            <v>70</v>
          </cell>
        </row>
        <row r="71">
          <cell r="A71" t="str">
            <v>Булочка</v>
          </cell>
          <cell r="B71">
            <v>2.1175509090909088</v>
          </cell>
        </row>
        <row r="72">
          <cell r="A72" t="str">
            <v>Булочка х/к</v>
          </cell>
        </row>
        <row r="73">
          <cell r="A73" t="str">
            <v>Ватрушка с повидлом</v>
          </cell>
          <cell r="B73">
            <v>3.9155218181818183</v>
          </cell>
        </row>
        <row r="74">
          <cell r="A74" t="str">
            <v>Вафли</v>
          </cell>
          <cell r="B74">
            <v>7.2669999999999995</v>
          </cell>
        </row>
        <row r="75">
          <cell r="A75" t="str">
            <v>Груша</v>
          </cell>
        </row>
        <row r="76">
          <cell r="A76" t="str">
            <v>Консервированная кукуруза</v>
          </cell>
        </row>
        <row r="77">
          <cell r="A77" t="str">
            <v>Консервированный горошек</v>
          </cell>
        </row>
        <row r="78">
          <cell r="A78" t="str">
            <v>Мандарин</v>
          </cell>
        </row>
        <row r="79">
          <cell r="A79" t="str">
            <v>Отварная морковь</v>
          </cell>
          <cell r="B79">
            <v>1.2420000000000002</v>
          </cell>
        </row>
        <row r="80">
          <cell r="A80" t="str">
            <v>Отварная свекла</v>
          </cell>
          <cell r="B80">
            <v>0.94200000000000006</v>
          </cell>
        </row>
        <row r="81">
          <cell r="A81" t="str">
            <v>Пирожок с капустой</v>
          </cell>
          <cell r="B81">
            <v>2.3716309090909089</v>
          </cell>
        </row>
        <row r="82">
          <cell r="A82" t="str">
            <v>Пряники</v>
          </cell>
          <cell r="B82">
            <v>5.04</v>
          </cell>
        </row>
        <row r="83">
          <cell r="A83" t="str">
            <v>Фрукты</v>
          </cell>
          <cell r="C83">
            <v>100</v>
          </cell>
          <cell r="D83" t="str">
            <v>1,1.</v>
          </cell>
          <cell r="F83">
            <v>14.7</v>
          </cell>
          <cell r="G83">
            <v>62</v>
          </cell>
        </row>
        <row r="84">
          <cell r="A84" t="str">
            <v>Яйцо отварное</v>
          </cell>
          <cell r="B84">
            <v>240</v>
          </cell>
          <cell r="C84" t="str">
            <v>1 шт</v>
          </cell>
          <cell r="D84">
            <v>5.0999999999999996</v>
          </cell>
          <cell r="E84">
            <v>4.5999999999999996</v>
          </cell>
          <cell r="F84">
            <v>0.3</v>
          </cell>
          <cell r="G84">
            <v>126</v>
          </cell>
        </row>
      </sheetData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орядок работы"/>
      <sheetName val="Форма М-Т"/>
      <sheetName val="Календарь"/>
      <sheetName val="Нак вед"/>
      <sheetName val="Остатки"/>
      <sheetName val="Отчет"/>
      <sheetName val="1нед"/>
      <sheetName val="2нед"/>
      <sheetName val="3нед"/>
      <sheetName val="4нед"/>
      <sheetName val="5нед"/>
      <sheetName val="1пн"/>
      <sheetName val="1вт"/>
      <sheetName val="1ср"/>
      <sheetName val="1чт"/>
      <sheetName val="1пт"/>
      <sheetName val="1сб"/>
      <sheetName val="2пн"/>
      <sheetName val="2вт"/>
      <sheetName val="2ср"/>
      <sheetName val="2чт"/>
      <sheetName val="2пт"/>
      <sheetName val="2сб"/>
      <sheetName val="3пн"/>
      <sheetName val="3вт"/>
      <sheetName val="3ср"/>
      <sheetName val="3чт"/>
      <sheetName val="3пт"/>
      <sheetName val="3сб"/>
      <sheetName val="4пн"/>
      <sheetName val="4вт"/>
      <sheetName val="4ср"/>
      <sheetName val="4чт"/>
      <sheetName val="4пт"/>
      <sheetName val="4сб"/>
      <sheetName val="5пн"/>
      <sheetName val="5вт"/>
      <sheetName val="5ср"/>
      <sheetName val="5чт"/>
      <sheetName val="5пт"/>
      <sheetName val="5сб"/>
      <sheetName val="Лист1"/>
      <sheetName val="Лист2"/>
      <sheetName val="Перечень блюд"/>
      <sheetName val="Нак.приход"/>
      <sheetName val="Цена по перечню"/>
      <sheetName val="Блюда с компонентами"/>
      <sheetName val="Списки"/>
      <sheetName val="Соответствие"/>
      <sheetName val="Замена"/>
      <sheetName val="ежемесячный отче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5">
          <cell r="A5" t="str">
            <v>Борщ  из св. капусты с мясом</v>
          </cell>
        </row>
        <row r="6">
          <cell r="A6" t="str">
            <v>Борщ  из св. капусты с тушенкой</v>
          </cell>
        </row>
        <row r="7">
          <cell r="A7" t="str">
            <v>Пельмени в бульоне</v>
          </cell>
        </row>
        <row r="8">
          <cell r="A8" t="str">
            <v>Рассольник с мясом</v>
          </cell>
        </row>
        <row r="9">
          <cell r="A9" t="str">
            <v>Суп картофельный с бобовыми с мясом</v>
          </cell>
        </row>
        <row r="10">
          <cell r="A10" t="str">
            <v>Суп картофельный с бобовыми с туш.</v>
          </cell>
        </row>
        <row r="11">
          <cell r="A11" t="str">
            <v>Суп картофельный с крупой. с конс.</v>
          </cell>
        </row>
        <row r="12">
          <cell r="A12" t="str">
            <v>Суп картофельный с крупой. с мясом</v>
          </cell>
        </row>
        <row r="13">
          <cell r="A13" t="str">
            <v>Суп картофельный с макар. с мясом</v>
          </cell>
        </row>
        <row r="14">
          <cell r="A14" t="str">
            <v>Суп картофельный с макар. с конс.</v>
          </cell>
        </row>
        <row r="15">
          <cell r="A15" t="str">
            <v>Суп картофельный с макар. с туш.</v>
          </cell>
        </row>
        <row r="16">
          <cell r="A16" t="str">
            <v>Суп крестьянский с крупой с мясом</v>
          </cell>
        </row>
        <row r="17">
          <cell r="A17" t="str">
            <v>Суп крестьянский с крупой с туш.</v>
          </cell>
        </row>
        <row r="18">
          <cell r="A18" t="str">
            <v>Суп крестьянский с крупой (пер) с мясом</v>
          </cell>
        </row>
        <row r="19">
          <cell r="A19" t="str">
            <v>Суп крестьянский с крупой (пол) с мясом</v>
          </cell>
        </row>
        <row r="20">
          <cell r="A20" t="str">
            <v>Суп крестьянский с крупой (я) с мясом</v>
          </cell>
        </row>
        <row r="21">
          <cell r="A21" t="str">
            <v>Суп молочный с крупой</v>
          </cell>
        </row>
        <row r="22">
          <cell r="A22" t="str">
            <v>Суп молочный с макаронами</v>
          </cell>
        </row>
        <row r="23">
          <cell r="A23" t="str">
            <v>Щи из свежей капусты с мясом</v>
          </cell>
        </row>
        <row r="24">
          <cell r="A24" t="str">
            <v>Щи из свежей капусты с туш.</v>
          </cell>
        </row>
        <row r="25">
          <cell r="A25" t="str">
            <v>Капуста тушеная</v>
          </cell>
        </row>
        <row r="26">
          <cell r="A26" t="str">
            <v>Картофель отварной</v>
          </cell>
        </row>
        <row r="27">
          <cell r="A27" t="str">
            <v>Картофельное пьюре с маслом</v>
          </cell>
        </row>
        <row r="28">
          <cell r="A28" t="str">
            <v>Каша гречневая (вяз) с маслом</v>
          </cell>
        </row>
        <row r="29">
          <cell r="A29" t="str">
            <v>Каша гречневая (рас) с маслом</v>
          </cell>
        </row>
        <row r="30">
          <cell r="A30" t="str">
            <v>Каша манная с маслом</v>
          </cell>
        </row>
        <row r="31">
          <cell r="A31" t="str">
            <v>Каша манная с маслом (мол)</v>
          </cell>
        </row>
        <row r="32">
          <cell r="A32" t="str">
            <v>Каша овсяная (вяз) с маслом</v>
          </cell>
        </row>
        <row r="33">
          <cell r="A33" t="str">
            <v>Каша перловая с маслом</v>
          </cell>
        </row>
        <row r="34">
          <cell r="A34" t="str">
            <v>Каша полтавская (вяз) с маслом</v>
          </cell>
        </row>
        <row r="35">
          <cell r="A35" t="str">
            <v>Каша пшеничная (вяз) с маслом</v>
          </cell>
        </row>
        <row r="36">
          <cell r="A36" t="str">
            <v>Каша пшенная (вяз) с маслом</v>
          </cell>
        </row>
        <row r="37">
          <cell r="A37" t="str">
            <v>Каша рисовая (вяз) с маслом</v>
          </cell>
        </row>
        <row r="38">
          <cell r="A38" t="str">
            <v>Каша ячневая (вяз) с маслом</v>
          </cell>
        </row>
        <row r="39">
          <cell r="A39" t="str">
            <v>Макароны отварные с маслом</v>
          </cell>
        </row>
        <row r="40">
          <cell r="A40" t="str">
            <v>Оладьи со сгущонкой</v>
          </cell>
        </row>
        <row r="41">
          <cell r="A41" t="str">
            <v>Оладьи со сгущонкой с молоком</v>
          </cell>
        </row>
        <row r="42">
          <cell r="A42" t="str">
            <v>Рагу овощное</v>
          </cell>
        </row>
        <row r="43">
          <cell r="A43" t="str">
            <v>Рис отварной с маслом</v>
          </cell>
        </row>
        <row r="44">
          <cell r="A44" t="str">
            <v>Колбаса отварная</v>
          </cell>
        </row>
        <row r="45">
          <cell r="A45" t="str">
            <v>Котлеты</v>
          </cell>
        </row>
        <row r="46">
          <cell r="A46" t="str">
            <v>Плов из птицы</v>
          </cell>
        </row>
        <row r="47">
          <cell r="A47" t="str">
            <v>Птица отварная</v>
          </cell>
        </row>
        <row r="48">
          <cell r="A48" t="str">
            <v>Рыба жаренная</v>
          </cell>
        </row>
        <row r="49">
          <cell r="A49" t="str">
            <v>Рыба отварная</v>
          </cell>
        </row>
        <row r="50">
          <cell r="A50" t="str">
            <v>Сардельки отварные</v>
          </cell>
        </row>
        <row r="51">
          <cell r="A51" t="str">
            <v>Сосиски отварные</v>
          </cell>
        </row>
        <row r="52">
          <cell r="A52" t="str">
            <v>Тефтели</v>
          </cell>
        </row>
        <row r="53">
          <cell r="A53" t="str">
            <v>Какао</v>
          </cell>
        </row>
        <row r="54">
          <cell r="A54" t="str">
            <v>Какао с молоком с сахаром</v>
          </cell>
        </row>
        <row r="55">
          <cell r="A55" t="str">
            <v>Кисель с сахаром</v>
          </cell>
        </row>
        <row r="56">
          <cell r="A56" t="str">
            <v>Компот из с/ф</v>
          </cell>
        </row>
        <row r="57">
          <cell r="A57" t="str">
            <v>Компот из св./фр</v>
          </cell>
        </row>
        <row r="58">
          <cell r="A58" t="str">
            <v>Кофейный напиток</v>
          </cell>
        </row>
        <row r="59">
          <cell r="A59" t="str">
            <v>Молоко кипяченое</v>
          </cell>
        </row>
        <row r="60">
          <cell r="A60" t="str">
            <v>Соки натуральные</v>
          </cell>
        </row>
        <row r="61">
          <cell r="A61" t="str">
            <v>Чай с сахаром</v>
          </cell>
        </row>
        <row r="62">
          <cell r="A62" t="str">
            <v>Батон нарезной</v>
          </cell>
        </row>
        <row r="63">
          <cell r="A63" t="str">
            <v>Бутерброд с маслом</v>
          </cell>
        </row>
        <row r="64">
          <cell r="A64" t="str">
            <v>Бутерброд с сыром</v>
          </cell>
        </row>
        <row r="65">
          <cell r="A65" t="str">
            <v>Хлеб пшеничный</v>
          </cell>
        </row>
        <row r="66">
          <cell r="A66" t="str">
            <v>Хлеб ржаной</v>
          </cell>
        </row>
        <row r="67">
          <cell r="A67" t="str">
            <v>Апельсин</v>
          </cell>
        </row>
        <row r="68">
          <cell r="A68" t="str">
            <v>Банан</v>
          </cell>
        </row>
        <row r="69">
          <cell r="A69" t="str">
            <v>Баранки</v>
          </cell>
        </row>
        <row r="70">
          <cell r="A70" t="str">
            <v>Булочка</v>
          </cell>
        </row>
        <row r="71">
          <cell r="A71" t="str">
            <v>Булочка х/к</v>
          </cell>
        </row>
        <row r="72">
          <cell r="A72" t="str">
            <v>Ватрушка с повидлом</v>
          </cell>
        </row>
        <row r="73">
          <cell r="A73" t="str">
            <v>Вафли</v>
          </cell>
        </row>
        <row r="74">
          <cell r="A74" t="str">
            <v>Груша</v>
          </cell>
        </row>
        <row r="75">
          <cell r="A75" t="str">
            <v>Кекс</v>
          </cell>
        </row>
        <row r="76">
          <cell r="A76" t="str">
            <v>Консервированная кукуруза</v>
          </cell>
        </row>
        <row r="77">
          <cell r="A77" t="str">
            <v>Консервированный горошек</v>
          </cell>
        </row>
        <row r="78">
          <cell r="A78" t="str">
            <v>Конфеты</v>
          </cell>
        </row>
        <row r="79">
          <cell r="A79" t="str">
            <v>Мандарин</v>
          </cell>
        </row>
        <row r="80">
          <cell r="A80" t="str">
            <v>Отварная морковь</v>
          </cell>
        </row>
        <row r="81">
          <cell r="A81" t="str">
            <v>Отварная свекла</v>
          </cell>
        </row>
        <row r="82">
          <cell r="A82" t="str">
            <v>Печенье</v>
          </cell>
        </row>
        <row r="83">
          <cell r="A83" t="str">
            <v>Пирожок с капустой</v>
          </cell>
        </row>
        <row r="84">
          <cell r="A84" t="str">
            <v>Пряники</v>
          </cell>
        </row>
        <row r="85">
          <cell r="A85" t="str">
            <v>Сок 0,2</v>
          </cell>
        </row>
        <row r="86">
          <cell r="A86" t="str">
            <v>Треугольник</v>
          </cell>
        </row>
        <row r="87">
          <cell r="A87" t="str">
            <v>Яблоки</v>
          </cell>
        </row>
        <row r="88">
          <cell r="A88" t="str">
            <v>Яйцо отварное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C8" sqref="C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3</v>
      </c>
      <c r="C1" s="25"/>
      <c r="D1" s="26"/>
      <c r="E1" t="s">
        <v>2</v>
      </c>
      <c r="F1" s="11"/>
      <c r="I1" t="s">
        <v>1</v>
      </c>
      <c r="J1" s="10">
        <v>44632</v>
      </c>
    </row>
    <row r="2" spans="1:10" ht="7.5" customHeight="1"/>
    <row r="3" spans="1:10">
      <c r="A3" s="21" t="s">
        <v>4</v>
      </c>
      <c r="B3" s="1" t="s">
        <v>5</v>
      </c>
      <c r="C3" s="22"/>
      <c r="D3" s="23"/>
      <c r="E3" s="23" t="s">
        <v>6</v>
      </c>
      <c r="F3" s="23" t="s">
        <v>7</v>
      </c>
      <c r="G3" s="23" t="s">
        <v>8</v>
      </c>
      <c r="H3" s="23" t="s">
        <v>9</v>
      </c>
      <c r="I3" s="23" t="s">
        <v>10</v>
      </c>
      <c r="J3" s="23" t="s">
        <v>11</v>
      </c>
    </row>
    <row r="4" spans="1:10">
      <c r="A4" s="27"/>
      <c r="B4" s="28" t="s">
        <v>12</v>
      </c>
      <c r="C4" s="29"/>
      <c r="D4" s="1"/>
      <c r="E4" s="23" t="str">
        <f>IF($D4&lt;&gt;"",VLOOKUP($D4,'[1]Перечень блюд'!$A$25:$G$45,4),"")</f>
        <v/>
      </c>
      <c r="F4" s="23" t="str">
        <f>IF(D4&lt;&gt;"",VLOOKUP($D4,'[1]Перечень блюд'!$A$25:$G$45,5),"")</f>
        <v/>
      </c>
      <c r="G4" s="23" t="str">
        <f>IF(D4&lt;&gt;"",VLOOKUP($D4,'[1]Перечень блюд'!$A$25:$G$45,6),"")</f>
        <v/>
      </c>
      <c r="H4" s="23" t="str">
        <f>IF(D4&lt;&gt;"",VLOOKUP($D4,'[1]Перечень блюд'!$A$25:$G$45,7),"")</f>
        <v/>
      </c>
      <c r="I4" s="23" t="str">
        <f>IF(D4&lt;&gt;"",VLOOKUP($D4,'[1]Перечень блюд'!$A$25:$G$45,3),"")</f>
        <v/>
      </c>
      <c r="J4" s="30"/>
    </row>
    <row r="5" spans="1:10">
      <c r="A5" s="27"/>
      <c r="B5" s="28"/>
      <c r="C5" s="31" t="s">
        <v>13</v>
      </c>
      <c r="D5" s="1"/>
      <c r="E5" s="23" t="str">
        <f>IF($D5&lt;&gt;"",VLOOKUP($D5,'[1]Перечень блюд'!$A$54:$G$62,4),"")</f>
        <v/>
      </c>
      <c r="F5" s="23" t="str">
        <f>IF($D5&lt;&gt;"",VLOOKUP($D5,'[1]Перечень блюд'!$A$54:$G$62,5),"")</f>
        <v/>
      </c>
      <c r="G5" s="23" t="str">
        <f>IF($D5&lt;&gt;"",VLOOKUP($D5,'[1]Перечень блюд'!$A$54:$G$62,6),"")</f>
        <v/>
      </c>
      <c r="H5" s="23" t="str">
        <f>IF($D5&lt;&gt;"",VLOOKUP($D5,'[1]Перечень блюд'!$A$54:$G$62,7),"")</f>
        <v/>
      </c>
      <c r="I5" s="23" t="str">
        <f>IF($D5&lt;&gt;"",VLOOKUP($D5,'[1]Перечень блюд'!$A$54:$G$62,3),"")</f>
        <v/>
      </c>
      <c r="J5" s="30"/>
    </row>
    <row r="6" spans="1:10">
      <c r="A6" s="27"/>
      <c r="B6" s="28"/>
      <c r="C6" s="31"/>
      <c r="D6" s="1"/>
      <c r="E6" s="23" t="str">
        <f>IF($D6&lt;&gt;"",VLOOKUP($D6,'[1]Перечень блюд'!$A$63:$G$68,4),"")</f>
        <v/>
      </c>
      <c r="F6" s="23" t="str">
        <f>IF($D6&lt;&gt;"",VLOOKUP($D6,'[1]Перечень блюд'!$A$63:$G$68,5),"")</f>
        <v/>
      </c>
      <c r="G6" s="23" t="str">
        <f>IF($D6&lt;&gt;"",VLOOKUP($D6,'[1]Перечень блюд'!$A$63:$G$68,6),"")</f>
        <v/>
      </c>
      <c r="H6" s="23" t="str">
        <f>IF($D6&lt;&gt;"",VLOOKUP($D6,'[1]Перечень блюд'!$A$63:$G$68,7),"")</f>
        <v/>
      </c>
      <c r="I6" s="23" t="str">
        <f>IF($D6&lt;&gt;"",VLOOKUP($D6,'[1]Перечень блюд'!$A$63:$G$68,3),"")</f>
        <v/>
      </c>
      <c r="J6" s="30"/>
    </row>
    <row r="7" spans="1:10">
      <c r="A7" s="27"/>
      <c r="B7" s="28"/>
      <c r="C7" s="31"/>
      <c r="D7" s="1"/>
      <c r="E7" s="23" t="str">
        <f>IF($D7&lt;&gt;"",VLOOKUP($D7,'[1]Перечень блюд'!$A$69:$G$84,4),"")</f>
        <v/>
      </c>
      <c r="F7" s="23" t="str">
        <f>IF($D7&lt;&gt;"",VLOOKUP($D7,'[1]Перечень блюд'!$A$69:$G$84,5),"")</f>
        <v/>
      </c>
      <c r="G7" s="23" t="str">
        <f>IF($D7&lt;&gt;"",VLOOKUP($D7,'[1]Перечень блюд'!$A$69:$G$84,6),"")</f>
        <v/>
      </c>
      <c r="H7" s="23" t="str">
        <f>IF($D7&lt;&gt;"",VLOOKUP($D7,'[1]Перечень блюд'!$A$69:$G$84,7),"")</f>
        <v/>
      </c>
      <c r="I7" s="23" t="str">
        <f>IF($D7&lt;&gt;"",VLOOKUP($D7,'[1]Перечень блюд'!$A$69:$G$84,3),"")</f>
        <v/>
      </c>
      <c r="J7" s="30"/>
    </row>
    <row r="8" spans="1:10">
      <c r="A8" s="27"/>
      <c r="B8" s="28"/>
      <c r="C8" s="29"/>
      <c r="D8" s="1" t="s">
        <v>14</v>
      </c>
      <c r="E8" s="23">
        <f>IF($D8&lt;&gt;"",VLOOKUP($D8,'[1]Перечень блюд'!$A$5:$G$24,4),"")</f>
        <v>10.1</v>
      </c>
      <c r="F8" s="23">
        <f>IF($D8&lt;&gt;"",VLOOKUP($D8,'[1]Перечень блюд'!$A$5:$G$24,5),"")</f>
        <v>12.5</v>
      </c>
      <c r="G8" s="23">
        <f>IF($D8&lt;&gt;"",VLOOKUP($D8,'[1]Перечень блюд'!$A$5:$G$24,6),"")</f>
        <v>22.2</v>
      </c>
      <c r="H8" s="23">
        <f>IF($D8&lt;&gt;"",VLOOKUP($D8,'[1]Перечень блюд'!$A$5:$G$24,7),"")</f>
        <v>244</v>
      </c>
      <c r="I8" s="23">
        <f>IF($D8&lt;&gt;"",VLOOKUP($D8,'[1]Перечень блюд'!$A$5:$G$24,3),"")</f>
        <v>250</v>
      </c>
      <c r="J8" s="30"/>
    </row>
    <row r="9" spans="1:10">
      <c r="A9" s="27"/>
      <c r="B9" s="28"/>
      <c r="C9" s="31" t="s">
        <v>15</v>
      </c>
      <c r="D9" s="1"/>
      <c r="E9" s="23" t="str">
        <f>IF($D9&lt;&gt;"",VLOOKUP($D9,'[1]Перечень блюд'!$A$25:$G$45,4),"")</f>
        <v/>
      </c>
      <c r="F9" s="23" t="str">
        <f>IF(D9&lt;&gt;"",VLOOKUP($D9,'[1]Перечень блюд'!$A$25:$G$45,5),"")</f>
        <v/>
      </c>
      <c r="G9" s="23" t="str">
        <f>IF(D9&lt;&gt;"",VLOOKUP($D9,'[1]Перечень блюд'!$A$25:$G$45,6),"")</f>
        <v/>
      </c>
      <c r="H9" s="23" t="str">
        <f>IF(D9&lt;&gt;"",VLOOKUP($D9,'[1]Перечень блюд'!$A$25:$G$45,7),"")</f>
        <v/>
      </c>
      <c r="I9" s="23" t="str">
        <f>IF(D9&lt;&gt;"",VLOOKUP($D9,'[1]Перечень блюд'!$A$25:$G$45,3),"")</f>
        <v/>
      </c>
      <c r="J9" s="30"/>
    </row>
    <row r="10" spans="1:10">
      <c r="A10" s="27"/>
      <c r="B10" s="28"/>
      <c r="C10" s="31"/>
      <c r="D10" s="1"/>
      <c r="E10" s="23" t="str">
        <f>IF($D10&lt;&gt;"",VLOOKUP($D10,'[1]Перечень блюд'!$A$46:$G$53,4),"")</f>
        <v/>
      </c>
      <c r="F10" s="23" t="str">
        <f>IF($D10&lt;&gt;"",VLOOKUP($D10,'[1]Перечень блюд'!$A$46:$G$53,5),"")</f>
        <v/>
      </c>
      <c r="G10" s="23" t="str">
        <f>IF($D10&lt;&gt;"",VLOOKUP($D10,'[1]Перечень блюд'!$A$46:$G$53,6),"")</f>
        <v/>
      </c>
      <c r="H10" s="23" t="str">
        <f>IF($D10&lt;&gt;"",VLOOKUP($D10,'[1]Перечень блюд'!$A$46:$G$53,7),"")</f>
        <v/>
      </c>
      <c r="I10" s="23" t="str">
        <f>IF($D10&lt;&gt;"",VLOOKUP($D10,'[1]Перечень блюд'!$A$46:$G$53,3),"")</f>
        <v/>
      </c>
      <c r="J10" s="30"/>
    </row>
    <row r="11" spans="1:10">
      <c r="A11" s="27"/>
      <c r="B11" s="28"/>
      <c r="C11" s="31"/>
      <c r="D11" s="1" t="s">
        <v>16</v>
      </c>
      <c r="E11" s="23">
        <f>IF($D11&lt;&gt;"",VLOOKUP($D11,'[1]Перечень блюд'!$A$54:$G$62,4),"")</f>
        <v>0</v>
      </c>
      <c r="F11" s="23">
        <f>IF($D11&lt;&gt;"",VLOOKUP($D11,'[1]Перечень блюд'!$A$54:$G$62,5),"")</f>
        <v>0</v>
      </c>
      <c r="G11" s="23">
        <f>IF($D11&lt;&gt;"",VLOOKUP($D11,'[1]Перечень блюд'!$A$54:$G$62,6),"")</f>
        <v>42.2</v>
      </c>
      <c r="H11" s="23">
        <f>IF($D11&lt;&gt;"",VLOOKUP($D11,'[1]Перечень блюд'!$A$54:$G$62,7),"")</f>
        <v>162</v>
      </c>
      <c r="I11" s="23" t="str">
        <f>IF($D11&lt;&gt;"",VLOOKUP($D11,'[1]Перечень блюд'!$A$54:$G$62,3),"")</f>
        <v>200/10</v>
      </c>
      <c r="J11" s="30"/>
    </row>
    <row r="12" spans="1:10">
      <c r="A12" s="27"/>
      <c r="B12" s="28"/>
      <c r="C12" s="31"/>
      <c r="D12" s="1" t="s">
        <v>17</v>
      </c>
      <c r="E12" s="23">
        <f>IF($D12&lt;&gt;"",VLOOKUP($D12,'[1]Перечень блюд'!$A$63:$G$68,4),"")</f>
        <v>6.5</v>
      </c>
      <c r="F12" s="23">
        <f>IF($D12&lt;&gt;"",VLOOKUP($D12,'[1]Перечень блюд'!$A$63:$G$68,5),"")</f>
        <v>1</v>
      </c>
      <c r="G12" s="23">
        <f>IF($D12&lt;&gt;"",VLOOKUP($D12,'[1]Перечень блюд'!$A$63:$G$68,6),"")</f>
        <v>40.1</v>
      </c>
      <c r="H12" s="23">
        <f>IF($D12&lt;&gt;"",VLOOKUP($D12,'[1]Перечень блюд'!$A$63:$G$68,7),"")</f>
        <v>98</v>
      </c>
      <c r="I12" s="23" t="str">
        <f>IF($D12&lt;&gt;"",VLOOKUP($D12,'[1]Перечень блюд'!$A$63:$G$68,3),"")</f>
        <v>60</v>
      </c>
      <c r="J12" s="30"/>
    </row>
    <row r="13" spans="1:10">
      <c r="A13" s="27"/>
      <c r="B13" s="28"/>
      <c r="C13" s="32"/>
      <c r="D13" s="1"/>
      <c r="E13" s="23" t="str">
        <f>IF($D13&lt;&gt;"",VLOOKUP($D13,'[1]Перечень блюд'!$A$69:$G$84,4),"")</f>
        <v/>
      </c>
      <c r="F13" s="23" t="str">
        <f>IF($D13&lt;&gt;"",VLOOKUP($D13,'[1]Перечень блюд'!$A$69:$G$84,5),"")</f>
        <v/>
      </c>
      <c r="G13" s="23" t="str">
        <f>IF($D13&lt;&gt;"",VLOOKUP($D13,'[1]Перечень блюд'!$A$69:$G$84,6),"")</f>
        <v/>
      </c>
      <c r="H13" s="23" t="str">
        <f>IF($D13&lt;&gt;"",VLOOKUP($D13,'[1]Перечень блюд'!$A$69:$G$84,7),"")</f>
        <v/>
      </c>
      <c r="I13" s="23" t="str">
        <f>IF($D13&lt;&gt;"",VLOOKUP($D13,'[1]Перечень блюд'!$A$69:$G$84,3),"")</f>
        <v/>
      </c>
      <c r="J13" s="30">
        <v>31.53</v>
      </c>
    </row>
    <row r="14" spans="1:10">
      <c r="A14" s="3"/>
      <c r="B14" s="1"/>
      <c r="C14" s="2"/>
      <c r="D14" s="18"/>
      <c r="E14" s="6"/>
      <c r="F14" s="12"/>
      <c r="G14" s="6"/>
      <c r="H14" s="6"/>
      <c r="I14" s="6"/>
      <c r="J14" s="7"/>
    </row>
    <row r="15" spans="1:10">
      <c r="A15" s="3"/>
      <c r="B15" s="1"/>
      <c r="C15" s="2"/>
      <c r="D15" s="18"/>
      <c r="E15" s="6"/>
      <c r="F15" s="12"/>
      <c r="G15" s="6"/>
      <c r="H15" s="6"/>
      <c r="I15" s="6"/>
      <c r="J15" s="7"/>
    </row>
    <row r="16" spans="1:10">
      <c r="A16" s="3"/>
      <c r="B16" s="1"/>
      <c r="C16" s="2"/>
      <c r="D16" s="18"/>
      <c r="E16" s="6"/>
      <c r="F16" s="12"/>
      <c r="G16" s="6"/>
      <c r="H16" s="6"/>
      <c r="I16" s="6"/>
      <c r="J16" s="7"/>
    </row>
    <row r="17" spans="1:10">
      <c r="A17" s="3"/>
      <c r="B17" s="1"/>
      <c r="C17" s="2"/>
      <c r="D17" s="18"/>
      <c r="E17" s="6"/>
      <c r="F17" s="12"/>
      <c r="G17" s="6"/>
      <c r="H17" s="6"/>
      <c r="I17" s="6"/>
      <c r="J17" s="7"/>
    </row>
    <row r="18" spans="1:10">
      <c r="A18" s="3"/>
      <c r="B18" s="1"/>
      <c r="C18" s="2"/>
      <c r="D18" s="18"/>
      <c r="E18" s="6"/>
      <c r="F18" s="12"/>
      <c r="G18" s="6"/>
      <c r="H18" s="6"/>
      <c r="I18" s="6"/>
      <c r="J18" s="7"/>
    </row>
    <row r="19" spans="1:10">
      <c r="A19" s="3"/>
      <c r="B19" s="1"/>
      <c r="C19" s="2"/>
      <c r="D19" s="18"/>
      <c r="E19" s="6"/>
      <c r="F19" s="12"/>
      <c r="G19" s="6"/>
      <c r="H19" s="6"/>
      <c r="I19" s="6"/>
      <c r="J19" s="7"/>
    </row>
    <row r="20" spans="1:10">
      <c r="A20" s="3"/>
      <c r="B20" s="14"/>
      <c r="C20" s="14"/>
      <c r="D20" s="20"/>
      <c r="E20" s="15"/>
      <c r="F20" s="16"/>
      <c r="G20" s="15"/>
      <c r="H20" s="15"/>
      <c r="I20" s="15"/>
      <c r="J20" s="17"/>
    </row>
    <row r="21" spans="1:10" ht="15.75" thickBot="1">
      <c r="A21" s="3"/>
      <c r="B21" s="5"/>
      <c r="C21" s="5"/>
      <c r="D21" s="19"/>
      <c r="E21" s="8"/>
      <c r="F21" s="13"/>
      <c r="G21" s="8"/>
      <c r="H21" s="8"/>
      <c r="I21" s="8"/>
      <c r="J21" s="9"/>
    </row>
    <row r="22" spans="1:10" ht="15.75" thickBot="1">
      <c r="A22" s="4"/>
    </row>
  </sheetData>
  <mergeCells count="5">
    <mergeCell ref="B1:D1"/>
    <mergeCell ref="A4:A13"/>
    <mergeCell ref="B4:B13"/>
    <mergeCell ref="C5:C7"/>
    <mergeCell ref="C9:C13"/>
  </mergeCells>
  <dataValidations count="6">
    <dataValidation type="list" allowBlank="1" showInputMessage="1" showErrorMessage="1" promptTitle="Каша" prompt="Выберите из списка 2 категории" sqref="D9 D4">
      <formula1>Каша</formula1>
    </dataValidation>
    <dataValidation type="list" allowBlank="1" showInputMessage="1" showErrorMessage="1" promptTitle="К гарниру" prompt="Выберите из списка 3 категории" sqref="D10">
      <formula1>Котлета</formula1>
    </dataValidation>
    <dataValidation type="list" allowBlank="1" showInputMessage="1" showErrorMessage="1" promptTitle="Суп" prompt="Выберите из списка 1 категории" sqref="D8">
      <formula1>Суп</formula1>
    </dataValidation>
    <dataValidation type="list" allowBlank="1" showInputMessage="1" showErrorMessage="1" promptTitle="Десерт" prompt="Выберите из списка 6 категории" sqref="D13 D7">
      <formula1>Десерт</formula1>
    </dataValidation>
    <dataValidation type="list" allowBlank="1" showInputMessage="1" showErrorMessage="1" promptTitle="Хлеб" prompt="Выберите из списка 5 категории" sqref="D12 D6">
      <formula1>Хлеб</formula1>
    </dataValidation>
    <dataValidation type="list" allowBlank="1" showInputMessage="1" showErrorMessage="1" promptTitle="Чай" prompt="Выберите из списка 4 категории" sqref="D11 D5">
      <formula1>Чай</formula1>
    </dataValidation>
  </dataValidations>
  <hyperlinks>
    <hyperlink ref="A3" location="Календарь!A1" display="Дат"/>
    <hyperlink ref="B4:B13" location="'2сб'!A1" display="Суббота"/>
  </hyperlink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FF6991C94D4D4794EA5A4DF377ED9B" ma:contentTypeVersion="0" ma:contentTypeDescription="Создание документа." ma:contentTypeScope="" ma:versionID="43f506051f350eba95fa603b6d9a0a2a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5009F0C4-9ABC-4234-9282-95D211DF01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B93A11-FD9C-4574-A150-60F5DC3CEFE4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C2C2968-A7CC-4BE9-B3AF-D2247DDB16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Александрова</cp:lastModifiedBy>
  <cp:lastPrinted>2021-05-18T10:32:40Z</cp:lastPrinted>
  <dcterms:created xsi:type="dcterms:W3CDTF">2015-06-05T18:19:34Z</dcterms:created>
  <dcterms:modified xsi:type="dcterms:W3CDTF">2022-04-04T11:35:13Z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0x01010097FF6991C94D4D4794EA5A4DF377ED9B</vt:lpwstr>
  </property>
</Properties>
</file>