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97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I195" s="1"/>
  <c r="H184"/>
  <c r="G184"/>
  <c r="F184"/>
  <c r="B176"/>
  <c r="A176"/>
  <c r="J175"/>
  <c r="I175"/>
  <c r="H175"/>
  <c r="G175"/>
  <c r="F175"/>
  <c r="B166"/>
  <c r="A166"/>
  <c r="J165"/>
  <c r="I165"/>
  <c r="H165"/>
  <c r="G165"/>
  <c r="G176" s="1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G138" s="1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43" l="1"/>
  <c r="L195"/>
  <c r="I43"/>
  <c r="L176"/>
  <c r="L157"/>
  <c r="L138"/>
  <c r="L119"/>
  <c r="L100"/>
  <c r="L81"/>
  <c r="L62"/>
  <c r="J195"/>
  <c r="H195"/>
  <c r="J176"/>
  <c r="H176"/>
  <c r="J157"/>
  <c r="I157"/>
  <c r="H157"/>
  <c r="J138"/>
  <c r="H138"/>
  <c r="I119"/>
  <c r="H119"/>
  <c r="J100"/>
  <c r="I100"/>
  <c r="G100"/>
  <c r="F81"/>
  <c r="J62"/>
  <c r="I62"/>
  <c r="F62"/>
  <c r="H43"/>
  <c r="G43"/>
  <c r="F43"/>
  <c r="J43"/>
  <c r="H62"/>
  <c r="J81"/>
  <c r="G81"/>
  <c r="H100"/>
  <c r="J119"/>
  <c r="I138"/>
  <c r="G157"/>
  <c r="I176"/>
  <c r="G195"/>
  <c r="H81"/>
  <c r="G119"/>
  <c r="G62"/>
  <c r="I81"/>
  <c r="L24"/>
  <c r="F119"/>
  <c r="F138"/>
  <c r="F157"/>
  <c r="F176"/>
  <c r="F195"/>
  <c r="I24"/>
  <c r="F24"/>
  <c r="J24"/>
  <c r="H24"/>
  <c r="G24"/>
  <c r="L196" l="1"/>
  <c r="J196"/>
  <c r="G196"/>
  <c r="F196"/>
  <c r="I196"/>
  <c r="H196"/>
</calcChain>
</file>

<file path=xl/sharedStrings.xml><?xml version="1.0" encoding="utf-8"?>
<sst xmlns="http://schemas.openxmlformats.org/spreadsheetml/2006/main" count="259" uniqueCount="82">
  <si>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</si>
  <si>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</si>
  <si>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</si>
  <si>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</si>
  <si>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</si>
  <si>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</si>
  <si>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</si>
  <si>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</si>
  <si>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</si>
  <si>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</si>
  <si>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</si>
  <si>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</si>
  <si>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</si>
  <si>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</si>
  <si>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</si>
  <si>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</si>
  <si>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</si>
  <si>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</si>
  <si>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</si>
  <si>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</si>
  <si>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</si>
  <si>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</si>
  <si>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</si>
  <si>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</si>
  <si>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</si>
  <si>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</si>
  <si>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</si>
  <si>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</si>
  <si>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</si>
  <si>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</si>
  <si>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</si>
  <si>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</si>
  <si>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</si>
  <si>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</si>
  <si>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</si>
  <si>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</si>
  <si>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</si>
  <si>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</si>
  <si>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</si>
  <si>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 с томатным соусом</t>
  </si>
  <si>
    <t>Какао с молоком</t>
  </si>
  <si>
    <t xml:space="preserve">Яблоко </t>
  </si>
  <si>
    <t xml:space="preserve">Сыр порционный </t>
  </si>
  <si>
    <t>КП24030</t>
  </si>
  <si>
    <t>КП24044</t>
  </si>
  <si>
    <t>КП24060</t>
  </si>
  <si>
    <t>КП24061</t>
  </si>
  <si>
    <t>Чай с сахаром</t>
  </si>
  <si>
    <t>КП24049</t>
  </si>
  <si>
    <t>КП24045</t>
  </si>
  <si>
    <t xml:space="preserve">Каша "Дружба" молочная </t>
  </si>
  <si>
    <t>Сырники из творога с соусом молочным</t>
  </si>
  <si>
    <t>КП24048</t>
  </si>
  <si>
    <t>КП24057</t>
  </si>
  <si>
    <t xml:space="preserve">Плов из говядины </t>
  </si>
  <si>
    <t xml:space="preserve">Кисломолочный продукт </t>
  </si>
  <si>
    <t>КП24050</t>
  </si>
  <si>
    <t>КП24058</t>
  </si>
  <si>
    <t>КП24052</t>
  </si>
  <si>
    <t>Чай витаминизированный "Витошка"</t>
  </si>
  <si>
    <t>КП24051</t>
  </si>
  <si>
    <t>КП24046</t>
  </si>
  <si>
    <t>Каша рисовая молочная</t>
  </si>
  <si>
    <t>Сырники "Сюрприз"</t>
  </si>
  <si>
    <t>Чай с лимоном и сахаром</t>
  </si>
  <si>
    <t>КП24053</t>
  </si>
  <si>
    <t>КП24006</t>
  </si>
  <si>
    <t>КП24047</t>
  </si>
  <si>
    <t>Кекс для детского питания</t>
  </si>
  <si>
    <t>КП24059</t>
  </si>
  <si>
    <t>Картофельное пюре,  биточки рыбные с соусом томатным</t>
  </si>
  <si>
    <t>Макароны отварные с маслом,котлеты куриные "Наггетсы" с подливом овощным</t>
  </si>
  <si>
    <t>Каша гречневая рассыпчатая,котлеты из говядины "Люля-Кебаб" с соусом томатным</t>
  </si>
  <si>
    <t>Хлеб из пшеничной хлебопекарной муки для детского питания</t>
  </si>
  <si>
    <t>0000АРГ</t>
  </si>
  <si>
    <t>Спагетти отварные с овощами,тефтели из говядины с рисом под соусом томатным</t>
  </si>
  <si>
    <t>КП24189</t>
  </si>
  <si>
    <t>Спагетти отварные с овощами</t>
  </si>
  <si>
    <t>Картофельное пюре,котлеты мясные "Боярские" с соусом томатным</t>
  </si>
  <si>
    <t>директор</t>
  </si>
  <si>
    <t>Галиева Е.В.</t>
  </si>
  <si>
    <t>МБОУ СОШ с. Куезбашево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</si>
</sst>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0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RowHeight="12.75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>
      <c r="A1" s="1" t="s">
        <v>7</v>
      </c>
      <c r="C1" s="54" t="s">
        <v>81</v>
      </c>
      <c r="D1" s="55"/>
      <c r="E1" s="55"/>
      <c r="F1" s="12" t="s">
        <v>16</v>
      </c>
      <c r="G1" s="2" t="s">
        <v>17</v>
      </c>
      <c r="H1" s="56" t="s">
        <v>79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80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12</v>
      </c>
      <c r="J3" s="49">
        <v>2024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180</v>
      </c>
      <c r="G6" s="40">
        <v>7.5</v>
      </c>
      <c r="H6" s="40">
        <v>7.5</v>
      </c>
      <c r="I6" s="40">
        <v>21</v>
      </c>
      <c r="J6" s="40">
        <v>210</v>
      </c>
      <c r="K6" s="41" t="s">
        <v>43</v>
      </c>
      <c r="L6" s="40">
        <v>69.569999999999993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3.1</v>
      </c>
      <c r="H8" s="43">
        <v>4</v>
      </c>
      <c r="I8" s="43">
        <v>24</v>
      </c>
      <c r="J8" s="43">
        <v>180</v>
      </c>
      <c r="K8" s="44" t="s">
        <v>44</v>
      </c>
      <c r="L8" s="43"/>
    </row>
    <row r="9" spans="1:12" ht="25.5">
      <c r="A9" s="23"/>
      <c r="B9" s="15"/>
      <c r="C9" s="11"/>
      <c r="D9" s="7" t="s">
        <v>23</v>
      </c>
      <c r="E9" s="42" t="s">
        <v>73</v>
      </c>
      <c r="F9" s="43">
        <v>40</v>
      </c>
      <c r="G9" s="43">
        <v>2.2000000000000002</v>
      </c>
      <c r="H9" s="43">
        <v>0.48</v>
      </c>
      <c r="I9" s="43">
        <v>13</v>
      </c>
      <c r="J9" s="43">
        <v>94</v>
      </c>
      <c r="K9" s="44" t="s">
        <v>74</v>
      </c>
      <c r="L9" s="43"/>
    </row>
    <row r="10" spans="1:12" ht="15">
      <c r="A10" s="23"/>
      <c r="B10" s="15"/>
      <c r="C10" s="11"/>
      <c r="D10" s="7" t="s">
        <v>24</v>
      </c>
      <c r="E10" s="42" t="s">
        <v>41</v>
      </c>
      <c r="F10" s="43">
        <v>100</v>
      </c>
      <c r="G10" s="43">
        <v>0.4</v>
      </c>
      <c r="H10" s="43">
        <v>3.5</v>
      </c>
      <c r="I10" s="43">
        <v>9.8000000000000007</v>
      </c>
      <c r="J10" s="43">
        <v>47</v>
      </c>
      <c r="K10" s="44" t="s">
        <v>46</v>
      </c>
      <c r="L10" s="43"/>
    </row>
    <row r="11" spans="1:12" ht="15">
      <c r="A11" s="23"/>
      <c r="B11" s="15"/>
      <c r="C11" s="11"/>
      <c r="D11" s="6"/>
      <c r="E11" s="42" t="s">
        <v>42</v>
      </c>
      <c r="F11" s="43">
        <v>12</v>
      </c>
      <c r="G11" s="43">
        <v>2.8</v>
      </c>
      <c r="H11" s="43">
        <v>0.4</v>
      </c>
      <c r="I11" s="43">
        <v>0</v>
      </c>
      <c r="J11" s="43">
        <v>44</v>
      </c>
      <c r="K11" s="44" t="s">
        <v>45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532</v>
      </c>
      <c r="G13" s="19">
        <f t="shared" ref="G13:J13" si="0">SUM(G6:G12)</f>
        <v>16</v>
      </c>
      <c r="H13" s="19">
        <f t="shared" si="0"/>
        <v>15.88</v>
      </c>
      <c r="I13" s="19">
        <f t="shared" si="0"/>
        <v>67.8</v>
      </c>
      <c r="J13" s="19">
        <f t="shared" si="0"/>
        <v>575</v>
      </c>
      <c r="K13" s="25"/>
      <c r="L13" s="19">
        <f t="shared" ref="L13" si="1">SUM(L6:L12)</f>
        <v>69.569999999999993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532</v>
      </c>
      <c r="G24" s="32">
        <f>G13+G23</f>
        <v>16</v>
      </c>
      <c r="H24" s="32">
        <f>H13+H23</f>
        <v>15.88</v>
      </c>
      <c r="I24" s="32">
        <f>I13+I23</f>
        <v>67.8</v>
      </c>
      <c r="J24" s="32">
        <f>J13+J23</f>
        <v>575</v>
      </c>
      <c r="K24" s="32"/>
      <c r="L24" s="32">
        <f>L13+L23</f>
        <v>69.569999999999993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170</v>
      </c>
      <c r="G25" s="40">
        <v>8</v>
      </c>
      <c r="H25" s="40">
        <v>5.0999999999999996</v>
      </c>
      <c r="I25" s="40">
        <v>25</v>
      </c>
      <c r="J25" s="40">
        <v>240</v>
      </c>
      <c r="K25" s="41" t="s">
        <v>52</v>
      </c>
      <c r="L25" s="40">
        <v>69.569999999999993</v>
      </c>
    </row>
    <row r="26" spans="1:12" ht="15">
      <c r="A26" s="14"/>
      <c r="B26" s="15"/>
      <c r="C26" s="11"/>
      <c r="D26" s="6"/>
      <c r="E26" s="42" t="s">
        <v>51</v>
      </c>
      <c r="F26" s="43">
        <v>90</v>
      </c>
      <c r="G26" s="43">
        <v>5.4</v>
      </c>
      <c r="H26" s="43">
        <v>10.42</v>
      </c>
      <c r="I26" s="43">
        <v>23.5</v>
      </c>
      <c r="J26" s="43">
        <v>120</v>
      </c>
      <c r="K26" s="44" t="s">
        <v>53</v>
      </c>
      <c r="L26" s="43"/>
    </row>
    <row r="27" spans="1:12" ht="1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0.2</v>
      </c>
      <c r="H27" s="43">
        <v>0</v>
      </c>
      <c r="I27" s="43">
        <v>6.5</v>
      </c>
      <c r="J27" s="43">
        <v>27</v>
      </c>
      <c r="K27" s="44" t="s">
        <v>49</v>
      </c>
      <c r="L27" s="43"/>
    </row>
    <row r="28" spans="1:12" ht="25.5">
      <c r="A28" s="14"/>
      <c r="B28" s="15"/>
      <c r="C28" s="11"/>
      <c r="D28" s="7" t="s">
        <v>23</v>
      </c>
      <c r="E28" s="42" t="s">
        <v>73</v>
      </c>
      <c r="F28" s="43">
        <v>40</v>
      </c>
      <c r="G28" s="43">
        <v>2.2000000000000002</v>
      </c>
      <c r="H28" s="43">
        <v>0.48</v>
      </c>
      <c r="I28" s="43">
        <v>13</v>
      </c>
      <c r="J28" s="43">
        <v>94</v>
      </c>
      <c r="K28" s="44" t="s">
        <v>74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15.8</v>
      </c>
      <c r="H32" s="19">
        <f t="shared" ref="H32" si="3">SUM(H25:H31)</f>
        <v>16</v>
      </c>
      <c r="I32" s="19">
        <f t="shared" ref="I32" si="4">SUM(I25:I31)</f>
        <v>68</v>
      </c>
      <c r="J32" s="19">
        <f t="shared" ref="J32:L32" si="5">SUM(J25:J31)</f>
        <v>481</v>
      </c>
      <c r="K32" s="25"/>
      <c r="L32" s="19">
        <f t="shared" si="5"/>
        <v>69.569999999999993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500</v>
      </c>
      <c r="G43" s="32">
        <f>G32+G42</f>
        <v>15.8</v>
      </c>
      <c r="H43" s="32">
        <f>H32+H42</f>
        <v>16</v>
      </c>
      <c r="I43" s="32">
        <f>I32+I42</f>
        <v>68</v>
      </c>
      <c r="J43" s="32">
        <f>J32+J42</f>
        <v>481</v>
      </c>
      <c r="K43" s="32"/>
      <c r="L43" s="32">
        <f>L32+L42</f>
        <v>69.569999999999993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75</v>
      </c>
      <c r="F44" s="40">
        <v>270</v>
      </c>
      <c r="G44" s="40">
        <v>14.51</v>
      </c>
      <c r="H44" s="40">
        <v>17.329999999999998</v>
      </c>
      <c r="I44" s="40">
        <v>49.62</v>
      </c>
      <c r="J44" s="40">
        <v>355</v>
      </c>
      <c r="K44" s="41" t="s">
        <v>76</v>
      </c>
      <c r="L44" s="40">
        <v>69.569999999999993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0.2</v>
      </c>
      <c r="H46" s="43">
        <v>0</v>
      </c>
      <c r="I46" s="43">
        <v>6.5</v>
      </c>
      <c r="J46" s="43">
        <v>27</v>
      </c>
      <c r="K46" s="44" t="s">
        <v>49</v>
      </c>
      <c r="L46" s="43"/>
    </row>
    <row r="47" spans="1:12" ht="25.5">
      <c r="A47" s="23"/>
      <c r="B47" s="15"/>
      <c r="C47" s="11"/>
      <c r="D47" s="7" t="s">
        <v>23</v>
      </c>
      <c r="E47" s="42" t="s">
        <v>73</v>
      </c>
      <c r="F47" s="43">
        <v>40</v>
      </c>
      <c r="G47" s="43">
        <v>2.2000000000000002</v>
      </c>
      <c r="H47" s="43">
        <v>0.48</v>
      </c>
      <c r="I47" s="43">
        <v>11.38</v>
      </c>
      <c r="J47" s="43">
        <v>94</v>
      </c>
      <c r="K47" s="44" t="s">
        <v>74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6">SUM(G44:G50)</f>
        <v>16.91</v>
      </c>
      <c r="H51" s="19">
        <f t="shared" ref="H51" si="7">SUM(H44:H50)</f>
        <v>17.809999999999999</v>
      </c>
      <c r="I51" s="19">
        <f t="shared" ref="I51" si="8">SUM(I44:I50)</f>
        <v>67.5</v>
      </c>
      <c r="J51" s="19">
        <f t="shared" ref="J51:L51" si="9">SUM(J44:J50)</f>
        <v>476</v>
      </c>
      <c r="K51" s="25"/>
      <c r="L51" s="19">
        <f t="shared" si="9"/>
        <v>69.569999999999993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0">SUM(G52:G60)</f>
        <v>0</v>
      </c>
      <c r="H61" s="19">
        <f t="shared" ref="H61" si="11">SUM(H52:H60)</f>
        <v>0</v>
      </c>
      <c r="I61" s="19">
        <f t="shared" ref="I61" si="12">SUM(I52:I60)</f>
        <v>0</v>
      </c>
      <c r="J61" s="19">
        <f t="shared" ref="J61:L61" si="13">SUM(J52:J60)</f>
        <v>0</v>
      </c>
      <c r="K61" s="25"/>
      <c r="L61" s="19">
        <f t="shared" si="13"/>
        <v>0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510</v>
      </c>
      <c r="G62" s="32">
        <f t="shared" ref="G62" si="14">G51+G61</f>
        <v>16.91</v>
      </c>
      <c r="H62" s="32">
        <f t="shared" ref="H62" si="15">H51+H61</f>
        <v>17.809999999999999</v>
      </c>
      <c r="I62" s="32">
        <f t="shared" ref="I62" si="16">I51+I61</f>
        <v>67.5</v>
      </c>
      <c r="J62" s="32">
        <f t="shared" ref="J62:L62" si="17">J51+J61</f>
        <v>476</v>
      </c>
      <c r="K62" s="32"/>
      <c r="L62" s="32">
        <f t="shared" si="17"/>
        <v>69.569999999999993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160</v>
      </c>
      <c r="G63" s="40">
        <v>12</v>
      </c>
      <c r="H63" s="40">
        <v>13.52</v>
      </c>
      <c r="I63" s="40">
        <v>43.1</v>
      </c>
      <c r="J63" s="40">
        <v>350</v>
      </c>
      <c r="K63" s="41" t="s">
        <v>56</v>
      </c>
      <c r="L63" s="40">
        <v>69.569999999999993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0.2</v>
      </c>
      <c r="H65" s="43">
        <v>0</v>
      </c>
      <c r="I65" s="43">
        <v>6.5</v>
      </c>
      <c r="J65" s="43">
        <v>27</v>
      </c>
      <c r="K65" s="44" t="s">
        <v>49</v>
      </c>
      <c r="L65" s="43"/>
    </row>
    <row r="66" spans="1:12" ht="25.5">
      <c r="A66" s="23"/>
      <c r="B66" s="15"/>
      <c r="C66" s="11"/>
      <c r="D66" s="7" t="s">
        <v>23</v>
      </c>
      <c r="E66" s="42" t="s">
        <v>73</v>
      </c>
      <c r="F66" s="43">
        <v>40</v>
      </c>
      <c r="G66" s="43">
        <v>2.2000000000000002</v>
      </c>
      <c r="H66" s="43">
        <v>0.48</v>
      </c>
      <c r="I66" s="43">
        <v>13</v>
      </c>
      <c r="J66" s="43">
        <v>94</v>
      </c>
      <c r="K66" s="44" t="s">
        <v>74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55</v>
      </c>
      <c r="F68" s="43">
        <v>100</v>
      </c>
      <c r="G68" s="43">
        <v>3.3</v>
      </c>
      <c r="H68" s="43">
        <v>3</v>
      </c>
      <c r="I68" s="43">
        <v>6.4</v>
      </c>
      <c r="J68" s="43">
        <v>71</v>
      </c>
      <c r="K68" s="44" t="s">
        <v>57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18">SUM(G63:G69)</f>
        <v>17.7</v>
      </c>
      <c r="H70" s="19">
        <f t="shared" ref="H70" si="19">SUM(H63:H69)</f>
        <v>17</v>
      </c>
      <c r="I70" s="19">
        <f t="shared" ref="I70" si="20">SUM(I63:I69)</f>
        <v>69</v>
      </c>
      <c r="J70" s="19">
        <f t="shared" ref="J70:L70" si="21">SUM(J63:J69)</f>
        <v>542</v>
      </c>
      <c r="K70" s="25"/>
      <c r="L70" s="19">
        <f t="shared" si="21"/>
        <v>69.569999999999993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500</v>
      </c>
      <c r="G81" s="32">
        <f>G70+G80</f>
        <v>17.7</v>
      </c>
      <c r="H81" s="32">
        <f>H70+H80</f>
        <v>17</v>
      </c>
      <c r="I81" s="32">
        <f>I70+I80</f>
        <v>69</v>
      </c>
      <c r="J81" s="32">
        <f>J70+J80</f>
        <v>542</v>
      </c>
      <c r="K81" s="32"/>
      <c r="L81" s="32">
        <f>L70+L80</f>
        <v>69.569999999999993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70</v>
      </c>
      <c r="F82" s="40">
        <v>260</v>
      </c>
      <c r="G82" s="40">
        <v>12.2</v>
      </c>
      <c r="H82" s="40">
        <v>15.32</v>
      </c>
      <c r="I82" s="40">
        <v>52.1</v>
      </c>
      <c r="J82" s="40">
        <v>363</v>
      </c>
      <c r="K82" s="41" t="s">
        <v>60</v>
      </c>
      <c r="L82" s="40">
        <v>69.569999999999993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59</v>
      </c>
      <c r="F84" s="43">
        <v>200</v>
      </c>
      <c r="G84" s="43">
        <v>1</v>
      </c>
      <c r="H84" s="43">
        <v>0</v>
      </c>
      <c r="I84" s="43">
        <v>2</v>
      </c>
      <c r="J84" s="43">
        <v>54</v>
      </c>
      <c r="K84" s="44" t="s">
        <v>61</v>
      </c>
      <c r="L84" s="43"/>
    </row>
    <row r="85" spans="1:12" ht="25.5">
      <c r="A85" s="23"/>
      <c r="B85" s="15"/>
      <c r="C85" s="11"/>
      <c r="D85" s="7" t="s">
        <v>23</v>
      </c>
      <c r="E85" s="42" t="s">
        <v>73</v>
      </c>
      <c r="F85" s="43">
        <v>40</v>
      </c>
      <c r="G85" s="43">
        <v>2.2000000000000002</v>
      </c>
      <c r="H85" s="43">
        <v>0.48</v>
      </c>
      <c r="I85" s="43">
        <v>13</v>
      </c>
      <c r="J85" s="43">
        <v>94</v>
      </c>
      <c r="K85" s="44" t="s">
        <v>74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22">SUM(G82:G88)</f>
        <v>15.399999999999999</v>
      </c>
      <c r="H89" s="19">
        <f t="shared" ref="H89" si="23">SUM(H82:H88)</f>
        <v>15.8</v>
      </c>
      <c r="I89" s="19">
        <f t="shared" ref="I89" si="24">SUM(I82:I88)</f>
        <v>67.099999999999994</v>
      </c>
      <c r="J89" s="19">
        <f t="shared" ref="J89:L89" si="25">SUM(J82:J88)</f>
        <v>511</v>
      </c>
      <c r="K89" s="25"/>
      <c r="L89" s="19">
        <f t="shared" si="25"/>
        <v>69.569999999999993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500</v>
      </c>
      <c r="G100" s="32">
        <f>G89+G99</f>
        <v>15.399999999999999</v>
      </c>
      <c r="H100" s="32">
        <f>H89+H99</f>
        <v>15.8</v>
      </c>
      <c r="I100" s="32">
        <f>I89+I99</f>
        <v>67.099999999999994</v>
      </c>
      <c r="J100" s="32">
        <f>J89+J99</f>
        <v>511</v>
      </c>
      <c r="K100" s="32"/>
      <c r="L100" s="32">
        <f>L89+L99</f>
        <v>69.569999999999993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9" t="s">
        <v>71</v>
      </c>
      <c r="F101" s="40">
        <v>260</v>
      </c>
      <c r="G101" s="40">
        <v>10.6</v>
      </c>
      <c r="H101" s="40">
        <v>14</v>
      </c>
      <c r="I101" s="40">
        <v>31</v>
      </c>
      <c r="J101" s="40">
        <v>313</v>
      </c>
      <c r="K101" s="41" t="s">
        <v>58</v>
      </c>
      <c r="L101" s="40">
        <v>69.569999999999993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3.1</v>
      </c>
      <c r="H103" s="43">
        <v>4</v>
      </c>
      <c r="I103" s="43">
        <v>24</v>
      </c>
      <c r="J103" s="43">
        <v>180</v>
      </c>
      <c r="K103" s="44" t="s">
        <v>44</v>
      </c>
      <c r="L103" s="43"/>
    </row>
    <row r="104" spans="1:12" ht="25.5">
      <c r="A104" s="23"/>
      <c r="B104" s="15"/>
      <c r="C104" s="11"/>
      <c r="D104" s="7" t="s">
        <v>23</v>
      </c>
      <c r="E104" s="42" t="s">
        <v>73</v>
      </c>
      <c r="F104" s="43">
        <v>40</v>
      </c>
      <c r="G104" s="43">
        <v>2.2000000000000002</v>
      </c>
      <c r="H104" s="43">
        <v>0.48</v>
      </c>
      <c r="I104" s="43">
        <v>13</v>
      </c>
      <c r="J104" s="43">
        <v>94</v>
      </c>
      <c r="K104" s="44" t="s">
        <v>74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15.899999999999999</v>
      </c>
      <c r="H108" s="19">
        <f t="shared" si="26"/>
        <v>18.48</v>
      </c>
      <c r="I108" s="19">
        <f t="shared" si="26"/>
        <v>68</v>
      </c>
      <c r="J108" s="19">
        <f t="shared" si="26"/>
        <v>587</v>
      </c>
      <c r="K108" s="25"/>
      <c r="L108" s="19">
        <f t="shared" ref="L108" si="27">SUM(L101:L107)</f>
        <v>69.569999999999993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8">SUM(G109:G117)</f>
        <v>0</v>
      </c>
      <c r="H118" s="19">
        <f t="shared" si="28"/>
        <v>0</v>
      </c>
      <c r="I118" s="19">
        <f t="shared" si="28"/>
        <v>0</v>
      </c>
      <c r="J118" s="19">
        <f t="shared" si="28"/>
        <v>0</v>
      </c>
      <c r="K118" s="25"/>
      <c r="L118" s="19">
        <f t="shared" ref="L118" si="29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30">G108+G118</f>
        <v>15.899999999999999</v>
      </c>
      <c r="H119" s="32">
        <f t="shared" ref="H119" si="31">H108+H118</f>
        <v>18.48</v>
      </c>
      <c r="I119" s="32">
        <f t="shared" ref="I119" si="32">I108+I118</f>
        <v>68</v>
      </c>
      <c r="J119" s="32">
        <f t="shared" ref="J119:L119" si="33">J108+J118</f>
        <v>587</v>
      </c>
      <c r="K119" s="32"/>
      <c r="L119" s="32">
        <f t="shared" si="33"/>
        <v>69.569999999999993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260</v>
      </c>
      <c r="G120" s="40">
        <v>13</v>
      </c>
      <c r="H120" s="40">
        <v>15.52</v>
      </c>
      <c r="I120" s="40">
        <v>48</v>
      </c>
      <c r="J120" s="40">
        <v>350</v>
      </c>
      <c r="K120" s="41" t="s">
        <v>48</v>
      </c>
      <c r="L120" s="40">
        <v>69.569999999999993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0.2</v>
      </c>
      <c r="H122" s="43">
        <v>0</v>
      </c>
      <c r="I122" s="43">
        <v>6.5</v>
      </c>
      <c r="J122" s="43">
        <v>27</v>
      </c>
      <c r="K122" s="44" t="s">
        <v>49</v>
      </c>
      <c r="L122" s="43"/>
    </row>
    <row r="123" spans="1:12" ht="25.5">
      <c r="A123" s="14"/>
      <c r="B123" s="15"/>
      <c r="C123" s="11"/>
      <c r="D123" s="7" t="s">
        <v>23</v>
      </c>
      <c r="E123" s="42" t="s">
        <v>73</v>
      </c>
      <c r="F123" s="43">
        <v>40</v>
      </c>
      <c r="G123" s="43">
        <v>2.2000000000000002</v>
      </c>
      <c r="H123" s="43">
        <v>0.48</v>
      </c>
      <c r="I123" s="43">
        <v>13</v>
      </c>
      <c r="J123" s="43">
        <v>94</v>
      </c>
      <c r="K123" s="44" t="s">
        <v>74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15.399999999999999</v>
      </c>
      <c r="H127" s="19">
        <f t="shared" si="34"/>
        <v>16</v>
      </c>
      <c r="I127" s="19">
        <f t="shared" si="34"/>
        <v>67.5</v>
      </c>
      <c r="J127" s="19">
        <f t="shared" si="34"/>
        <v>471</v>
      </c>
      <c r="K127" s="25"/>
      <c r="L127" s="19">
        <f t="shared" ref="L127" si="35">SUM(L120:L126)</f>
        <v>69.569999999999993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500</v>
      </c>
      <c r="G138" s="32">
        <f>G127+G137</f>
        <v>15.399999999999999</v>
      </c>
      <c r="H138" s="32">
        <f>H127+H137</f>
        <v>16</v>
      </c>
      <c r="I138" s="32">
        <f>I127+I137</f>
        <v>67.5</v>
      </c>
      <c r="J138" s="32">
        <f>J127+J137</f>
        <v>471</v>
      </c>
      <c r="K138" s="32"/>
      <c r="L138" s="32">
        <f>L127+L137</f>
        <v>69.569999999999993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170</v>
      </c>
      <c r="G139" s="40">
        <v>6.6</v>
      </c>
      <c r="H139" s="40">
        <v>9.1999999999999993</v>
      </c>
      <c r="I139" s="40">
        <v>20</v>
      </c>
      <c r="J139" s="40">
        <v>266</v>
      </c>
      <c r="K139" s="41" t="s">
        <v>65</v>
      </c>
      <c r="L139" s="40">
        <v>69.569999999999993</v>
      </c>
    </row>
    <row r="140" spans="1:12" ht="15">
      <c r="A140" s="23"/>
      <c r="B140" s="15"/>
      <c r="C140" s="11"/>
      <c r="D140" s="6"/>
      <c r="E140" s="42" t="s">
        <v>63</v>
      </c>
      <c r="F140" s="43">
        <v>90</v>
      </c>
      <c r="G140" s="43">
        <v>6.9</v>
      </c>
      <c r="H140" s="43">
        <v>6</v>
      </c>
      <c r="I140" s="43">
        <v>34.5</v>
      </c>
      <c r="J140" s="43">
        <v>110</v>
      </c>
      <c r="K140" s="44" t="s">
        <v>66</v>
      </c>
      <c r="L140" s="43"/>
    </row>
    <row r="141" spans="1:12" ht="15">
      <c r="A141" s="23"/>
      <c r="B141" s="15"/>
      <c r="C141" s="11"/>
      <c r="D141" s="7" t="s">
        <v>22</v>
      </c>
      <c r="E141" s="42" t="s">
        <v>64</v>
      </c>
      <c r="F141" s="43">
        <v>200</v>
      </c>
      <c r="G141" s="43">
        <v>0.3</v>
      </c>
      <c r="H141" s="43">
        <v>0.3</v>
      </c>
      <c r="I141" s="43">
        <v>1</v>
      </c>
      <c r="J141" s="43">
        <v>65</v>
      </c>
      <c r="K141" s="44" t="s">
        <v>67</v>
      </c>
      <c r="L141" s="43"/>
    </row>
    <row r="142" spans="1:12" ht="28.5" customHeight="1">
      <c r="A142" s="23"/>
      <c r="B142" s="15"/>
      <c r="C142" s="11"/>
      <c r="D142" s="7" t="s">
        <v>23</v>
      </c>
      <c r="E142" s="42" t="s">
        <v>73</v>
      </c>
      <c r="F142" s="43">
        <v>40</v>
      </c>
      <c r="G142" s="43">
        <v>2.2000000000000002</v>
      </c>
      <c r="H142" s="43">
        <v>0.48</v>
      </c>
      <c r="I142" s="43">
        <v>13</v>
      </c>
      <c r="J142" s="43">
        <v>94</v>
      </c>
      <c r="K142" s="44" t="s">
        <v>74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15.98</v>
      </c>
      <c r="I146" s="19">
        <f t="shared" si="36"/>
        <v>68.5</v>
      </c>
      <c r="J146" s="19">
        <f t="shared" si="36"/>
        <v>535</v>
      </c>
      <c r="K146" s="25"/>
      <c r="L146" s="19">
        <f t="shared" ref="L146" si="37">SUM(L139:L145)</f>
        <v>69.569999999999993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>G146+G156</f>
        <v>16</v>
      </c>
      <c r="H157" s="32">
        <f>H146+H156</f>
        <v>15.98</v>
      </c>
      <c r="I157" s="32">
        <f>I146+I156</f>
        <v>68.5</v>
      </c>
      <c r="J157" s="32">
        <f>J146+J156</f>
        <v>535</v>
      </c>
      <c r="K157" s="32"/>
      <c r="L157" s="32">
        <f>L146+L156</f>
        <v>69.569999999999993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77</v>
      </c>
      <c r="F158" s="40">
        <v>230</v>
      </c>
      <c r="G158" s="40">
        <v>12.3</v>
      </c>
      <c r="H158" s="40">
        <v>14.2</v>
      </c>
      <c r="I158" s="40">
        <v>40.9</v>
      </c>
      <c r="J158" s="40">
        <v>255</v>
      </c>
      <c r="K158" s="41" t="s">
        <v>76</v>
      </c>
      <c r="L158" s="40">
        <v>69.569999999999993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0.2</v>
      </c>
      <c r="H160" s="43">
        <v>0</v>
      </c>
      <c r="I160" s="43">
        <v>6.5</v>
      </c>
      <c r="J160" s="43">
        <v>27</v>
      </c>
      <c r="K160" s="44" t="s">
        <v>49</v>
      </c>
      <c r="L160" s="43"/>
    </row>
    <row r="161" spans="1:12" ht="25.5">
      <c r="A161" s="23"/>
      <c r="B161" s="15"/>
      <c r="C161" s="11"/>
      <c r="D161" s="7" t="s">
        <v>23</v>
      </c>
      <c r="E161" s="42" t="s">
        <v>73</v>
      </c>
      <c r="F161" s="43">
        <v>40</v>
      </c>
      <c r="G161" s="43">
        <v>2.2000000000000002</v>
      </c>
      <c r="H161" s="43">
        <v>0.48</v>
      </c>
      <c r="I161" s="43">
        <v>13</v>
      </c>
      <c r="J161" s="43">
        <v>94</v>
      </c>
      <c r="K161" s="44" t="s">
        <v>74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68</v>
      </c>
      <c r="F163" s="43">
        <v>32</v>
      </c>
      <c r="G163" s="43">
        <v>1</v>
      </c>
      <c r="H163" s="43">
        <v>1.2</v>
      </c>
      <c r="I163" s="43">
        <v>9</v>
      </c>
      <c r="J163" s="43">
        <v>98</v>
      </c>
      <c r="K163" s="44" t="s">
        <v>69</v>
      </c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502</v>
      </c>
      <c r="G165" s="19">
        <f t="shared" ref="G165:J165" si="38">SUM(G158:G164)</f>
        <v>15.7</v>
      </c>
      <c r="H165" s="19">
        <f t="shared" si="38"/>
        <v>15.879999999999999</v>
      </c>
      <c r="I165" s="19">
        <f t="shared" si="38"/>
        <v>69.400000000000006</v>
      </c>
      <c r="J165" s="19">
        <f t="shared" si="38"/>
        <v>474</v>
      </c>
      <c r="K165" s="25"/>
      <c r="L165" s="19">
        <f t="shared" ref="L165" si="39">SUM(L158:L164)</f>
        <v>69.569999999999993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40">SUM(G166:G174)</f>
        <v>0</v>
      </c>
      <c r="H175" s="19">
        <f t="shared" si="40"/>
        <v>0</v>
      </c>
      <c r="I175" s="19">
        <f t="shared" si="40"/>
        <v>0</v>
      </c>
      <c r="J175" s="19">
        <f t="shared" si="40"/>
        <v>0</v>
      </c>
      <c r="K175" s="25"/>
      <c r="L175" s="19">
        <f t="shared" ref="L175" si="4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502</v>
      </c>
      <c r="G176" s="32">
        <f t="shared" ref="G176" si="42">G165+G175</f>
        <v>15.7</v>
      </c>
      <c r="H176" s="32">
        <f t="shared" ref="H176" si="43">H165+H175</f>
        <v>15.879999999999999</v>
      </c>
      <c r="I176" s="32">
        <f t="shared" ref="I176" si="44">I165+I175</f>
        <v>69.400000000000006</v>
      </c>
      <c r="J176" s="32">
        <f t="shared" ref="J176:L176" si="45">J165+J175</f>
        <v>474</v>
      </c>
      <c r="K176" s="32"/>
      <c r="L176" s="32">
        <f t="shared" si="45"/>
        <v>69.569999999999993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78</v>
      </c>
      <c r="F177" s="40">
        <v>260</v>
      </c>
      <c r="G177" s="40">
        <v>13.5</v>
      </c>
      <c r="H177" s="40">
        <v>15.02</v>
      </c>
      <c r="I177" s="40">
        <v>53</v>
      </c>
      <c r="J177" s="40">
        <v>411</v>
      </c>
      <c r="K177" s="41" t="s">
        <v>60</v>
      </c>
      <c r="L177" s="40">
        <v>69.569999999999993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64</v>
      </c>
      <c r="F179" s="43">
        <v>200</v>
      </c>
      <c r="G179" s="43">
        <v>0.3</v>
      </c>
      <c r="H179" s="43">
        <v>0.3</v>
      </c>
      <c r="I179" s="43">
        <v>1</v>
      </c>
      <c r="J179" s="43">
        <v>65</v>
      </c>
      <c r="K179" s="44" t="s">
        <v>67</v>
      </c>
      <c r="L179" s="43"/>
    </row>
    <row r="180" spans="1:12" ht="25.5">
      <c r="A180" s="23"/>
      <c r="B180" s="15"/>
      <c r="C180" s="11"/>
      <c r="D180" s="7" t="s">
        <v>23</v>
      </c>
      <c r="E180" s="42" t="s">
        <v>73</v>
      </c>
      <c r="F180" s="43">
        <v>40</v>
      </c>
      <c r="G180" s="43">
        <v>2.2000000000000002</v>
      </c>
      <c r="H180" s="43">
        <v>0.48</v>
      </c>
      <c r="I180" s="43">
        <v>13</v>
      </c>
      <c r="J180" s="43">
        <v>94</v>
      </c>
      <c r="K180" s="44" t="s">
        <v>74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15.8</v>
      </c>
      <c r="I184" s="19">
        <f t="shared" si="46"/>
        <v>67</v>
      </c>
      <c r="J184" s="19">
        <f t="shared" si="46"/>
        <v>570</v>
      </c>
      <c r="K184" s="25"/>
      <c r="L184" s="19">
        <f t="shared" ref="L184" si="47">SUM(L177:L183)</f>
        <v>69.569999999999993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48">SUM(G185:G193)</f>
        <v>0</v>
      </c>
      <c r="H194" s="19">
        <f t="shared" si="48"/>
        <v>0</v>
      </c>
      <c r="I194" s="19">
        <f t="shared" si="48"/>
        <v>0</v>
      </c>
      <c r="J194" s="19">
        <f t="shared" si="48"/>
        <v>0</v>
      </c>
      <c r="K194" s="25"/>
      <c r="L194" s="19">
        <f t="shared" ref="L194" si="4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500</v>
      </c>
      <c r="G195" s="32">
        <f t="shared" ref="G195" si="50">G184+G194</f>
        <v>16</v>
      </c>
      <c r="H195" s="32">
        <f t="shared" ref="H195" si="51">H184+H194</f>
        <v>15.8</v>
      </c>
      <c r="I195" s="32">
        <f t="shared" ref="I195" si="52">I184+I194</f>
        <v>67</v>
      </c>
      <c r="J195" s="32">
        <f t="shared" ref="J195:L195" si="53">J184+J194</f>
        <v>570</v>
      </c>
      <c r="K195" s="32"/>
      <c r="L195" s="32">
        <f t="shared" si="53"/>
        <v>69.569999999999993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504.4</v>
      </c>
      <c r="G196" s="34">
        <f>(G24+G43+G62+G81+G100+G119+G138+G157+G176+G195)/(IF(G24=0,0,1)+IF(G43=0,0,1)+IF(G62=0,0,1)+IF(G81=0,0,1)+IF(G100=0,0,1)+IF(G119=0,0,1)+IF(G138=0,0,1)+IF(G157=0,0,1)+IF(G176=0,0,1)+IF(G195=0,0,1))</f>
        <v>16.081</v>
      </c>
      <c r="H196" s="34">
        <f>(H24+H43+H62+H81+H100+H119+H138+H157+H176+H195)/(IF(H24=0,0,1)+IF(H43=0,0,1)+IF(H62=0,0,1)+IF(H81=0,0,1)+IF(H100=0,0,1)+IF(H119=0,0,1)+IF(H138=0,0,1)+IF(H157=0,0,1)+IF(H176=0,0,1)+IF(H195=0,0,1))</f>
        <v>16.463000000000001</v>
      </c>
      <c r="I196" s="34">
        <f>(I24+I43+I62+I81+I100+I119+I138+I157+I176+I195)/(IF(I24=0,0,1)+IF(I43=0,0,1)+IF(I62=0,0,1)+IF(I81=0,0,1)+IF(I100=0,0,1)+IF(I119=0,0,1)+IF(I138=0,0,1)+IF(I157=0,0,1)+IF(I176=0,0,1)+IF(I195=0,0,1))</f>
        <v>67.97999999999999</v>
      </c>
      <c r="J196" s="34">
        <f>(J24+J43+J62+J81+J100+J119+J138+J157+J176+J195)/(IF(J24=0,0,1)+IF(J43=0,0,1)+IF(J62=0,0,1)+IF(J81=0,0,1)+IF(J100=0,0,1)+IF(J119=0,0,1)+IF(J138=0,0,1)+IF(J157=0,0,1)+IF(J176=0,0,1)+IF(J195=0,0,1))</f>
        <v>522.20000000000005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69.569999999999979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Галиева Е.В</cp:lastModifiedBy>
  <cp:lastPrinted>2024-08-15T11:39:45Z</cp:lastPrinted>
  <dcterms:created xsi:type="dcterms:W3CDTF">2022-05-16T14:23:56Z</dcterms:created>
  <dcterms:modified xsi:type="dcterms:W3CDTF">2024-12-08T13:55:45Z</dcterms:modified>
</cp:coreProperties>
</file>