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J13" i="1"/>
  <c r="I13" i="1"/>
  <c r="H13" i="1"/>
  <c r="G21" i="1" l="1"/>
  <c r="F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<sst xmlns="http://schemas.openxmlformats.org/spreadsheetml/2006/main" count="44" uniqueCount="39">
  <si>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</si>
  <si>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</si>
  <si>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</si>
  <si>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</si>
  <si>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</si>
  <si>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</si>
  <si>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</si>
  <si>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</si>
  <si>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</si>
  <si>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</si>
  <si>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</si>
  <si>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</si>
  <si>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</si>
  <si>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</si>
  <si>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</si>
  <si>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</si>
  <si>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</si>
  <si>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</si>
  <si>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</si>
  <si>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</si>
  <si>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</si>
  <si>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</si>
  <si>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</si>
  <si>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</si>
  <si>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</si>
  <si>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</si>
  <si>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</si>
  <si>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</si>
  <si>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</si>
  <si>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</si>
  <si>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МОУ "Кубраковская ООШ"</t>
  </si>
  <si>
    <t>Холодная закуска: Овощи порционно / Огурец  свежий</t>
  </si>
  <si>
    <t>Плов  с  птицей</t>
  </si>
  <si>
    <t>Чай с лимоном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</si>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</sst>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wrapText="1"/>
    </xf>
    <xf numFmtId="0" fontId="0" fillId="3" borderId="21" xfId="0" applyFill="1" applyBorder="1"/>
    <xf numFmtId="0" fontId="1" fillId="5" borderId="17" xfId="2" applyNumberFormat="1" applyFont="1" applyFill="1" applyBorder="1" applyAlignment="1">
      <alignment horizontal="center" vertical="center" wrapText="1"/>
    </xf>
    <xf numFmtId="2" fontId="1" fillId="5" borderId="17" xfId="2" applyNumberFormat="1" applyFont="1" applyFill="1" applyBorder="1" applyAlignment="1">
      <alignment horizontal="center" vertical="center" wrapText="1"/>
    </xf>
    <xf numFmtId="2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5" borderId="17" xfId="1" applyNumberFormat="1" applyFont="1" applyFill="1" applyBorder="1" applyAlignment="1">
      <alignment horizontal="center" vertical="center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2" fontId="1" fillId="5" borderId="20" xfId="2" applyNumberFormat="1" applyFont="1" applyFill="1" applyBorder="1" applyAlignment="1">
      <alignment horizontal="center" vertical="center"/>
    </xf>
    <xf numFmtId="2" fontId="1" fillId="5" borderId="1" xfId="2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30</v>
      </c>
      <c r="C1" s="75"/>
      <c r="D1" s="76"/>
      <c r="E1" t="s">
        <v>21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55"/>
      <c r="C4" s="27">
        <v>71</v>
      </c>
      <c r="D4" s="28" t="s">
        <v>31</v>
      </c>
      <c r="E4" s="56">
        <v>60</v>
      </c>
      <c r="F4" s="57">
        <v>15</v>
      </c>
      <c r="G4" s="57">
        <v>9.34</v>
      </c>
      <c r="H4" s="57">
        <v>0.5</v>
      </c>
      <c r="I4" s="57">
        <v>5.9999999999999991E-2</v>
      </c>
      <c r="J4" s="57">
        <v>1.7</v>
      </c>
    </row>
    <row r="5" spans="1:10" x14ac:dyDescent="0.25">
      <c r="A5" s="4"/>
      <c r="B5" s="44"/>
      <c r="C5" s="25" t="s">
        <v>24</v>
      </c>
      <c r="D5" s="26" t="s">
        <v>29</v>
      </c>
      <c r="E5" s="27">
        <v>20</v>
      </c>
      <c r="F5" s="58">
        <v>8.27</v>
      </c>
      <c r="G5" s="58">
        <v>38</v>
      </c>
      <c r="H5" s="58">
        <v>0.65</v>
      </c>
      <c r="I5" s="58">
        <v>3.8</v>
      </c>
      <c r="J5" s="58">
        <v>17.600000000000001</v>
      </c>
    </row>
    <row r="6" spans="1:10" x14ac:dyDescent="0.25">
      <c r="A6" s="4"/>
      <c r="B6" s="29" t="s">
        <v>11</v>
      </c>
      <c r="C6" s="45">
        <v>291</v>
      </c>
      <c r="D6" s="26" t="s">
        <v>32</v>
      </c>
      <c r="E6" s="59">
        <v>210</v>
      </c>
      <c r="F6" s="60">
        <v>43.4</v>
      </c>
      <c r="G6" s="63">
        <v>449.37</v>
      </c>
      <c r="H6" s="63">
        <v>19.559999999999999</v>
      </c>
      <c r="I6" s="63">
        <v>22.86</v>
      </c>
      <c r="J6" s="63">
        <v>41.32</v>
      </c>
    </row>
    <row r="7" spans="1:10" x14ac:dyDescent="0.25">
      <c r="A7" s="4"/>
      <c r="B7" s="54" t="s">
        <v>12</v>
      </c>
      <c r="C7" s="37">
        <v>377</v>
      </c>
      <c r="D7" s="38" t="s">
        <v>33</v>
      </c>
      <c r="E7" s="59">
        <v>200</v>
      </c>
      <c r="F7" s="60">
        <v>3.81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46"/>
      <c r="C8" s="30" t="s">
        <v>24</v>
      </c>
      <c r="D8" s="26" t="s">
        <v>25</v>
      </c>
      <c r="E8" s="61">
        <v>30</v>
      </c>
      <c r="F8" s="62">
        <v>2.52</v>
      </c>
      <c r="G8" s="62">
        <v>46.879999999999995</v>
      </c>
      <c r="H8" s="62">
        <v>1.52</v>
      </c>
      <c r="I8" s="62">
        <v>0.16</v>
      </c>
      <c r="J8" s="65">
        <v>9.84</v>
      </c>
    </row>
    <row r="9" spans="1:10" ht="15.75" thickBot="1" x14ac:dyDescent="0.3">
      <c r="A9" s="5"/>
      <c r="B9" s="39" t="s">
        <v>28</v>
      </c>
      <c r="C9" s="40"/>
      <c r="D9" s="41"/>
      <c r="E9" s="42">
        <v>520</v>
      </c>
      <c r="F9" s="42">
        <v>73</v>
      </c>
      <c r="G9" s="64">
        <v>606.1</v>
      </c>
      <c r="H9" s="64">
        <v>22.49</v>
      </c>
      <c r="I9" s="64">
        <v>26.9</v>
      </c>
      <c r="J9" s="64">
        <v>85.7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4" t="s">
        <v>15</v>
      </c>
      <c r="C13" s="33">
        <v>71</v>
      </c>
      <c r="D13" s="34" t="s">
        <v>34</v>
      </c>
      <c r="E13" s="35">
        <v>50</v>
      </c>
      <c r="F13" s="36">
        <v>11.92</v>
      </c>
      <c r="G13" s="66">
        <v>62.98</v>
      </c>
      <c r="H13" s="67">
        <f>0.5*F13/60</f>
        <v>9.9333333333333329E-2</v>
      </c>
      <c r="I13" s="67">
        <f>0.03*F13/30</f>
        <v>1.1919999999999998E-2</v>
      </c>
      <c r="J13" s="67">
        <f>1.7*F13/60</f>
        <v>0.33773333333333333</v>
      </c>
    </row>
    <row r="14" spans="1:10" x14ac:dyDescent="0.25">
      <c r="A14" s="4"/>
      <c r="B14" s="29" t="s">
        <v>16</v>
      </c>
      <c r="C14" s="30">
        <v>108</v>
      </c>
      <c r="D14" s="26" t="s">
        <v>35</v>
      </c>
      <c r="E14" s="31">
        <v>250</v>
      </c>
      <c r="F14" s="32">
        <v>12.04</v>
      </c>
      <c r="G14" s="62">
        <v>275.62</v>
      </c>
      <c r="H14" s="68">
        <v>3.15</v>
      </c>
      <c r="I14" s="69">
        <v>3.55</v>
      </c>
      <c r="J14" s="69">
        <v>20.837499999999999</v>
      </c>
    </row>
    <row r="15" spans="1:10" ht="30" x14ac:dyDescent="0.25">
      <c r="A15" s="4"/>
      <c r="B15" s="29" t="s">
        <v>17</v>
      </c>
      <c r="C15" s="30">
        <v>268</v>
      </c>
      <c r="D15" s="26" t="s">
        <v>36</v>
      </c>
      <c r="E15" s="31">
        <v>90</v>
      </c>
      <c r="F15" s="32">
        <v>51.06</v>
      </c>
      <c r="G15" s="62">
        <v>197.75</v>
      </c>
      <c r="H15" s="67">
        <v>18.5</v>
      </c>
      <c r="I15" s="67">
        <v>25.862500000000001</v>
      </c>
      <c r="J15" s="67">
        <v>4.7625000000000002</v>
      </c>
    </row>
    <row r="16" spans="1:10" ht="30" x14ac:dyDescent="0.25">
      <c r="A16" s="4"/>
      <c r="B16" s="29" t="s">
        <v>18</v>
      </c>
      <c r="C16" s="30">
        <v>203</v>
      </c>
      <c r="D16" s="26" t="s">
        <v>37</v>
      </c>
      <c r="E16" s="31">
        <v>180</v>
      </c>
      <c r="F16" s="32">
        <v>8.77</v>
      </c>
      <c r="G16" s="62">
        <v>198.65</v>
      </c>
      <c r="H16" s="68">
        <v>6.84</v>
      </c>
      <c r="I16" s="68">
        <v>4.1159999999999997</v>
      </c>
      <c r="J16" s="68">
        <v>43.740000000000009</v>
      </c>
    </row>
    <row r="17" spans="1:10" x14ac:dyDescent="0.25">
      <c r="A17" s="4"/>
      <c r="B17" s="29" t="s">
        <v>27</v>
      </c>
      <c r="C17" s="30">
        <v>349</v>
      </c>
      <c r="D17" s="26" t="s">
        <v>38</v>
      </c>
      <c r="E17" s="31">
        <v>200</v>
      </c>
      <c r="F17" s="32">
        <v>5.61</v>
      </c>
      <c r="G17" s="62">
        <v>63.2</v>
      </c>
      <c r="H17" s="68">
        <v>0.22</v>
      </c>
      <c r="I17" s="70">
        <v>0</v>
      </c>
      <c r="J17" s="68">
        <v>24.42</v>
      </c>
    </row>
    <row r="18" spans="1:10" x14ac:dyDescent="0.25">
      <c r="A18" s="4"/>
      <c r="B18" s="29" t="s">
        <v>20</v>
      </c>
      <c r="C18" s="30" t="s">
        <v>24</v>
      </c>
      <c r="D18" s="26" t="s">
        <v>26</v>
      </c>
      <c r="E18" s="31">
        <v>40</v>
      </c>
      <c r="F18" s="32">
        <v>2.08</v>
      </c>
      <c r="G18" s="62">
        <v>69.599999999999994</v>
      </c>
      <c r="H18" s="68">
        <f>2.64*F18/40</f>
        <v>0.13728000000000001</v>
      </c>
      <c r="I18" s="68">
        <f>0.48*F18/40</f>
        <v>2.496E-2</v>
      </c>
      <c r="J18" s="68">
        <f>13.68*F18/40</f>
        <v>0.71135999999999999</v>
      </c>
    </row>
    <row r="19" spans="1:10" x14ac:dyDescent="0.25">
      <c r="A19" s="4"/>
      <c r="B19" s="43"/>
      <c r="C19" s="37" t="s">
        <v>24</v>
      </c>
      <c r="D19" s="38" t="s">
        <v>25</v>
      </c>
      <c r="E19" s="50">
        <v>30</v>
      </c>
      <c r="F19" s="51">
        <v>2.52</v>
      </c>
      <c r="G19" s="71">
        <v>62.5</v>
      </c>
      <c r="H19" s="68">
        <f>1.52*F19/30</f>
        <v>0.12767999999999999</v>
      </c>
      <c r="I19" s="69">
        <f>0.16*F19/30</f>
        <v>1.3440000000000001E-2</v>
      </c>
      <c r="J19" s="69">
        <f>9.84*F19/30</f>
        <v>0.82656000000000007</v>
      </c>
    </row>
    <row r="20" spans="1:10" x14ac:dyDescent="0.25">
      <c r="A20" s="4"/>
      <c r="B20" s="47"/>
      <c r="C20" s="48"/>
      <c r="D20" s="49"/>
      <c r="E20" s="52"/>
      <c r="F20" s="53"/>
      <c r="G20" s="72"/>
      <c r="H20" s="73"/>
      <c r="I20" s="73"/>
      <c r="J20" s="73"/>
    </row>
    <row r="21" spans="1:10" ht="15.75" thickBot="1" x14ac:dyDescent="0.3">
      <c r="A21" s="5"/>
      <c r="B21" s="39" t="s">
        <v>28</v>
      </c>
      <c r="C21" s="39"/>
      <c r="D21" s="41"/>
      <c r="E21" s="42">
        <f>SUM(E13:E20)</f>
        <v>840</v>
      </c>
      <c r="F21" s="42">
        <f t="shared" ref="F21:G21" si="0">SUM(F13:F20)</f>
        <v>94</v>
      </c>
      <c r="G21" s="64">
        <f t="shared" si="0"/>
        <v>930.30000000000007</v>
      </c>
      <c r="H21" s="64">
        <v>33.270000000000003</v>
      </c>
      <c r="I21" s="64">
        <v>34.22</v>
      </c>
      <c r="J21" s="64"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2024-02-05T07:18:02Z</dcterms:modified>
</cp:coreProperties>
</file>