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1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G24" s="1"/>
  <c r="F13"/>
  <c r="F100" l="1"/>
  <c r="H81"/>
  <c r="F81"/>
  <c r="J81"/>
  <c r="G62"/>
  <c r="G196" s="1"/>
  <c r="I62"/>
  <c r="F62"/>
  <c r="J62"/>
  <c r="H62"/>
  <c r="J43"/>
  <c r="H43"/>
  <c r="F43"/>
  <c r="I24"/>
  <c r="F24"/>
  <c r="H24"/>
  <c r="J24"/>
  <c r="I196" l="1"/>
  <c r="J196"/>
  <c r="H196"/>
  <c r="F196"/>
</calcChain>
</file>

<file path=xl/sharedStrings.xml><?xml version="1.0" encoding="utf-8"?>
<sst xmlns="http://schemas.openxmlformats.org/spreadsheetml/2006/main" count="298" uniqueCount="101">
  <si>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</si>
  <si>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</si>
  <si>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</si>
  <si>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</si>
  <si>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</si>
  <si>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</si>
  <si>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</si>
  <si>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</si>
  <si>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</si>
  <si>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</si>
  <si>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</si>
  <si>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</si>
  <si>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</si>
  <si>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</si>
  <si>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</si>
  <si>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</si>
  <si>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</si>
  <si>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</si>
  <si>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</si>
  <si>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</si>
  <si>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</si>
  <si>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</si>
  <si>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</si>
  <si>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</si>
  <si>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</si>
  <si>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</si>
  <si>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</si>
  <si>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</si>
  <si>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</si>
  <si>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</si>
  <si>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</si>
  <si>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</si>
  <si>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</si>
  <si>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</si>
  <si>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</si>
  <si>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</si>
  <si>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</si>
  <si>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</si>
  <si>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</si>
  <si>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</si>
  <si>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чай с молоком и сахаром</t>
  </si>
  <si>
    <t>1008/1009</t>
  </si>
  <si>
    <t>хлеб с повидлом и маслом</t>
  </si>
  <si>
    <t>салат из свеклы</t>
  </si>
  <si>
    <t>щи со свежей капустой</t>
  </si>
  <si>
    <t>котлета из говядины</t>
  </si>
  <si>
    <t>каша гречневая</t>
  </si>
  <si>
    <t>чай с сахаром</t>
  </si>
  <si>
    <t>сосиска отварная</t>
  </si>
  <si>
    <t>капуста тушеная</t>
  </si>
  <si>
    <t>хлеб с маслом</t>
  </si>
  <si>
    <t>яблоко</t>
  </si>
  <si>
    <t>нарезка овощная</t>
  </si>
  <si>
    <t>суп рыбный</t>
  </si>
  <si>
    <t>куры отварные</t>
  </si>
  <si>
    <t>картофельное пюре</t>
  </si>
  <si>
    <t>кисель</t>
  </si>
  <si>
    <t>мармелад</t>
  </si>
  <si>
    <t>суп молочный</t>
  </si>
  <si>
    <t>сыр порционный</t>
  </si>
  <si>
    <t>напиток из цикория</t>
  </si>
  <si>
    <t>мандарин</t>
  </si>
  <si>
    <t>салат из свежей капусты с зеленым горошком</t>
  </si>
  <si>
    <t>рассольник ленинградский</t>
  </si>
  <si>
    <t>котлета рыбная</t>
  </si>
  <si>
    <t>каша пшеничная</t>
  </si>
  <si>
    <t>компот из сухофруктов</t>
  </si>
  <si>
    <t>каша рисовая</t>
  </si>
  <si>
    <t>чай с молоком</t>
  </si>
  <si>
    <t>1008/1011</t>
  </si>
  <si>
    <t>нарезка из свежих помидор</t>
  </si>
  <si>
    <t>суп с лапшой</t>
  </si>
  <si>
    <t>жаркое</t>
  </si>
  <si>
    <t>каша геркулесовая молочная</t>
  </si>
  <si>
    <t>яйцо отварное</t>
  </si>
  <si>
    <t>чай с сахаром и лимоном</t>
  </si>
  <si>
    <t>груша</t>
  </si>
  <si>
    <t>нарезка из свежих огурцов</t>
  </si>
  <si>
    <t>суп гороховый</t>
  </si>
  <si>
    <t>рагу овощное с мясом</t>
  </si>
  <si>
    <t>печень тушеная в соусе</t>
  </si>
  <si>
    <t>50/30</t>
  </si>
  <si>
    <t>рожки отварные</t>
  </si>
  <si>
    <t>салат из морской капусты</t>
  </si>
  <si>
    <t>борщ со свежей капустой</t>
  </si>
  <si>
    <t>гуляш</t>
  </si>
  <si>
    <t>киви</t>
  </si>
  <si>
    <t>плов из птицы</t>
  </si>
  <si>
    <t>винегрет</t>
  </si>
  <si>
    <t>суп вермишелевый с тушенкой</t>
  </si>
  <si>
    <t>банан</t>
  </si>
  <si>
    <t>каша ячневая</t>
  </si>
  <si>
    <t>салат из моркови</t>
  </si>
  <si>
    <t>каша рисоовая</t>
  </si>
  <si>
    <t>каша пшенная</t>
  </si>
  <si>
    <t>какао  с молоком</t>
  </si>
  <si>
    <t>свекольник</t>
  </si>
  <si>
    <t>тефтели из говядины</t>
  </si>
  <si>
    <t>каша перловая</t>
  </si>
  <si>
    <t>суп-лапша домашняя</t>
  </si>
  <si>
    <t>плов рисовый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</si>
</sst>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6.3390000000000004</v>
      </c>
      <c r="H6" s="40">
        <v>7.16</v>
      </c>
      <c r="I6" s="40">
        <v>33.052999999999997</v>
      </c>
      <c r="J6" s="40">
        <v>222.99</v>
      </c>
      <c r="K6" s="41">
        <v>411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1.65</v>
      </c>
      <c r="H8" s="43">
        <v>1.651</v>
      </c>
      <c r="I8" s="43">
        <v>17.36</v>
      </c>
      <c r="J8" s="43">
        <v>91.259</v>
      </c>
      <c r="K8" s="44" t="s">
        <v>41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4.09</v>
      </c>
      <c r="H9" s="43">
        <v>7.758</v>
      </c>
      <c r="I9" s="43">
        <v>37.08</v>
      </c>
      <c r="J9" s="43">
        <v>231.9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12.079000000000001</v>
      </c>
      <c r="H13" s="19">
        <f t="shared" si="0"/>
        <v>16.568999999999999</v>
      </c>
      <c r="I13" s="19">
        <f t="shared" si="0"/>
        <v>87.492999999999995</v>
      </c>
      <c r="J13" s="19">
        <f t="shared" si="0"/>
        <v>546.149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1.08</v>
      </c>
      <c r="H14" s="43">
        <v>5.0670000000000002</v>
      </c>
      <c r="I14" s="43">
        <v>6.3360000000000003</v>
      </c>
      <c r="J14" s="43">
        <v>75.19</v>
      </c>
      <c r="K14" s="44">
        <v>52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2.2709999999999999</v>
      </c>
      <c r="H15" s="43">
        <v>3.26</v>
      </c>
      <c r="I15" s="43">
        <v>11.362</v>
      </c>
      <c r="J15" s="43">
        <v>84.91</v>
      </c>
      <c r="K15" s="44">
        <v>197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80</v>
      </c>
      <c r="G16" s="43">
        <v>17.116</v>
      </c>
      <c r="H16" s="43">
        <v>16.899999999999999</v>
      </c>
      <c r="I16" s="43">
        <v>6.8739999999999997</v>
      </c>
      <c r="J16" s="43">
        <v>247.8</v>
      </c>
      <c r="K16" s="44">
        <v>658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4.8280000000000003</v>
      </c>
      <c r="H17" s="43">
        <v>4.8840000000000003</v>
      </c>
      <c r="I17" s="43">
        <v>21.763000000000002</v>
      </c>
      <c r="J17" s="43">
        <v>150.13999999999999</v>
      </c>
      <c r="K17" s="44">
        <v>411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5.0999999999999997E-2</v>
      </c>
      <c r="I18" s="43">
        <v>15.01</v>
      </c>
      <c r="J18" s="43">
        <v>61.259</v>
      </c>
      <c r="K18" s="44" t="s">
        <v>41</v>
      </c>
      <c r="L18" s="43"/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3.95</v>
      </c>
      <c r="H19" s="43">
        <v>0.5</v>
      </c>
      <c r="I19" s="43">
        <v>24.15</v>
      </c>
      <c r="J19" s="43">
        <v>117.5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29.444999999999997</v>
      </c>
      <c r="H23" s="19">
        <f t="shared" si="2"/>
        <v>30.661999999999995</v>
      </c>
      <c r="I23" s="19">
        <f t="shared" si="2"/>
        <v>85.495000000000005</v>
      </c>
      <c r="J23" s="19">
        <f t="shared" si="2"/>
        <v>736.79899999999998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41.524000000000001</v>
      </c>
      <c r="H24" s="32">
        <f t="shared" si="4"/>
        <v>47.230999999999995</v>
      </c>
      <c r="I24" s="32">
        <f t="shared" si="4"/>
        <v>172.988</v>
      </c>
      <c r="J24" s="32">
        <f t="shared" si="4"/>
        <v>1282.9479999999999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80</v>
      </c>
      <c r="G25" s="40">
        <v>8.32</v>
      </c>
      <c r="H25" s="40">
        <v>16.100000000000001</v>
      </c>
      <c r="I25" s="40">
        <v>0.64</v>
      </c>
      <c r="J25" s="40">
        <v>181</v>
      </c>
      <c r="K25" s="41">
        <v>243</v>
      </c>
      <c r="L25" s="40"/>
    </row>
    <row r="26" spans="1:12" ht="15">
      <c r="A26" s="14"/>
      <c r="B26" s="15"/>
      <c r="C26" s="11"/>
      <c r="D26" s="6"/>
      <c r="E26" s="42" t="s">
        <v>49</v>
      </c>
      <c r="F26" s="43">
        <v>150</v>
      </c>
      <c r="G26" s="43">
        <v>3.694</v>
      </c>
      <c r="H26" s="43">
        <v>3.202</v>
      </c>
      <c r="I26" s="43">
        <v>10.592000000000001</v>
      </c>
      <c r="J26" s="43">
        <v>88.46</v>
      </c>
      <c r="K26" s="44">
        <v>342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/>
      <c r="H27" s="43"/>
      <c r="I27" s="43">
        <v>15.01</v>
      </c>
      <c r="J27" s="43">
        <v>61.259</v>
      </c>
      <c r="K27" s="44" t="s">
        <v>41</v>
      </c>
      <c r="L27" s="43"/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2.4500000000000002</v>
      </c>
      <c r="H28" s="43">
        <v>7.55</v>
      </c>
      <c r="I28" s="43">
        <v>14.63</v>
      </c>
      <c r="J28" s="43">
        <v>136.6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14.863999999999999</v>
      </c>
      <c r="H32" s="19">
        <f t="shared" ref="H32" si="7">SUM(H25:H31)</f>
        <v>27.251999999999999</v>
      </c>
      <c r="I32" s="19">
        <f t="shared" ref="I32" si="8">SUM(I25:I31)</f>
        <v>50.671999999999997</v>
      </c>
      <c r="J32" s="19">
        <f t="shared" ref="J32:L32" si="9">SUM(J25:J31)</f>
        <v>514.31899999999996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0.45500000000000002</v>
      </c>
      <c r="H33" s="43">
        <v>0.105</v>
      </c>
      <c r="I33" s="43">
        <v>1.68</v>
      </c>
      <c r="J33" s="43">
        <v>9.1349999999999998</v>
      </c>
      <c r="K33" s="44">
        <v>71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6.0579999999999998</v>
      </c>
      <c r="H34" s="43">
        <v>3.83</v>
      </c>
      <c r="I34" s="43">
        <v>19.574000000000002</v>
      </c>
      <c r="J34" s="43">
        <v>137.36000000000001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80</v>
      </c>
      <c r="G35" s="43">
        <v>18.7</v>
      </c>
      <c r="H35" s="43">
        <v>16.100000000000001</v>
      </c>
      <c r="I35" s="43"/>
      <c r="J35" s="43">
        <v>220</v>
      </c>
      <c r="K35" s="44">
        <v>697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4.1120000000000001</v>
      </c>
      <c r="H36" s="43">
        <v>4.24</v>
      </c>
      <c r="I36" s="43">
        <v>29.516999999999999</v>
      </c>
      <c r="J36" s="43">
        <v>173.19</v>
      </c>
      <c r="K36" s="44">
        <v>326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/>
      <c r="H37" s="43"/>
      <c r="I37" s="43">
        <v>13.48</v>
      </c>
      <c r="J37" s="43">
        <v>53.1</v>
      </c>
      <c r="K37" s="44">
        <v>948</v>
      </c>
      <c r="L37" s="43"/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3.16</v>
      </c>
      <c r="H38" s="43">
        <v>0.4</v>
      </c>
      <c r="I38" s="43">
        <v>19.3</v>
      </c>
      <c r="J38" s="43">
        <v>94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0.03</v>
      </c>
      <c r="H39" s="43"/>
      <c r="I39" s="43">
        <v>23.8</v>
      </c>
      <c r="J39" s="43">
        <v>96.3</v>
      </c>
      <c r="K39" s="44"/>
      <c r="L39" s="43"/>
    </row>
    <row r="40" spans="1:12" ht="15">
      <c r="A40" s="14"/>
      <c r="B40" s="15"/>
      <c r="C40" s="11"/>
      <c r="D40" s="6"/>
      <c r="E40" s="42" t="s">
        <v>57</v>
      </c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32.515000000000001</v>
      </c>
      <c r="H42" s="19">
        <f t="shared" ref="H42" si="11">SUM(H33:H41)</f>
        <v>24.674999999999997</v>
      </c>
      <c r="I42" s="19">
        <f t="shared" ref="I42" si="12">SUM(I33:I41)</f>
        <v>107.351</v>
      </c>
      <c r="J42" s="19">
        <f t="shared" ref="J42:L42" si="13">SUM(J33:J41)</f>
        <v>783.08499999999992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47.378999999999998</v>
      </c>
      <c r="H43" s="32">
        <f t="shared" ref="H43" si="15">H32+H42</f>
        <v>51.926999999999992</v>
      </c>
      <c r="I43" s="32">
        <f t="shared" ref="I43" si="16">I32+I42</f>
        <v>158.023</v>
      </c>
      <c r="J43" s="32">
        <f t="shared" ref="J43:L43" si="17">J32+J42</f>
        <v>1297.404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4.5599999999999996</v>
      </c>
      <c r="H44" s="40">
        <v>6.45</v>
      </c>
      <c r="I44" s="40">
        <v>19.920999999999999</v>
      </c>
      <c r="J44" s="40">
        <v>156.68</v>
      </c>
      <c r="K44" s="41">
        <v>120</v>
      </c>
      <c r="L44" s="40"/>
    </row>
    <row r="45" spans="1:12" ht="15">
      <c r="A45" s="23"/>
      <c r="B45" s="15"/>
      <c r="C45" s="11"/>
      <c r="D45" s="6"/>
      <c r="E45" s="42" t="s">
        <v>59</v>
      </c>
      <c r="F45" s="43">
        <v>10</v>
      </c>
      <c r="G45" s="43">
        <v>2.37</v>
      </c>
      <c r="H45" s="43">
        <v>3.04</v>
      </c>
      <c r="I45" s="43"/>
      <c r="J45" s="43">
        <v>37.5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2.3919999999999999</v>
      </c>
      <c r="H46" s="43">
        <v>2.56</v>
      </c>
      <c r="I46" s="43">
        <v>24.04</v>
      </c>
      <c r="J46" s="43">
        <v>158.04</v>
      </c>
      <c r="K46" s="44">
        <v>1024</v>
      </c>
      <c r="L46" s="43"/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40</v>
      </c>
      <c r="G47" s="43">
        <v>3.16</v>
      </c>
      <c r="H47" s="43">
        <v>0.4</v>
      </c>
      <c r="I47" s="43">
        <v>19.3</v>
      </c>
      <c r="J47" s="43">
        <v>94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13.282</v>
      </c>
      <c r="H51" s="19">
        <f t="shared" ref="H51" si="19">SUM(H44:H50)</f>
        <v>12.65</v>
      </c>
      <c r="I51" s="19">
        <f t="shared" ref="I51" si="20">SUM(I44:I50)</f>
        <v>70.760999999999996</v>
      </c>
      <c r="J51" s="19">
        <f t="shared" ref="J51:L51" si="21">SUM(J44:J50)</f>
        <v>484.22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1.732</v>
      </c>
      <c r="H52" s="43">
        <v>10.098000000000001</v>
      </c>
      <c r="I52" s="43">
        <v>4.8460000000000001</v>
      </c>
      <c r="J52" s="43">
        <v>118.06</v>
      </c>
      <c r="K52" s="44">
        <v>45</v>
      </c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2.8540000000000001</v>
      </c>
      <c r="H53" s="43">
        <v>5.492</v>
      </c>
      <c r="I53" s="43">
        <v>21.323</v>
      </c>
      <c r="J53" s="43">
        <v>146.91999999999999</v>
      </c>
      <c r="K53" s="44">
        <v>208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80</v>
      </c>
      <c r="G54" s="43">
        <v>17.010000000000002</v>
      </c>
      <c r="H54" s="43">
        <v>6.0350000000000001</v>
      </c>
      <c r="I54" s="43">
        <v>6.76</v>
      </c>
      <c r="J54" s="43">
        <v>149.85</v>
      </c>
      <c r="K54" s="44">
        <v>541</v>
      </c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6.08</v>
      </c>
      <c r="H55" s="43">
        <v>5.375</v>
      </c>
      <c r="I55" s="43">
        <v>26.6</v>
      </c>
      <c r="J55" s="43">
        <v>171.95</v>
      </c>
      <c r="K55" s="44">
        <v>411</v>
      </c>
      <c r="L55" s="43"/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0.44</v>
      </c>
      <c r="H56" s="43">
        <v>0.02</v>
      </c>
      <c r="I56" s="43">
        <v>31.76</v>
      </c>
      <c r="J56" s="43">
        <v>130.4</v>
      </c>
      <c r="K56" s="44">
        <v>933</v>
      </c>
      <c r="L56" s="43"/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3.16</v>
      </c>
      <c r="H57" s="43">
        <v>0.4</v>
      </c>
      <c r="I57" s="43">
        <v>19.3</v>
      </c>
      <c r="J57" s="43">
        <v>94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31.276000000000003</v>
      </c>
      <c r="H61" s="19">
        <f t="shared" ref="H61" si="23">SUM(H52:H60)</f>
        <v>27.419999999999998</v>
      </c>
      <c r="I61" s="19">
        <f t="shared" ref="I61" si="24">SUM(I52:I60)</f>
        <v>110.589</v>
      </c>
      <c r="J61" s="19">
        <f t="shared" ref="J61:L61" si="25">SUM(J52:J60)</f>
        <v>811.18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44.558000000000007</v>
      </c>
      <c r="H62" s="32">
        <f t="shared" ref="H62" si="27">H51+H61</f>
        <v>40.07</v>
      </c>
      <c r="I62" s="32">
        <f t="shared" ref="I62" si="28">I51+I61</f>
        <v>181.35</v>
      </c>
      <c r="J62" s="32">
        <f t="shared" ref="J62:L62" si="29">J51+J61</f>
        <v>1295.4000000000001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5.29</v>
      </c>
      <c r="H63" s="40">
        <v>10.78</v>
      </c>
      <c r="I63" s="40">
        <v>39.229999999999997</v>
      </c>
      <c r="J63" s="40">
        <v>275.89</v>
      </c>
      <c r="K63" s="41">
        <v>411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1.85</v>
      </c>
      <c r="H65" s="43">
        <v>1.702</v>
      </c>
      <c r="I65" s="43">
        <v>2.4300000000000002</v>
      </c>
      <c r="J65" s="43">
        <v>32.811999999999998</v>
      </c>
      <c r="K65" s="44" t="s">
        <v>69</v>
      </c>
      <c r="L65" s="43"/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2.4500000000000002</v>
      </c>
      <c r="H66" s="43">
        <v>7.55</v>
      </c>
      <c r="I66" s="43">
        <v>14.63</v>
      </c>
      <c r="J66" s="43">
        <v>136.6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57</v>
      </c>
      <c r="F68" s="43">
        <v>50</v>
      </c>
      <c r="G68" s="43">
        <v>0.05</v>
      </c>
      <c r="H68" s="43"/>
      <c r="I68" s="43">
        <v>39.700000000000003</v>
      </c>
      <c r="J68" s="43">
        <v>160.5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9.64</v>
      </c>
      <c r="H70" s="19">
        <f t="shared" ref="H70" si="31">SUM(H63:H69)</f>
        <v>20.032</v>
      </c>
      <c r="I70" s="19">
        <f t="shared" ref="I70" si="32">SUM(I63:I69)</f>
        <v>95.990000000000009</v>
      </c>
      <c r="J70" s="19">
        <f t="shared" ref="J70:L70" si="33">SUM(J63:J69)</f>
        <v>605.80200000000002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0.39</v>
      </c>
      <c r="H71" s="43">
        <v>0.13</v>
      </c>
      <c r="I71" s="43">
        <v>1.89</v>
      </c>
      <c r="J71" s="43">
        <v>9.82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3.1459999999999999</v>
      </c>
      <c r="H72" s="43">
        <v>5.5730000000000004</v>
      </c>
      <c r="I72" s="43">
        <v>21.85</v>
      </c>
      <c r="J72" s="43">
        <v>150.47</v>
      </c>
      <c r="K72" s="44">
        <v>234</v>
      </c>
      <c r="L72" s="43"/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230</v>
      </c>
      <c r="G73" s="43">
        <v>23.634</v>
      </c>
      <c r="H73" s="43">
        <v>22.783000000000001</v>
      </c>
      <c r="I73" s="43">
        <v>28.558</v>
      </c>
      <c r="J73" s="43">
        <v>414.29</v>
      </c>
      <c r="K73" s="44">
        <v>631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0.44</v>
      </c>
      <c r="H75" s="43">
        <v>0.02</v>
      </c>
      <c r="I75" s="43">
        <v>31.76</v>
      </c>
      <c r="J75" s="43">
        <v>130.4</v>
      </c>
      <c r="K75" s="44">
        <v>933</v>
      </c>
      <c r="L75" s="43"/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40</v>
      </c>
      <c r="G76" s="43">
        <v>3.16</v>
      </c>
      <c r="H76" s="43">
        <v>0.4</v>
      </c>
      <c r="I76" s="43">
        <v>19.3</v>
      </c>
      <c r="J76" s="43">
        <v>94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30.770000000000003</v>
      </c>
      <c r="H80" s="19">
        <f t="shared" ref="H80" si="35">SUM(H71:H79)</f>
        <v>28.905999999999999</v>
      </c>
      <c r="I80" s="19">
        <f t="shared" ref="I80" si="36">SUM(I71:I79)</f>
        <v>103.358</v>
      </c>
      <c r="J80" s="19">
        <f t="shared" ref="J80:L80" si="37">SUM(J71:J79)</f>
        <v>798.98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40.410000000000004</v>
      </c>
      <c r="H81" s="32">
        <f t="shared" ref="H81" si="39">H70+H80</f>
        <v>48.938000000000002</v>
      </c>
      <c r="I81" s="32">
        <f t="shared" ref="I81" si="40">I70+I80</f>
        <v>199.34800000000001</v>
      </c>
      <c r="J81" s="32">
        <f t="shared" ref="J81:L81" si="41">J70+J80</f>
        <v>1404.7820000000002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7.9</v>
      </c>
      <c r="H82" s="40">
        <v>8.98</v>
      </c>
      <c r="I82" s="40">
        <v>41.604999999999997</v>
      </c>
      <c r="J82" s="40">
        <v>279</v>
      </c>
      <c r="K82" s="41">
        <v>411</v>
      </c>
      <c r="L82" s="40"/>
    </row>
    <row r="83" spans="1:12" ht="15">
      <c r="A83" s="23"/>
      <c r="B83" s="15"/>
      <c r="C83" s="11"/>
      <c r="D83" s="6"/>
      <c r="E83" s="42" t="s">
        <v>74</v>
      </c>
      <c r="F83" s="43">
        <v>1</v>
      </c>
      <c r="G83" s="43">
        <v>5.08</v>
      </c>
      <c r="H83" s="43">
        <v>4.5999999999999996</v>
      </c>
      <c r="I83" s="43">
        <v>0.28000000000000003</v>
      </c>
      <c r="J83" s="43">
        <v>62.8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0.49</v>
      </c>
      <c r="H84" s="43">
        <v>0.112</v>
      </c>
      <c r="I84" s="43">
        <v>15.35</v>
      </c>
      <c r="J84" s="43">
        <v>66.061999999999998</v>
      </c>
      <c r="K84" s="44" t="s">
        <v>69</v>
      </c>
      <c r="L84" s="43"/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40</v>
      </c>
      <c r="G85" s="43">
        <v>3.16</v>
      </c>
      <c r="H85" s="43">
        <v>0.4</v>
      </c>
      <c r="I85" s="43">
        <v>19.3</v>
      </c>
      <c r="J85" s="43">
        <v>94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76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541</v>
      </c>
      <c r="G89" s="19">
        <f t="shared" ref="G89" si="42">SUM(G82:G88)</f>
        <v>17.03</v>
      </c>
      <c r="H89" s="19">
        <f t="shared" ref="H89" si="43">SUM(H82:H88)</f>
        <v>14.392000000000001</v>
      </c>
      <c r="I89" s="19">
        <f t="shared" ref="I89" si="44">SUM(I82:I88)</f>
        <v>86.834999999999994</v>
      </c>
      <c r="J89" s="19">
        <f t="shared" ref="J89:L89" si="45">SUM(J82:J88)</f>
        <v>548.86200000000008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0.45500000000000002</v>
      </c>
      <c r="H90" s="43">
        <v>6.5000000000000002E-2</v>
      </c>
      <c r="I90" s="43">
        <v>1.2350000000000001</v>
      </c>
      <c r="J90" s="43">
        <v>7.15</v>
      </c>
      <c r="K90" s="44">
        <v>55</v>
      </c>
      <c r="L90" s="43"/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6.7140000000000004</v>
      </c>
      <c r="H91" s="43">
        <v>7.8949999999999996</v>
      </c>
      <c r="I91" s="43">
        <v>30.681999999999999</v>
      </c>
      <c r="J91" s="43">
        <v>220.89</v>
      </c>
      <c r="K91" s="44">
        <v>221</v>
      </c>
      <c r="L91" s="43"/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230</v>
      </c>
      <c r="G92" s="43">
        <v>22.62</v>
      </c>
      <c r="H92" s="43">
        <v>26.51</v>
      </c>
      <c r="I92" s="43">
        <v>22.93</v>
      </c>
      <c r="J92" s="43">
        <v>422.05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56</v>
      </c>
      <c r="F94" s="43">
        <v>200</v>
      </c>
      <c r="G94" s="43"/>
      <c r="H94" s="43"/>
      <c r="I94" s="43">
        <v>12.08</v>
      </c>
      <c r="J94" s="43">
        <v>47.79</v>
      </c>
      <c r="K94" s="44">
        <v>948</v>
      </c>
      <c r="L94" s="43"/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40</v>
      </c>
      <c r="G95" s="43">
        <v>3.16</v>
      </c>
      <c r="H95" s="43">
        <v>0.4</v>
      </c>
      <c r="I95" s="43">
        <v>19.3</v>
      </c>
      <c r="J95" s="43">
        <v>94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32.948999999999998</v>
      </c>
      <c r="H99" s="19">
        <f t="shared" ref="H99" si="47">SUM(H90:H98)</f>
        <v>34.869999999999997</v>
      </c>
      <c r="I99" s="19">
        <f t="shared" ref="I99" si="48">SUM(I90:I98)</f>
        <v>86.22699999999999</v>
      </c>
      <c r="J99" s="19">
        <f t="shared" ref="J99:L99" si="49">SUM(J90:J98)</f>
        <v>791.88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1271</v>
      </c>
      <c r="G100" s="32">
        <f t="shared" ref="G100" si="50">G89+G99</f>
        <v>49.978999999999999</v>
      </c>
      <c r="H100" s="32">
        <f t="shared" ref="H100" si="51">H89+H99</f>
        <v>49.262</v>
      </c>
      <c r="I100" s="32">
        <f t="shared" ref="I100" si="52">I89+I99</f>
        <v>173.06199999999998</v>
      </c>
      <c r="J100" s="32">
        <f t="shared" ref="J100:L100" si="53">J89+J99</f>
        <v>1340.7420000000002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 t="s">
        <v>81</v>
      </c>
      <c r="G101" s="40">
        <v>13.68</v>
      </c>
      <c r="H101" s="40">
        <v>4.1749999999999998</v>
      </c>
      <c r="I101" s="40">
        <v>9.34</v>
      </c>
      <c r="J101" s="40">
        <v>131</v>
      </c>
      <c r="K101" s="41">
        <v>633</v>
      </c>
      <c r="L101" s="40"/>
    </row>
    <row r="102" spans="1:12" ht="15">
      <c r="A102" s="23"/>
      <c r="B102" s="15"/>
      <c r="C102" s="11"/>
      <c r="D102" s="6"/>
      <c r="E102" s="42" t="s">
        <v>82</v>
      </c>
      <c r="F102" s="43">
        <v>150</v>
      </c>
      <c r="G102" s="43">
        <v>5.5</v>
      </c>
      <c r="H102" s="43">
        <v>5.65</v>
      </c>
      <c r="I102" s="43">
        <v>35.299999999999997</v>
      </c>
      <c r="J102" s="43">
        <v>214</v>
      </c>
      <c r="K102" s="44">
        <v>443</v>
      </c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5.0999999999999997E-2</v>
      </c>
      <c r="I103" s="43">
        <v>15.01</v>
      </c>
      <c r="J103" s="43">
        <v>61.259</v>
      </c>
      <c r="K103" s="44" t="s">
        <v>41</v>
      </c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2.4500000000000002</v>
      </c>
      <c r="H104" s="43">
        <v>7.55</v>
      </c>
      <c r="I104" s="43">
        <v>14.63</v>
      </c>
      <c r="J104" s="43">
        <v>136.6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390</v>
      </c>
      <c r="G108" s="19">
        <f t="shared" ref="G108:J108" si="54">SUM(G101:G107)</f>
        <v>21.83</v>
      </c>
      <c r="H108" s="19">
        <f t="shared" si="54"/>
        <v>17.425999999999998</v>
      </c>
      <c r="I108" s="19">
        <f t="shared" si="54"/>
        <v>74.28</v>
      </c>
      <c r="J108" s="19">
        <f t="shared" si="54"/>
        <v>542.85900000000004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0.72</v>
      </c>
      <c r="H109" s="43">
        <v>7.12</v>
      </c>
      <c r="I109" s="43">
        <v>1.51</v>
      </c>
      <c r="J109" s="43">
        <v>73.2</v>
      </c>
      <c r="K109" s="44">
        <v>51</v>
      </c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3.734</v>
      </c>
      <c r="H110" s="43">
        <v>5.4420000000000002</v>
      </c>
      <c r="I110" s="43">
        <v>21.472000000000001</v>
      </c>
      <c r="J110" s="43">
        <v>151.26</v>
      </c>
      <c r="K110" s="44">
        <v>176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 t="s">
        <v>81</v>
      </c>
      <c r="G111" s="43">
        <v>13.704000000000001</v>
      </c>
      <c r="H111" s="43">
        <v>16.254000000000001</v>
      </c>
      <c r="I111" s="43">
        <v>3.87</v>
      </c>
      <c r="J111" s="43">
        <v>217.15</v>
      </c>
      <c r="K111" s="44">
        <v>632</v>
      </c>
      <c r="L111" s="43"/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4.79</v>
      </c>
      <c r="H112" s="43">
        <v>6.2450000000000001</v>
      </c>
      <c r="I112" s="43">
        <v>21.7</v>
      </c>
      <c r="J112" s="43">
        <v>161.94999999999999</v>
      </c>
      <c r="K112" s="44">
        <v>411</v>
      </c>
      <c r="L112" s="43"/>
    </row>
    <row r="113" spans="1:12" ht="1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0.44</v>
      </c>
      <c r="H113" s="43">
        <v>0.02</v>
      </c>
      <c r="I113" s="43">
        <v>31.76</v>
      </c>
      <c r="J113" s="43">
        <v>130.4</v>
      </c>
      <c r="K113" s="44">
        <v>933</v>
      </c>
      <c r="L113" s="43"/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30</v>
      </c>
      <c r="G114" s="43">
        <v>2.37</v>
      </c>
      <c r="H114" s="43">
        <v>0.3</v>
      </c>
      <c r="I114" s="43">
        <v>14.5</v>
      </c>
      <c r="J114" s="43">
        <v>70.5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86</v>
      </c>
      <c r="F116" s="43">
        <v>100</v>
      </c>
      <c r="G116" s="43">
        <v>0.8</v>
      </c>
      <c r="H116" s="43">
        <v>0.4</v>
      </c>
      <c r="I116" s="43">
        <v>8.1</v>
      </c>
      <c r="J116" s="43">
        <v>47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26.558000000000003</v>
      </c>
      <c r="H118" s="19">
        <f t="shared" si="56"/>
        <v>35.780999999999999</v>
      </c>
      <c r="I118" s="19">
        <f t="shared" si="56"/>
        <v>102.91200000000001</v>
      </c>
      <c r="J118" s="19">
        <f t="shared" si="56"/>
        <v>851.45999999999992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1130</v>
      </c>
      <c r="G119" s="32">
        <f t="shared" ref="G119" si="58">G108+G118</f>
        <v>48.388000000000005</v>
      </c>
      <c r="H119" s="32">
        <f t="shared" ref="H119" si="59">H108+H118</f>
        <v>53.206999999999994</v>
      </c>
      <c r="I119" s="32">
        <f t="shared" ref="I119" si="60">I108+I118</f>
        <v>177.19200000000001</v>
      </c>
      <c r="J119" s="32">
        <f t="shared" ref="J119:L119" si="61">J108+J118</f>
        <v>1394.319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230</v>
      </c>
      <c r="G120" s="40">
        <v>18.327999999999999</v>
      </c>
      <c r="H120" s="40">
        <v>16.268000000000001</v>
      </c>
      <c r="I120" s="40">
        <v>23.013999999999999</v>
      </c>
      <c r="J120" s="40">
        <v>312.18</v>
      </c>
      <c r="K120" s="41">
        <v>706</v>
      </c>
      <c r="L120" s="40"/>
    </row>
    <row r="121" spans="1:12" ht="15">
      <c r="A121" s="14"/>
      <c r="B121" s="15"/>
      <c r="C121" s="11"/>
      <c r="D121" s="6"/>
      <c r="E121" s="42" t="s">
        <v>59</v>
      </c>
      <c r="F121" s="43">
        <v>10</v>
      </c>
      <c r="G121" s="43">
        <v>2.37</v>
      </c>
      <c r="H121" s="43">
        <v>3.04</v>
      </c>
      <c r="I121" s="43"/>
      <c r="J121" s="43">
        <v>37.5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/>
      <c r="H122" s="43"/>
      <c r="I122" s="43">
        <v>11.66</v>
      </c>
      <c r="J122" s="43">
        <v>46.212000000000003</v>
      </c>
      <c r="K122" s="44">
        <v>948</v>
      </c>
      <c r="L122" s="43"/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3.16</v>
      </c>
      <c r="H123" s="43">
        <v>0.4</v>
      </c>
      <c r="I123" s="43">
        <v>19.3</v>
      </c>
      <c r="J123" s="43">
        <v>94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23.858000000000001</v>
      </c>
      <c r="H127" s="19">
        <f t="shared" si="62"/>
        <v>19.707999999999998</v>
      </c>
      <c r="I127" s="19">
        <f t="shared" si="62"/>
        <v>53.974000000000004</v>
      </c>
      <c r="J127" s="19">
        <f t="shared" si="62"/>
        <v>489.892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43">
        <v>1.615</v>
      </c>
      <c r="H128" s="43">
        <v>3.1419999999999999</v>
      </c>
      <c r="I128" s="43">
        <v>6.5960000000000001</v>
      </c>
      <c r="J128" s="43">
        <v>61.44</v>
      </c>
      <c r="K128" s="44">
        <v>103</v>
      </c>
      <c r="L128" s="43"/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7.125</v>
      </c>
      <c r="H129" s="43">
        <v>7.6870000000000003</v>
      </c>
      <c r="I129" s="43">
        <v>21.216000000000001</v>
      </c>
      <c r="J129" s="43">
        <v>183.5</v>
      </c>
      <c r="K129" s="44">
        <v>234</v>
      </c>
      <c r="L129" s="43"/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80</v>
      </c>
      <c r="G130" s="43">
        <v>8.32</v>
      </c>
      <c r="H130" s="43">
        <v>16.100000000000001</v>
      </c>
      <c r="I130" s="43">
        <v>0.64</v>
      </c>
      <c r="J130" s="43">
        <v>181</v>
      </c>
      <c r="K130" s="44">
        <v>243</v>
      </c>
      <c r="L130" s="43"/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3.694</v>
      </c>
      <c r="H131" s="43">
        <v>3.202</v>
      </c>
      <c r="I131" s="43">
        <v>10.592000000000001</v>
      </c>
      <c r="J131" s="43">
        <f>50.4+3.5+2.46+27+5.1</f>
        <v>88.46</v>
      </c>
      <c r="K131" s="44">
        <v>342</v>
      </c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0.2</v>
      </c>
      <c r="H132" s="43">
        <v>5.0999999999999997E-2</v>
      </c>
      <c r="I132" s="43">
        <v>15.01</v>
      </c>
      <c r="J132" s="43">
        <v>61.259</v>
      </c>
      <c r="K132" s="44" t="s">
        <v>69</v>
      </c>
      <c r="L132" s="43"/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40</v>
      </c>
      <c r="G133" s="43">
        <v>3.16</v>
      </c>
      <c r="H133" s="43">
        <v>0.4</v>
      </c>
      <c r="I133" s="43">
        <v>19.3</v>
      </c>
      <c r="J133" s="43">
        <v>94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90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25.614000000000001</v>
      </c>
      <c r="H137" s="19">
        <f t="shared" si="64"/>
        <v>31.081999999999997</v>
      </c>
      <c r="I137" s="19">
        <f t="shared" si="64"/>
        <v>94.353999999999999</v>
      </c>
      <c r="J137" s="19">
        <f t="shared" si="64"/>
        <v>765.65899999999999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49.472000000000001</v>
      </c>
      <c r="H138" s="32">
        <f t="shared" ref="H138" si="67">H127+H137</f>
        <v>50.789999999999992</v>
      </c>
      <c r="I138" s="32">
        <f t="shared" ref="I138" si="68">I127+I137</f>
        <v>148.328</v>
      </c>
      <c r="J138" s="32">
        <f t="shared" ref="J138:L138" si="69">J127+J137</f>
        <v>1255.5509999999999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150</v>
      </c>
      <c r="G139" s="40">
        <v>4</v>
      </c>
      <c r="H139" s="40">
        <v>3.5169999999999999</v>
      </c>
      <c r="I139" s="40">
        <v>26.2</v>
      </c>
      <c r="J139" s="40">
        <v>151.97</v>
      </c>
      <c r="K139" s="41">
        <v>411</v>
      </c>
      <c r="L139" s="40"/>
    </row>
    <row r="140" spans="1:12" ht="15">
      <c r="A140" s="23"/>
      <c r="B140" s="15"/>
      <c r="C140" s="11"/>
      <c r="D140" s="6"/>
      <c r="E140" s="42" t="s">
        <v>64</v>
      </c>
      <c r="F140" s="43">
        <v>80</v>
      </c>
      <c r="G140" s="43">
        <v>11.911</v>
      </c>
      <c r="H140" s="43">
        <v>15.09</v>
      </c>
      <c r="I140" s="43">
        <v>4.3499999999999996</v>
      </c>
      <c r="J140" s="43">
        <v>201.2</v>
      </c>
      <c r="K140" s="44">
        <v>541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61.259</v>
      </c>
      <c r="K141" s="44" t="s">
        <v>41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2.4500000000000002</v>
      </c>
      <c r="H142" s="43">
        <v>7.55</v>
      </c>
      <c r="I142" s="43">
        <v>14.63</v>
      </c>
      <c r="J142" s="43">
        <v>136.6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18.561</v>
      </c>
      <c r="H146" s="19">
        <f t="shared" si="70"/>
        <v>26.207999999999998</v>
      </c>
      <c r="I146" s="19">
        <f t="shared" si="70"/>
        <v>60.19</v>
      </c>
      <c r="J146" s="19">
        <f t="shared" si="70"/>
        <v>551.029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0.93600000000000005</v>
      </c>
      <c r="H147" s="43">
        <v>5.0670000000000002</v>
      </c>
      <c r="I147" s="43">
        <v>7.96</v>
      </c>
      <c r="J147" s="43">
        <v>82.15</v>
      </c>
      <c r="K147" s="44">
        <v>63</v>
      </c>
      <c r="L147" s="43"/>
    </row>
    <row r="148" spans="1:12" ht="15">
      <c r="A148" s="23"/>
      <c r="B148" s="15"/>
      <c r="C148" s="11"/>
      <c r="D148" s="7" t="s">
        <v>27</v>
      </c>
      <c r="E148" s="42" t="s">
        <v>44</v>
      </c>
      <c r="F148" s="43">
        <v>200</v>
      </c>
      <c r="G148" s="43">
        <v>1.97</v>
      </c>
      <c r="H148" s="43">
        <v>3.24</v>
      </c>
      <c r="I148" s="43">
        <v>10.38</v>
      </c>
      <c r="J148" s="43">
        <v>79.400000000000006</v>
      </c>
      <c r="K148" s="44">
        <v>197</v>
      </c>
      <c r="L148" s="43"/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800</v>
      </c>
      <c r="G149" s="43">
        <v>18.7</v>
      </c>
      <c r="H149" s="43">
        <v>16.100000000000001</v>
      </c>
      <c r="I149" s="43"/>
      <c r="J149" s="43">
        <v>220</v>
      </c>
      <c r="K149" s="44">
        <v>697</v>
      </c>
      <c r="L149" s="43"/>
    </row>
    <row r="150" spans="1:12" ht="15">
      <c r="A150" s="23"/>
      <c r="B150" s="15"/>
      <c r="C150" s="11"/>
      <c r="D150" s="7" t="s">
        <v>29</v>
      </c>
      <c r="E150" s="42" t="s">
        <v>93</v>
      </c>
      <c r="F150" s="43">
        <v>150</v>
      </c>
      <c r="G150" s="43">
        <v>2.8</v>
      </c>
      <c r="H150" s="43">
        <v>3.4</v>
      </c>
      <c r="I150" s="43">
        <v>29.6</v>
      </c>
      <c r="J150" s="43">
        <v>160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/>
      <c r="H151" s="43"/>
      <c r="I151" s="43">
        <v>11.66</v>
      </c>
      <c r="J151" s="43">
        <v>46.212000000000003</v>
      </c>
      <c r="K151" s="44">
        <v>948</v>
      </c>
      <c r="L151" s="43"/>
    </row>
    <row r="152" spans="1:12" ht="15">
      <c r="A152" s="23"/>
      <c r="B152" s="15"/>
      <c r="C152" s="11"/>
      <c r="D152" s="7" t="s">
        <v>31</v>
      </c>
      <c r="E152" s="42" t="s">
        <v>23</v>
      </c>
      <c r="F152" s="43">
        <v>40</v>
      </c>
      <c r="G152" s="43">
        <v>3.16</v>
      </c>
      <c r="H152" s="43">
        <v>0.4</v>
      </c>
      <c r="I152" s="43">
        <v>19.3</v>
      </c>
      <c r="J152" s="43">
        <v>94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57</v>
      </c>
      <c r="F154" s="43">
        <v>30</v>
      </c>
      <c r="G154" s="43">
        <v>0.03</v>
      </c>
      <c r="H154" s="43"/>
      <c r="I154" s="43">
        <v>23.8</v>
      </c>
      <c r="J154" s="43">
        <v>96.3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1480</v>
      </c>
      <c r="G156" s="19">
        <f t="shared" ref="G156:J156" si="72">SUM(G147:G155)</f>
        <v>27.596</v>
      </c>
      <c r="H156" s="19">
        <f t="shared" si="72"/>
        <v>28.207000000000001</v>
      </c>
      <c r="I156" s="19">
        <f t="shared" si="72"/>
        <v>102.69999999999999</v>
      </c>
      <c r="J156" s="19">
        <f t="shared" si="72"/>
        <v>778.0619999999999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1950</v>
      </c>
      <c r="G157" s="32">
        <f t="shared" ref="G157" si="74">G146+G156</f>
        <v>46.156999999999996</v>
      </c>
      <c r="H157" s="32">
        <f t="shared" ref="H157" si="75">H146+H156</f>
        <v>54.414999999999999</v>
      </c>
      <c r="I157" s="32">
        <f t="shared" ref="I157" si="76">I146+I156</f>
        <v>162.88999999999999</v>
      </c>
      <c r="J157" s="32">
        <f t="shared" ref="J157:L157" si="77">J146+J156</f>
        <v>1329.0909999999999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200</v>
      </c>
      <c r="G158" s="40">
        <v>7.35</v>
      </c>
      <c r="H158" s="40">
        <v>11.704000000000001</v>
      </c>
      <c r="I158" s="40">
        <v>40.08</v>
      </c>
      <c r="J158" s="40">
        <v>295.95999999999998</v>
      </c>
      <c r="K158" s="41">
        <v>411</v>
      </c>
      <c r="L158" s="40"/>
    </row>
    <row r="159" spans="1:12" ht="15">
      <c r="A159" s="23"/>
      <c r="B159" s="15"/>
      <c r="C159" s="11"/>
      <c r="D159" s="6"/>
      <c r="E159" s="42" t="s">
        <v>59</v>
      </c>
      <c r="F159" s="43">
        <v>20</v>
      </c>
      <c r="G159" s="43">
        <v>5.2</v>
      </c>
      <c r="H159" s="43">
        <v>5.3</v>
      </c>
      <c r="I159" s="43">
        <v>0.7</v>
      </c>
      <c r="J159" s="43">
        <v>71.12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5.33</v>
      </c>
      <c r="H160" s="43">
        <v>4.7</v>
      </c>
      <c r="I160" s="43">
        <v>20.69</v>
      </c>
      <c r="J160" s="43">
        <v>148.75</v>
      </c>
      <c r="K160" s="44">
        <v>1025</v>
      </c>
      <c r="L160" s="43"/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117.5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21.830000000000002</v>
      </c>
      <c r="H165" s="19">
        <f t="shared" si="78"/>
        <v>22.204000000000001</v>
      </c>
      <c r="I165" s="19">
        <f t="shared" si="78"/>
        <v>85.62</v>
      </c>
      <c r="J165" s="19">
        <f t="shared" si="78"/>
        <v>633.32999999999993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0.45500000000000002</v>
      </c>
      <c r="H166" s="43">
        <v>6.5000000000000002E-2</v>
      </c>
      <c r="I166" s="43">
        <v>1.2350000000000001</v>
      </c>
      <c r="J166" s="43">
        <v>7.15</v>
      </c>
      <c r="K166" s="44">
        <v>55</v>
      </c>
      <c r="L166" s="43"/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3.125</v>
      </c>
      <c r="H167" s="43">
        <v>7.0709999999999997</v>
      </c>
      <c r="I167" s="43">
        <v>22.37</v>
      </c>
      <c r="J167" s="43">
        <v>133.9</v>
      </c>
      <c r="K167" s="44">
        <v>177</v>
      </c>
      <c r="L167" s="43"/>
    </row>
    <row r="168" spans="1:12" ht="15">
      <c r="A168" s="23"/>
      <c r="B168" s="15"/>
      <c r="C168" s="11"/>
      <c r="D168" s="7" t="s">
        <v>28</v>
      </c>
      <c r="E168" s="42" t="s">
        <v>97</v>
      </c>
      <c r="F168" s="43">
        <v>80</v>
      </c>
      <c r="G168" s="43">
        <v>14.478</v>
      </c>
      <c r="H168" s="43">
        <v>16.364000000000001</v>
      </c>
      <c r="I168" s="43">
        <v>8.4</v>
      </c>
      <c r="J168" s="43">
        <v>239.7</v>
      </c>
      <c r="K168" s="44">
        <v>668</v>
      </c>
      <c r="L168" s="43"/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4.2279999999999998</v>
      </c>
      <c r="H169" s="43">
        <v>4.3680000000000003</v>
      </c>
      <c r="I169" s="43">
        <v>29.704999999999998</v>
      </c>
      <c r="J169" s="43">
        <v>175.59</v>
      </c>
      <c r="K169" s="44">
        <v>326</v>
      </c>
      <c r="L169" s="43"/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0.44</v>
      </c>
      <c r="H170" s="43">
        <v>0.02</v>
      </c>
      <c r="I170" s="43">
        <v>31.76</v>
      </c>
      <c r="J170" s="43">
        <v>130.4</v>
      </c>
      <c r="K170" s="44">
        <v>933</v>
      </c>
      <c r="L170" s="43"/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117.5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26.676000000000002</v>
      </c>
      <c r="H175" s="19">
        <f t="shared" si="80"/>
        <v>28.388000000000002</v>
      </c>
      <c r="I175" s="19">
        <f t="shared" si="80"/>
        <v>117.62</v>
      </c>
      <c r="J175" s="19">
        <f t="shared" si="80"/>
        <v>804.24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48.506</v>
      </c>
      <c r="H176" s="32">
        <f t="shared" ref="H176" si="83">H165+H175</f>
        <v>50.591999999999999</v>
      </c>
      <c r="I176" s="32">
        <f t="shared" ref="I176" si="84">I165+I175</f>
        <v>203.24</v>
      </c>
      <c r="J176" s="32">
        <f t="shared" ref="J176:L176" si="85">J165+J175</f>
        <v>1437.57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150</v>
      </c>
      <c r="G177" s="40">
        <v>3.72</v>
      </c>
      <c r="H177" s="40">
        <v>0.44</v>
      </c>
      <c r="I177" s="40">
        <v>26.8</v>
      </c>
      <c r="J177" s="40">
        <v>126</v>
      </c>
      <c r="K177" s="41">
        <v>411</v>
      </c>
      <c r="L177" s="40"/>
    </row>
    <row r="178" spans="1:12" ht="15">
      <c r="A178" s="23"/>
      <c r="B178" s="15"/>
      <c r="C178" s="11"/>
      <c r="D178" s="6"/>
      <c r="E178" s="42" t="s">
        <v>85</v>
      </c>
      <c r="F178" s="43">
        <v>50</v>
      </c>
      <c r="G178" s="43">
        <v>15.82</v>
      </c>
      <c r="H178" s="43">
        <v>17.88</v>
      </c>
      <c r="I178" s="43">
        <v>5.27</v>
      </c>
      <c r="J178" s="43">
        <v>244.85</v>
      </c>
      <c r="K178" s="44">
        <v>632</v>
      </c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>
        <v>5.0999999999999997E-2</v>
      </c>
      <c r="I179" s="43">
        <v>15.01</v>
      </c>
      <c r="J179" s="43">
        <v>61.259</v>
      </c>
      <c r="K179" s="44" t="s">
        <v>41</v>
      </c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2.4500000000000002</v>
      </c>
      <c r="H180" s="43">
        <v>7.55</v>
      </c>
      <c r="I180" s="43">
        <v>14.63</v>
      </c>
      <c r="J180" s="43">
        <v>136.6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22.189999999999998</v>
      </c>
      <c r="H184" s="19">
        <f t="shared" si="86"/>
        <v>25.920999999999999</v>
      </c>
      <c r="I184" s="19">
        <f t="shared" si="86"/>
        <v>61.71</v>
      </c>
      <c r="J184" s="19">
        <f t="shared" si="86"/>
        <v>568.70900000000006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0.39</v>
      </c>
      <c r="H185" s="43">
        <v>0.13</v>
      </c>
      <c r="I185" s="43">
        <v>1.89</v>
      </c>
      <c r="J185" s="43">
        <v>9.82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3.0649999999999999</v>
      </c>
      <c r="H186" s="43">
        <v>5.8650000000000002</v>
      </c>
      <c r="I186" s="43">
        <v>15.545</v>
      </c>
      <c r="J186" s="43">
        <v>127.25</v>
      </c>
      <c r="K186" s="44">
        <v>235</v>
      </c>
      <c r="L186" s="43"/>
    </row>
    <row r="187" spans="1:12" ht="15">
      <c r="A187" s="23"/>
      <c r="B187" s="15"/>
      <c r="C187" s="11"/>
      <c r="D187" s="7" t="s">
        <v>28</v>
      </c>
      <c r="E187" s="42" t="s">
        <v>100</v>
      </c>
      <c r="F187" s="43">
        <v>230</v>
      </c>
      <c r="G187" s="43">
        <v>16.939</v>
      </c>
      <c r="H187" s="43">
        <v>21.733000000000001</v>
      </c>
      <c r="I187" s="43">
        <v>39.409999999999997</v>
      </c>
      <c r="J187" s="43">
        <v>422.05</v>
      </c>
      <c r="K187" s="44">
        <v>245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0.44</v>
      </c>
      <c r="H189" s="43">
        <v>0.02</v>
      </c>
      <c r="I189" s="43">
        <v>31.76</v>
      </c>
      <c r="J189" s="43">
        <v>130.4</v>
      </c>
      <c r="K189" s="44">
        <v>933</v>
      </c>
      <c r="L189" s="43"/>
    </row>
    <row r="190" spans="1:12" ht="15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3.16</v>
      </c>
      <c r="H190" s="43">
        <v>0.4</v>
      </c>
      <c r="I190" s="43">
        <v>19.3</v>
      </c>
      <c r="J190" s="43">
        <v>94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23.994</v>
      </c>
      <c r="H194" s="19">
        <f t="shared" si="88"/>
        <v>28.148</v>
      </c>
      <c r="I194" s="19">
        <f t="shared" si="88"/>
        <v>107.905</v>
      </c>
      <c r="J194" s="19">
        <f t="shared" si="88"/>
        <v>783.52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1170</v>
      </c>
      <c r="G195" s="32">
        <f t="shared" ref="G195" si="90">G184+G194</f>
        <v>46.183999999999997</v>
      </c>
      <c r="H195" s="32">
        <f t="shared" ref="H195" si="91">H184+H194</f>
        <v>54.069000000000003</v>
      </c>
      <c r="I195" s="32">
        <f t="shared" ref="I195" si="92">I184+I194</f>
        <v>169.61500000000001</v>
      </c>
      <c r="J195" s="32">
        <f t="shared" ref="J195:L195" si="93">J184+J194</f>
        <v>1352.229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1309.0999999999999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46.255700000000004</v>
      </c>
      <c r="H196" s="34">
        <f t="shared" si="94"/>
        <v>50.0501</v>
      </c>
      <c r="I196" s="34">
        <f t="shared" si="94"/>
        <v>174.6036</v>
      </c>
      <c r="J196" s="34">
        <f t="shared" si="94"/>
        <v>1339.0035999999998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Сандаковн</cp:lastModifiedBy>
  <dcterms:created xsi:type="dcterms:W3CDTF">2022-05-16T14:23:56Z</dcterms:created>
  <dcterms:modified xsi:type="dcterms:W3CDTF">2023-10-23T07:51:24Z</dcterms:modified>
</cp:coreProperties>
</file>