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tsh\OneDrive\Рабочий стол\2026 меню новое\"/>
    </mc:Choice>
  </mc:AlternateContent>
  <bookViews>
    <workbookView xWindow="0" yWindow="0" windowWidth="23040" windowHeight="907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H129" i="1" l="1"/>
  <c r="I43" i="1" l="1"/>
  <c r="F114" i="1" l="1"/>
  <c r="H67" i="1" l="1"/>
  <c r="G11" i="1" l="1"/>
  <c r="A91" i="1"/>
  <c r="B162" i="1"/>
  <c r="A162" i="1"/>
  <c r="J161" i="1"/>
  <c r="I161" i="1"/>
  <c r="H161" i="1"/>
  <c r="G161" i="1"/>
  <c r="F161" i="1"/>
  <c r="B152" i="1"/>
  <c r="A152" i="1"/>
  <c r="J151" i="1"/>
  <c r="I151" i="1"/>
  <c r="H151" i="1"/>
  <c r="G151" i="1"/>
  <c r="F151" i="1"/>
  <c r="B145" i="1"/>
  <c r="A145" i="1"/>
  <c r="J144" i="1"/>
  <c r="I144" i="1"/>
  <c r="H144" i="1"/>
  <c r="G144" i="1"/>
  <c r="F144" i="1"/>
  <c r="B137" i="1"/>
  <c r="A137" i="1"/>
  <c r="J136" i="1"/>
  <c r="I136" i="1"/>
  <c r="H136" i="1"/>
  <c r="G136" i="1"/>
  <c r="F136" i="1"/>
  <c r="B130" i="1"/>
  <c r="A130" i="1"/>
  <c r="J129" i="1"/>
  <c r="I129" i="1"/>
  <c r="G129" i="1"/>
  <c r="F129" i="1"/>
  <c r="B122" i="1"/>
  <c r="A122" i="1"/>
  <c r="J121" i="1"/>
  <c r="I121" i="1"/>
  <c r="H121" i="1"/>
  <c r="H130" i="1" s="1"/>
  <c r="G121" i="1"/>
  <c r="F121" i="1"/>
  <c r="B115" i="1"/>
  <c r="A115" i="1"/>
  <c r="J114" i="1"/>
  <c r="I114" i="1"/>
  <c r="H114" i="1"/>
  <c r="G114" i="1"/>
  <c r="B107" i="1"/>
  <c r="A107" i="1"/>
  <c r="J106" i="1"/>
  <c r="I106" i="1"/>
  <c r="H106" i="1"/>
  <c r="G106" i="1"/>
  <c r="F106" i="1"/>
  <c r="B100" i="1"/>
  <c r="A100" i="1"/>
  <c r="J99" i="1"/>
  <c r="I99" i="1"/>
  <c r="H99" i="1"/>
  <c r="G99" i="1"/>
  <c r="F99" i="1"/>
  <c r="B91" i="1"/>
  <c r="J90" i="1"/>
  <c r="I90" i="1"/>
  <c r="H90" i="1"/>
  <c r="G90" i="1"/>
  <c r="F90" i="1"/>
  <c r="B84" i="1"/>
  <c r="A84" i="1"/>
  <c r="J83" i="1"/>
  <c r="I83" i="1"/>
  <c r="H83" i="1"/>
  <c r="G83" i="1"/>
  <c r="F83" i="1"/>
  <c r="B76" i="1"/>
  <c r="A76" i="1"/>
  <c r="J75" i="1"/>
  <c r="I75" i="1"/>
  <c r="H75" i="1"/>
  <c r="G75" i="1"/>
  <c r="F75" i="1"/>
  <c r="B68" i="1"/>
  <c r="A68" i="1"/>
  <c r="J67" i="1"/>
  <c r="I67" i="1"/>
  <c r="G67" i="1"/>
  <c r="F67" i="1"/>
  <c r="B59" i="1"/>
  <c r="A59" i="1"/>
  <c r="J58" i="1"/>
  <c r="I58" i="1"/>
  <c r="H58" i="1"/>
  <c r="G58" i="1"/>
  <c r="F58" i="1"/>
  <c r="B52" i="1"/>
  <c r="A52" i="1"/>
  <c r="J51" i="1"/>
  <c r="I51" i="1"/>
  <c r="H51" i="1"/>
  <c r="G51" i="1"/>
  <c r="F51" i="1"/>
  <c r="B44" i="1"/>
  <c r="A44" i="1"/>
  <c r="J43" i="1"/>
  <c r="H43" i="1"/>
  <c r="G43" i="1"/>
  <c r="F43" i="1"/>
  <c r="B38" i="1"/>
  <c r="A38" i="1"/>
  <c r="J37" i="1"/>
  <c r="I37" i="1"/>
  <c r="H37" i="1"/>
  <c r="G37" i="1"/>
  <c r="F37" i="1"/>
  <c r="B29" i="1"/>
  <c r="A29" i="1"/>
  <c r="J28" i="1"/>
  <c r="I28" i="1"/>
  <c r="H28" i="1"/>
  <c r="G28" i="1"/>
  <c r="F28" i="1"/>
  <c r="B21" i="1"/>
  <c r="A21" i="1"/>
  <c r="B12" i="1"/>
  <c r="A12" i="1"/>
  <c r="G20" i="1"/>
  <c r="H20" i="1"/>
  <c r="I20" i="1"/>
  <c r="J20" i="1"/>
  <c r="F20" i="1"/>
  <c r="H11" i="1"/>
  <c r="I11" i="1"/>
  <c r="J11" i="1"/>
  <c r="F11" i="1"/>
  <c r="G38" i="1" l="1"/>
  <c r="I52" i="1"/>
  <c r="I84" i="1"/>
  <c r="J115" i="1"/>
  <c r="J145" i="1"/>
  <c r="H162" i="1"/>
  <c r="H100" i="1"/>
  <c r="F84" i="1"/>
  <c r="I68" i="1"/>
  <c r="J52" i="1"/>
  <c r="G100" i="1"/>
  <c r="G52" i="1"/>
  <c r="H68" i="1"/>
  <c r="F38" i="1"/>
  <c r="J38" i="1"/>
  <c r="H52" i="1"/>
  <c r="F68" i="1"/>
  <c r="J68" i="1"/>
  <c r="H84" i="1"/>
  <c r="I115" i="1"/>
  <c r="G130" i="1"/>
  <c r="I145" i="1"/>
  <c r="G162" i="1"/>
  <c r="H38" i="1"/>
  <c r="F52" i="1"/>
  <c r="J84" i="1"/>
  <c r="G115" i="1"/>
  <c r="I130" i="1"/>
  <c r="G145" i="1"/>
  <c r="I162" i="1"/>
  <c r="G68" i="1"/>
  <c r="J100" i="1"/>
  <c r="I38" i="1"/>
  <c r="G84" i="1"/>
  <c r="I100" i="1"/>
  <c r="H115" i="1"/>
  <c r="J130" i="1"/>
  <c r="H145" i="1"/>
  <c r="J162" i="1"/>
  <c r="F100" i="1"/>
  <c r="F115" i="1"/>
  <c r="F130" i="1"/>
  <c r="F145" i="1"/>
  <c r="F162" i="1"/>
  <c r="I21" i="1"/>
  <c r="F21" i="1"/>
  <c r="J21" i="1"/>
  <c r="H21" i="1"/>
  <c r="G21" i="1"/>
  <c r="J163" i="1" l="1"/>
  <c r="H163" i="1"/>
  <c r="G163" i="1"/>
  <c r="I163" i="1"/>
  <c r="F163" i="1"/>
</calcChain>
</file>

<file path=xl/sharedStrings.xml><?xml version="1.0" encoding="utf-8"?>
<sst xmlns="http://schemas.openxmlformats.org/spreadsheetml/2006/main" count="286" uniqueCount="107">
  <si>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</si>
  <si>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</si>
  <si>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</si>
  <si>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</si>
  <si>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</si>
  <si>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</si>
  <si>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</si>
  <si>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</si>
  <si>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</si>
  <si>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</si>
  <si>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</si>
  <si>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</si>
  <si>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</si>
  <si>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</si>
  <si>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</si>
  <si>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</si>
  <si>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</si>
  <si>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</si>
  <si>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</si>
  <si>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</si>
  <si>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</si>
  <si>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</si>
  <si>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</si>
  <si>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</si>
  <si>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</si>
  <si>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</si>
  <si>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</si>
  <si>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</si>
  <si>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</si>
  <si>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</si>
  <si>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</si>
  <si>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</si>
  <si>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</si>
  <si>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</si>
  <si>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</si>
  <si>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МБОУ "Чуваштимяшская СОШ"</t>
  </si>
  <si>
    <t>Директор</t>
  </si>
  <si>
    <t>Хуснетдинова Л.Г.</t>
  </si>
  <si>
    <t>Каша молочная пшенная с маслом</t>
  </si>
  <si>
    <t>Кофейный напиток с молоком</t>
  </si>
  <si>
    <t>Бутерброд с сыром</t>
  </si>
  <si>
    <t>Яблоки свежие порциями</t>
  </si>
  <si>
    <t>Чай с фруктовым соком</t>
  </si>
  <si>
    <t>Каша молочная  из овсяных хлопьев с маслом</t>
  </si>
  <si>
    <t>Какао с молоком</t>
  </si>
  <si>
    <t>Хлеб пшеничный</t>
  </si>
  <si>
    <t>Бутерброд с повидлом</t>
  </si>
  <si>
    <t>Винегрет овощной</t>
  </si>
  <si>
    <t>Филе куриное тушенная в соусе</t>
  </si>
  <si>
    <t>Компот из смеси сухофруктов</t>
  </si>
  <si>
    <t>Бутерброд с маслом сливочным</t>
  </si>
  <si>
    <t>Компот из изюма</t>
  </si>
  <si>
    <t>Огурцы свежие порциями</t>
  </si>
  <si>
    <t>Жаркое по-домашнему из филе курицы</t>
  </si>
  <si>
    <t>Компот из чернослива</t>
  </si>
  <si>
    <t>Каша молочная рисовая с маслом</t>
  </si>
  <si>
    <t>Запеканка из творога со сгущ. Молоком</t>
  </si>
  <si>
    <t>Макароны отварные с сыром</t>
  </si>
  <si>
    <t>Салат из свеклы отварной</t>
  </si>
  <si>
    <t>Кофейный напиток с  молоком</t>
  </si>
  <si>
    <t>Хлеб</t>
  </si>
  <si>
    <t>Биточки рубленые со сметанно-томатным  соусом</t>
  </si>
  <si>
    <t>Сок фруктовый</t>
  </si>
  <si>
    <t>Котлеты рубленые из филе птицы со сметано- томатным соусом</t>
  </si>
  <si>
    <t>Фрукты</t>
  </si>
  <si>
    <t>Хлеб черн.</t>
  </si>
  <si>
    <t xml:space="preserve">Яблоки свежие порциями </t>
  </si>
  <si>
    <t>Суп картофельный с макоронными изделиями с филе птицей</t>
  </si>
  <si>
    <t>Котлеты рыбные со сметано-томатным соусом</t>
  </si>
  <si>
    <t>Салат из свежих помидоров и огурцов</t>
  </si>
  <si>
    <t xml:space="preserve">хлеб </t>
  </si>
  <si>
    <t>Напиток</t>
  </si>
  <si>
    <t>Яйцо отварное</t>
  </si>
  <si>
    <t>Хлеб ржаной</t>
  </si>
  <si>
    <t>Макароны отварные с маслом</t>
  </si>
  <si>
    <t>Борщ с капустой и картофелем со сметаной и курицей</t>
  </si>
  <si>
    <t>50/50</t>
  </si>
  <si>
    <t>Котлеты рубленные из филе птицы со сметано-томатным соусом</t>
  </si>
  <si>
    <t>Груши свежие порциями</t>
  </si>
  <si>
    <t>Запеканка из творого со сгущенным молоком</t>
  </si>
  <si>
    <t>Чай  с лимоном</t>
  </si>
  <si>
    <t>Салат из квашенной капусты с луком</t>
  </si>
  <si>
    <t>Котлеты рыбные  со сметано-томатным соусом</t>
  </si>
  <si>
    <t>Пюре картофельное с маслом</t>
  </si>
  <si>
    <t>Салат из квашеной капусты с луком</t>
  </si>
  <si>
    <t>Мандарины порциями</t>
  </si>
  <si>
    <t>Компот из свежих плодов</t>
  </si>
  <si>
    <t>Суп крестьянский с крупой и курицей</t>
  </si>
  <si>
    <t>Плов из  птицы</t>
  </si>
  <si>
    <t>Каша полбяная с маслом</t>
  </si>
  <si>
    <t>Щи из свежей капусты с картофелем со сметаной и курицей</t>
  </si>
  <si>
    <t>Котлеты рубленые из филе птицы с соусом</t>
  </si>
  <si>
    <t>Чай с лимоном</t>
  </si>
  <si>
    <t>Огурцы свежие</t>
  </si>
  <si>
    <t>Суп картофельный с горохом с филе птицы</t>
  </si>
  <si>
    <t>Каша гречневая рассыпчатая с маслом</t>
  </si>
  <si>
    <t>Суп картофельный с макаронными изделиями с филе птицы</t>
  </si>
  <si>
    <t xml:space="preserve">Каша полбяная с маслом </t>
  </si>
  <si>
    <t>Компот из кураги</t>
  </si>
  <si>
    <t>Щи из свежей капусты с картофелем со сметаной с филе птицы</t>
  </si>
  <si>
    <t>Рис отварной с маслом</t>
  </si>
  <si>
    <t>Мандарины свежие порциями</t>
  </si>
  <si>
    <t>Салат из белокочанной капусты с огурцами и помидорами</t>
  </si>
  <si>
    <t>Рассольник Ленинградский со сметаной с мясом филе птицы</t>
  </si>
  <si>
    <t>Суп картофельный гороховый с курицей</t>
  </si>
  <si>
    <t>Биточки (из говядины и куриной грудки)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</si>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</sst>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3"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33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 applyAlignment="1"/>
    <xf numFmtId="0" fontId="2" fillId="0" borderId="10" xfId="0" applyFont="1" applyBorder="1" applyAlignment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1" fillId="4" borderId="2" xfId="1" applyFont="1" applyFill="1" applyBorder="1" applyAlignment="1" applyProtection="1">
      <alignment horizontal="left" vertical="top" wrapText="1"/>
      <protection locked="0"/>
    </xf>
    <xf numFmtId="0" fontId="11" fillId="4" borderId="2" xfId="1" applyFont="1" applyFill="1" applyBorder="1" applyAlignment="1" applyProtection="1">
      <alignment vertical="top" wrapText="1"/>
      <protection locked="0"/>
    </xf>
    <xf numFmtId="0" fontId="11" fillId="4" borderId="2" xfId="1" applyFont="1" applyFill="1" applyBorder="1" applyAlignment="1" applyProtection="1">
      <alignment horizontal="left" vertical="top"/>
      <protection locked="0"/>
    </xf>
    <xf numFmtId="2" fontId="11" fillId="4" borderId="2" xfId="2" applyNumberFormat="1" applyFont="1" applyFill="1" applyBorder="1" applyAlignment="1" applyProtection="1">
      <alignment horizontal="center" vertical="center" wrapText="1"/>
      <protection locked="0"/>
    </xf>
    <xf numFmtId="2" fontId="11" fillId="4" borderId="2" xfId="3" applyNumberFormat="1" applyFont="1" applyFill="1" applyBorder="1" applyAlignment="1" applyProtection="1">
      <alignment horizontal="center" vertical="center" wrapText="1"/>
      <protection locked="0"/>
    </xf>
    <xf numFmtId="0" fontId="11" fillId="4" borderId="2" xfId="4" applyFont="1" applyFill="1" applyBorder="1" applyAlignment="1" applyProtection="1">
      <alignment horizontal="center" vertical="center" wrapText="1"/>
      <protection locked="0"/>
    </xf>
    <xf numFmtId="0" fontId="12" fillId="4" borderId="2" xfId="5" applyFont="1" applyFill="1" applyBorder="1" applyAlignment="1" applyProtection="1">
      <alignment horizontal="left" vertical="top" wrapText="1"/>
      <protection locked="0"/>
    </xf>
    <xf numFmtId="0" fontId="12" fillId="4" borderId="2" xfId="5" applyNumberFormat="1" applyFont="1" applyFill="1" applyBorder="1" applyAlignment="1" applyProtection="1">
      <alignment horizontal="left" vertical="top" wrapText="1"/>
      <protection locked="0"/>
    </xf>
    <xf numFmtId="0" fontId="12" fillId="4" borderId="2" xfId="5" applyFont="1" applyFill="1" applyBorder="1" applyAlignment="1" applyProtection="1">
      <alignment vertical="top" wrapText="1"/>
      <protection locked="0"/>
    </xf>
    <xf numFmtId="0" fontId="11" fillId="0" borderId="2" xfId="6" applyFont="1" applyBorder="1" applyAlignment="1" applyProtection="1">
      <alignment horizontal="center" vertical="center" wrapText="1"/>
      <protection locked="0"/>
    </xf>
    <xf numFmtId="0" fontId="11" fillId="4" borderId="2" xfId="6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6" applyNumberFormat="1" applyFont="1" applyBorder="1" applyAlignment="1" applyProtection="1">
      <alignment horizontal="center" vertical="center" wrapText="1"/>
      <protection locked="0"/>
    </xf>
    <xf numFmtId="2" fontId="11" fillId="0" borderId="2" xfId="7" applyNumberFormat="1" applyFont="1" applyBorder="1" applyAlignment="1" applyProtection="1">
      <alignment horizontal="center" vertical="center" wrapText="1"/>
      <protection locked="0"/>
    </xf>
    <xf numFmtId="2" fontId="11" fillId="4" borderId="2" xfId="7" applyNumberFormat="1" applyFont="1" applyFill="1" applyBorder="1" applyAlignment="1" applyProtection="1">
      <alignment horizontal="center" vertical="center" wrapText="1"/>
      <protection locked="0"/>
    </xf>
    <xf numFmtId="2" fontId="11" fillId="0" borderId="2" xfId="7" applyNumberFormat="1" applyFont="1" applyBorder="1" applyAlignment="1" applyProtection="1">
      <alignment horizontal="center" vertical="top" wrapText="1"/>
      <protection locked="0"/>
    </xf>
    <xf numFmtId="2" fontId="11" fillId="0" borderId="2" xfId="7" applyNumberFormat="1" applyFont="1" applyFill="1" applyBorder="1" applyAlignment="1" applyProtection="1">
      <alignment horizontal="center" vertical="center" wrapText="1"/>
      <protection locked="0"/>
    </xf>
    <xf numFmtId="2" fontId="11" fillId="0" borderId="2" xfId="8" applyNumberFormat="1" applyFont="1" applyBorder="1" applyAlignment="1" applyProtection="1">
      <alignment horizontal="center" vertical="center" wrapText="1"/>
      <protection locked="0"/>
    </xf>
    <xf numFmtId="2" fontId="11" fillId="4" borderId="2" xfId="8" applyNumberFormat="1" applyFont="1" applyFill="1" applyBorder="1" applyAlignment="1" applyProtection="1">
      <alignment horizontal="center" vertical="center" wrapText="1"/>
      <protection locked="0"/>
    </xf>
    <xf numFmtId="2" fontId="11" fillId="0" borderId="2" xfId="8" applyNumberFormat="1" applyFont="1" applyBorder="1" applyAlignment="1" applyProtection="1">
      <alignment horizontal="center" vertical="top" wrapText="1"/>
      <protection locked="0"/>
    </xf>
    <xf numFmtId="2" fontId="11" fillId="0" borderId="2" xfId="8" applyNumberFormat="1" applyFont="1" applyFill="1" applyBorder="1" applyAlignment="1" applyProtection="1">
      <alignment horizontal="center" vertical="center" wrapText="1"/>
      <protection locked="0"/>
    </xf>
    <xf numFmtId="0" fontId="11" fillId="4" borderId="2" xfId="9" applyFont="1" applyFill="1" applyBorder="1" applyAlignment="1" applyProtection="1">
      <alignment horizontal="left" vertical="top" wrapText="1"/>
      <protection locked="0"/>
    </xf>
    <xf numFmtId="0" fontId="11" fillId="4" borderId="2" xfId="9" applyFont="1" applyFill="1" applyBorder="1" applyAlignment="1" applyProtection="1">
      <alignment vertical="top" wrapText="1"/>
      <protection locked="0"/>
    </xf>
    <xf numFmtId="2" fontId="11" fillId="4" borderId="2" xfId="9" applyNumberFormat="1" applyFont="1" applyFill="1" applyBorder="1" applyAlignment="1" applyProtection="1">
      <alignment horizontal="left" vertical="top"/>
      <protection locked="0"/>
    </xf>
    <xf numFmtId="0" fontId="11" fillId="0" borderId="2" xfId="10" applyFont="1" applyBorder="1" applyAlignment="1" applyProtection="1">
      <alignment horizontal="center" vertical="center" wrapText="1"/>
      <protection locked="0"/>
    </xf>
    <xf numFmtId="0" fontId="11" fillId="0" borderId="2" xfId="10" applyNumberFormat="1" applyFont="1" applyBorder="1" applyAlignment="1" applyProtection="1">
      <alignment horizontal="center" vertical="center" wrapText="1"/>
      <protection locked="0"/>
    </xf>
    <xf numFmtId="1" fontId="11" fillId="0" borderId="2" xfId="10" applyNumberFormat="1" applyFont="1" applyBorder="1" applyAlignment="1" applyProtection="1">
      <alignment horizontal="center" vertical="center"/>
      <protection locked="0"/>
    </xf>
    <xf numFmtId="2" fontId="11" fillId="0" borderId="2" xfId="11" applyNumberFormat="1" applyFont="1" applyBorder="1" applyAlignment="1" applyProtection="1">
      <alignment horizontal="center" vertical="center" wrapText="1"/>
      <protection locked="0"/>
    </xf>
    <xf numFmtId="2" fontId="11" fillId="0" borderId="2" xfId="11" applyNumberFormat="1" applyFont="1" applyFill="1" applyBorder="1" applyAlignment="1" applyProtection="1">
      <alignment horizontal="center" vertical="center" wrapText="1"/>
      <protection locked="0"/>
    </xf>
    <xf numFmtId="2" fontId="11" fillId="0" borderId="2" xfId="11" applyNumberFormat="1" applyFont="1" applyBorder="1" applyAlignment="1" applyProtection="1">
      <alignment horizontal="center" vertical="center"/>
      <protection locked="0"/>
    </xf>
    <xf numFmtId="2" fontId="11" fillId="0" borderId="2" xfId="12" applyNumberFormat="1" applyFont="1" applyBorder="1" applyAlignment="1" applyProtection="1">
      <alignment horizontal="center" vertical="center" wrapText="1"/>
      <protection locked="0"/>
    </xf>
    <xf numFmtId="2" fontId="11" fillId="0" borderId="2" xfId="12" applyNumberFormat="1" applyFont="1" applyBorder="1" applyAlignment="1" applyProtection="1">
      <alignment horizontal="center" vertical="center"/>
      <protection locked="0"/>
    </xf>
    <xf numFmtId="0" fontId="10" fillId="0" borderId="0" xfId="12" applyProtection="1">
      <protection locked="0"/>
    </xf>
    <xf numFmtId="0" fontId="11" fillId="4" borderId="2" xfId="13" applyFont="1" applyFill="1" applyBorder="1" applyAlignment="1" applyProtection="1">
      <alignment horizontal="center" vertical="center" wrapText="1"/>
      <protection locked="0"/>
    </xf>
    <xf numFmtId="0" fontId="11" fillId="4" borderId="2" xfId="14" applyFont="1" applyFill="1" applyBorder="1" applyAlignment="1" applyProtection="1">
      <alignment horizontal="left" vertical="top" wrapText="1"/>
      <protection locked="0"/>
    </xf>
    <xf numFmtId="0" fontId="11" fillId="0" borderId="2" xfId="14" applyFont="1" applyBorder="1" applyAlignment="1" applyProtection="1">
      <alignment vertical="top" wrapText="1"/>
      <protection locked="0"/>
    </xf>
    <xf numFmtId="0" fontId="11" fillId="4" borderId="2" xfId="15" applyFont="1" applyFill="1" applyBorder="1" applyAlignment="1" applyProtection="1">
      <alignment horizontal="center" vertical="center" wrapText="1"/>
      <protection locked="0"/>
    </xf>
    <xf numFmtId="0" fontId="11" fillId="0" borderId="2" xfId="16" applyFont="1" applyBorder="1" applyAlignment="1" applyProtection="1">
      <alignment horizontal="center" vertical="center" wrapText="1"/>
      <protection locked="0"/>
    </xf>
    <xf numFmtId="0" fontId="11" fillId="0" borderId="2" xfId="16" applyNumberFormat="1" applyFont="1" applyBorder="1" applyAlignment="1" applyProtection="1">
      <alignment horizontal="center" vertical="top" wrapText="1"/>
      <protection locked="0"/>
    </xf>
    <xf numFmtId="0" fontId="11" fillId="0" borderId="2" xfId="16" applyNumberFormat="1" applyFont="1" applyBorder="1" applyAlignment="1" applyProtection="1">
      <alignment horizontal="center" vertical="center" wrapText="1"/>
      <protection locked="0"/>
    </xf>
    <xf numFmtId="0" fontId="11" fillId="0" borderId="2" xfId="17" applyFont="1" applyBorder="1" applyAlignment="1" applyProtection="1">
      <alignment horizontal="center" vertical="center" wrapText="1"/>
      <protection locked="0"/>
    </xf>
    <xf numFmtId="2" fontId="11" fillId="0" borderId="2" xfId="17" applyNumberFormat="1" applyFont="1" applyBorder="1" applyAlignment="1" applyProtection="1">
      <alignment horizontal="center" vertical="center" wrapText="1"/>
      <protection locked="0"/>
    </xf>
    <xf numFmtId="2" fontId="11" fillId="0" borderId="2" xfId="17" applyNumberFormat="1" applyFont="1" applyBorder="1" applyAlignment="1" applyProtection="1">
      <alignment horizontal="center" vertical="top" wrapText="1"/>
      <protection locked="0"/>
    </xf>
    <xf numFmtId="0" fontId="11" fillId="0" borderId="2" xfId="18" applyFont="1" applyBorder="1" applyAlignment="1" applyProtection="1">
      <alignment horizontal="center" vertical="center" wrapText="1"/>
      <protection locked="0"/>
    </xf>
    <xf numFmtId="2" fontId="11" fillId="0" borderId="2" xfId="18" applyNumberFormat="1" applyFont="1" applyBorder="1" applyAlignment="1" applyProtection="1">
      <alignment horizontal="center" vertical="center" wrapText="1"/>
      <protection locked="0"/>
    </xf>
    <xf numFmtId="2" fontId="11" fillId="0" borderId="2" xfId="18" applyNumberFormat="1" applyFont="1" applyBorder="1" applyAlignment="1" applyProtection="1">
      <alignment horizontal="center" vertical="top" wrapText="1"/>
      <protection locked="0"/>
    </xf>
    <xf numFmtId="0" fontId="11" fillId="4" borderId="2" xfId="19" applyFont="1" applyFill="1" applyBorder="1" applyAlignment="1" applyProtection="1">
      <alignment horizontal="center" vertical="center" wrapText="1"/>
      <protection locked="0"/>
    </xf>
    <xf numFmtId="0" fontId="11" fillId="4" borderId="2" xfId="20" applyFont="1" applyFill="1" applyBorder="1" applyAlignment="1" applyProtection="1">
      <alignment horizontal="left" vertical="top" wrapText="1"/>
      <protection locked="0"/>
    </xf>
    <xf numFmtId="0" fontId="11" fillId="4" borderId="2" xfId="20" applyFont="1" applyFill="1" applyBorder="1" applyAlignment="1" applyProtection="1">
      <alignment vertical="top" wrapText="1"/>
      <protection locked="0"/>
    </xf>
    <xf numFmtId="0" fontId="11" fillId="4" borderId="2" xfId="20" applyFont="1" applyFill="1" applyBorder="1" applyAlignment="1" applyProtection="1">
      <alignment horizontal="left" vertical="top"/>
      <protection locked="0"/>
    </xf>
    <xf numFmtId="0" fontId="11" fillId="4" borderId="2" xfId="21" applyFont="1" applyFill="1" applyBorder="1" applyAlignment="1" applyProtection="1">
      <alignment horizontal="center" vertical="center" wrapText="1"/>
      <protection locked="0"/>
    </xf>
    <xf numFmtId="2" fontId="11" fillId="4" borderId="2" xfId="22" applyNumberFormat="1" applyFont="1" applyFill="1" applyBorder="1" applyAlignment="1" applyProtection="1">
      <alignment horizontal="center" vertical="center" wrapText="1"/>
      <protection locked="0"/>
    </xf>
    <xf numFmtId="2" fontId="11" fillId="4" borderId="2" xfId="22" applyNumberFormat="1" applyFont="1" applyFill="1" applyBorder="1" applyAlignment="1" applyProtection="1">
      <alignment horizontal="center" vertical="center"/>
      <protection locked="0"/>
    </xf>
    <xf numFmtId="2" fontId="11" fillId="4" borderId="2" xfId="23" applyNumberFormat="1" applyFont="1" applyFill="1" applyBorder="1" applyAlignment="1" applyProtection="1">
      <alignment horizontal="center" vertical="center" wrapText="1"/>
      <protection locked="0"/>
    </xf>
    <xf numFmtId="0" fontId="12" fillId="4" borderId="2" xfId="24" applyFont="1" applyFill="1" applyBorder="1" applyAlignment="1" applyProtection="1">
      <alignment horizontal="left" vertical="top" wrapText="1"/>
      <protection locked="0"/>
    </xf>
    <xf numFmtId="0" fontId="12" fillId="4" borderId="2" xfId="24" applyNumberFormat="1" applyFont="1" applyFill="1" applyBorder="1" applyAlignment="1" applyProtection="1">
      <alignment horizontal="left" vertical="top" wrapText="1"/>
      <protection locked="0"/>
    </xf>
    <xf numFmtId="0" fontId="12" fillId="4" borderId="2" xfId="24" applyFont="1" applyFill="1" applyBorder="1" applyAlignment="1" applyProtection="1">
      <alignment vertical="top" wrapText="1"/>
      <protection locked="0"/>
    </xf>
    <xf numFmtId="0" fontId="11" fillId="4" borderId="2" xfId="25" applyFont="1" applyFill="1" applyBorder="1" applyAlignment="1" applyProtection="1">
      <alignment horizontal="center" vertical="center" wrapText="1"/>
      <protection locked="0"/>
    </xf>
    <xf numFmtId="0" fontId="11" fillId="0" borderId="2" xfId="26" applyFont="1" applyBorder="1" applyAlignment="1" applyProtection="1">
      <alignment horizontal="center" vertical="center" wrapText="1"/>
      <protection locked="0"/>
    </xf>
    <xf numFmtId="0" fontId="11" fillId="4" borderId="2" xfId="26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26" applyNumberFormat="1" applyFont="1" applyBorder="1" applyAlignment="1" applyProtection="1">
      <alignment horizontal="center" vertical="top" wrapText="1"/>
      <protection locked="0"/>
    </xf>
    <xf numFmtId="0" fontId="11" fillId="0" borderId="2" xfId="26" applyNumberFormat="1" applyFont="1" applyBorder="1" applyAlignment="1" applyProtection="1">
      <alignment horizontal="center" vertical="center" wrapText="1"/>
      <protection locked="0"/>
    </xf>
    <xf numFmtId="2" fontId="11" fillId="0" borderId="2" xfId="27" applyNumberFormat="1" applyFont="1" applyBorder="1" applyAlignment="1" applyProtection="1">
      <alignment horizontal="center" vertical="center" wrapText="1"/>
      <protection locked="0"/>
    </xf>
    <xf numFmtId="2" fontId="11" fillId="4" borderId="2" xfId="27" applyNumberFormat="1" applyFont="1" applyFill="1" applyBorder="1" applyAlignment="1" applyProtection="1">
      <alignment horizontal="center" vertical="center" wrapText="1"/>
      <protection locked="0"/>
    </xf>
    <xf numFmtId="2" fontId="11" fillId="0" borderId="2" xfId="27" applyNumberFormat="1" applyFont="1" applyBorder="1" applyAlignment="1" applyProtection="1">
      <alignment horizontal="center" vertical="top" wrapText="1"/>
      <protection locked="0"/>
    </xf>
    <xf numFmtId="2" fontId="11" fillId="0" borderId="2" xfId="27" applyNumberFormat="1" applyFont="1" applyFill="1" applyBorder="1" applyAlignment="1" applyProtection="1">
      <alignment horizontal="center" vertical="center" wrapText="1"/>
      <protection locked="0"/>
    </xf>
    <xf numFmtId="2" fontId="11" fillId="0" borderId="2" xfId="28" applyNumberFormat="1" applyFont="1" applyBorder="1" applyAlignment="1" applyProtection="1">
      <alignment horizontal="center" vertical="center" wrapText="1"/>
      <protection locked="0"/>
    </xf>
    <xf numFmtId="2" fontId="11" fillId="4" borderId="2" xfId="28" applyNumberFormat="1" applyFont="1" applyFill="1" applyBorder="1" applyAlignment="1" applyProtection="1">
      <alignment horizontal="center" vertical="center" wrapText="1"/>
      <protection locked="0"/>
    </xf>
    <xf numFmtId="2" fontId="11" fillId="0" borderId="2" xfId="28" applyNumberFormat="1" applyFont="1" applyBorder="1" applyAlignment="1" applyProtection="1">
      <alignment horizontal="center" vertical="top" wrapText="1"/>
      <protection locked="0"/>
    </xf>
    <xf numFmtId="2" fontId="11" fillId="0" borderId="2" xfId="28" applyNumberFormat="1" applyFont="1" applyFill="1" applyBorder="1" applyAlignment="1" applyProtection="1">
      <alignment horizontal="center" vertical="center" wrapText="1"/>
      <protection locked="0"/>
    </xf>
    <xf numFmtId="0" fontId="11" fillId="4" borderId="2" xfId="29" applyFont="1" applyFill="1" applyBorder="1" applyAlignment="1" applyProtection="1">
      <alignment horizontal="center" vertical="center" wrapText="1"/>
      <protection locked="0"/>
    </xf>
    <xf numFmtId="0" fontId="11" fillId="4" borderId="2" xfId="30" applyFont="1" applyFill="1" applyBorder="1" applyAlignment="1" applyProtection="1">
      <alignment vertical="top" wrapText="1"/>
      <protection locked="0"/>
    </xf>
    <xf numFmtId="0" fontId="11" fillId="0" borderId="2" xfId="31" applyNumberFormat="1" applyFont="1" applyBorder="1" applyAlignment="1" applyProtection="1">
      <alignment horizontal="center" vertical="center" wrapText="1"/>
      <protection locked="0"/>
    </xf>
    <xf numFmtId="0" fontId="11" fillId="0" borderId="2" xfId="31" applyFont="1" applyFill="1" applyBorder="1" applyAlignment="1" applyProtection="1">
      <alignment horizontal="center" vertical="center" wrapText="1"/>
      <protection locked="0"/>
    </xf>
    <xf numFmtId="2" fontId="11" fillId="0" borderId="2" xfId="32" applyNumberFormat="1" applyFont="1" applyBorder="1" applyAlignment="1" applyProtection="1">
      <alignment horizontal="center" vertical="center" wrapText="1"/>
      <protection locked="0"/>
    </xf>
    <xf numFmtId="2" fontId="11" fillId="0" borderId="2" xfId="32" applyNumberFormat="1" applyFont="1" applyFill="1" applyBorder="1" applyAlignment="1" applyProtection="1">
      <alignment horizontal="center" vertical="center" wrapText="1"/>
      <protection locked="0"/>
    </xf>
    <xf numFmtId="2" fontId="11" fillId="0" borderId="2" xfId="33" applyNumberFormat="1" applyFont="1" applyBorder="1" applyAlignment="1" applyProtection="1">
      <alignment horizontal="center" vertical="center" wrapText="1"/>
      <protection locked="0"/>
    </xf>
    <xf numFmtId="2" fontId="11" fillId="0" borderId="2" xfId="33" applyNumberFormat="1" applyFont="1" applyFill="1" applyBorder="1" applyAlignment="1" applyProtection="1">
      <alignment horizontal="center" vertical="center" wrapText="1"/>
      <protection locked="0"/>
    </xf>
    <xf numFmtId="0" fontId="11" fillId="4" borderId="2" xfId="34" applyFont="1" applyFill="1" applyBorder="1" applyAlignment="1" applyProtection="1">
      <alignment horizontal="left" vertical="center" wrapText="1"/>
      <protection locked="0"/>
    </xf>
    <xf numFmtId="0" fontId="11" fillId="4" borderId="2" xfId="35" applyFont="1" applyFill="1" applyBorder="1" applyAlignment="1" applyProtection="1">
      <alignment horizontal="left" vertical="top" wrapText="1"/>
      <protection locked="0"/>
    </xf>
    <xf numFmtId="0" fontId="11" fillId="4" borderId="2" xfId="36" applyFont="1" applyFill="1" applyBorder="1" applyAlignment="1" applyProtection="1">
      <alignment horizontal="left" vertical="top" wrapText="1"/>
      <protection locked="0"/>
    </xf>
    <xf numFmtId="0" fontId="11" fillId="4" borderId="2" xfId="36" applyFont="1" applyFill="1" applyBorder="1" applyAlignment="1" applyProtection="1">
      <alignment vertical="top" wrapText="1"/>
      <protection locked="0"/>
    </xf>
    <xf numFmtId="0" fontId="11" fillId="4" borderId="2" xfId="37" applyFont="1" applyFill="1" applyBorder="1" applyAlignment="1" applyProtection="1">
      <alignment horizontal="center" vertical="center" wrapText="1"/>
      <protection locked="0"/>
    </xf>
    <xf numFmtId="0" fontId="11" fillId="0" borderId="2" xfId="38" applyFont="1" applyBorder="1" applyAlignment="1" applyProtection="1">
      <alignment horizontal="center" vertical="center" wrapText="1"/>
      <protection locked="0"/>
    </xf>
    <xf numFmtId="0" fontId="11" fillId="0" borderId="2" xfId="38" applyNumberFormat="1" applyFont="1" applyBorder="1" applyAlignment="1" applyProtection="1">
      <alignment horizontal="center" vertical="center" wrapText="1"/>
      <protection locked="0"/>
    </xf>
    <xf numFmtId="2" fontId="11" fillId="0" borderId="2" xfId="39" applyNumberFormat="1" applyFont="1" applyBorder="1" applyAlignment="1" applyProtection="1">
      <alignment horizontal="center" vertical="center" wrapText="1"/>
      <protection locked="0"/>
    </xf>
    <xf numFmtId="2" fontId="11" fillId="0" borderId="2" xfId="39" applyNumberFormat="1" applyFont="1" applyBorder="1" applyAlignment="1" applyProtection="1">
      <alignment horizontal="center" vertical="top" wrapText="1"/>
      <protection locked="0"/>
    </xf>
    <xf numFmtId="2" fontId="11" fillId="0" borderId="2" xfId="40" applyNumberFormat="1" applyFont="1" applyBorder="1" applyAlignment="1" applyProtection="1">
      <alignment horizontal="center" vertical="center" wrapText="1"/>
      <protection locked="0"/>
    </xf>
    <xf numFmtId="2" fontId="11" fillId="0" borderId="2" xfId="40" applyNumberFormat="1" applyFont="1" applyBorder="1" applyAlignment="1" applyProtection="1">
      <alignment horizontal="center" vertical="top" wrapText="1"/>
      <protection locked="0"/>
    </xf>
    <xf numFmtId="0" fontId="11" fillId="4" borderId="2" xfId="41" applyFont="1" applyFill="1" applyBorder="1" applyAlignment="1" applyProtection="1">
      <alignment horizontal="left" vertical="top" wrapText="1"/>
      <protection locked="0"/>
    </xf>
    <xf numFmtId="0" fontId="11" fillId="0" borderId="2" xfId="42" applyFont="1" applyBorder="1" applyAlignment="1" applyProtection="1">
      <alignment horizontal="center" vertical="center" wrapText="1"/>
      <protection locked="0"/>
    </xf>
    <xf numFmtId="2" fontId="11" fillId="0" borderId="2" xfId="43" applyNumberFormat="1" applyFont="1" applyBorder="1" applyAlignment="1" applyProtection="1">
      <alignment horizontal="center" vertical="center" wrapText="1"/>
      <protection locked="0"/>
    </xf>
    <xf numFmtId="2" fontId="11" fillId="0" borderId="2" xfId="44" applyNumberFormat="1" applyFont="1" applyBorder="1" applyAlignment="1" applyProtection="1">
      <alignment horizontal="center" vertical="center" wrapText="1"/>
      <protection locked="0"/>
    </xf>
    <xf numFmtId="0" fontId="11" fillId="4" borderId="2" xfId="45" applyFont="1" applyFill="1" applyBorder="1" applyAlignment="1" applyProtection="1">
      <alignment horizontal="center" vertical="center" wrapText="1"/>
      <protection locked="0"/>
    </xf>
    <xf numFmtId="0" fontId="11" fillId="4" borderId="2" xfId="46" applyFont="1" applyFill="1" applyBorder="1" applyAlignment="1" applyProtection="1">
      <alignment horizontal="left" vertical="top" wrapText="1"/>
      <protection locked="0"/>
    </xf>
    <xf numFmtId="0" fontId="11" fillId="0" borderId="2" xfId="46" applyFont="1" applyBorder="1" applyAlignment="1" applyProtection="1">
      <alignment vertical="top" wrapText="1"/>
      <protection locked="0"/>
    </xf>
    <xf numFmtId="0" fontId="11" fillId="4" borderId="2" xfId="46" applyNumberFormat="1" applyFont="1" applyFill="1" applyBorder="1" applyAlignment="1" applyProtection="1">
      <alignment horizontal="left" vertical="top" wrapText="1"/>
      <protection locked="0"/>
    </xf>
    <xf numFmtId="0" fontId="11" fillId="4" borderId="2" xfId="47" applyFont="1" applyFill="1" applyBorder="1" applyAlignment="1" applyProtection="1">
      <alignment horizontal="center" vertical="center" wrapText="1"/>
      <protection locked="0"/>
    </xf>
    <xf numFmtId="0" fontId="11" fillId="4" borderId="2" xfId="47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48" applyNumberFormat="1" applyFont="1" applyBorder="1" applyAlignment="1" applyProtection="1">
      <alignment horizontal="center" vertical="top" wrapText="1"/>
      <protection locked="0"/>
    </xf>
    <xf numFmtId="0" fontId="11" fillId="0" borderId="2" xfId="48" applyNumberFormat="1" applyFont="1" applyBorder="1" applyAlignment="1" applyProtection="1">
      <alignment horizontal="center" vertical="center" wrapText="1"/>
      <protection locked="0"/>
    </xf>
    <xf numFmtId="0" fontId="11" fillId="0" borderId="2" xfId="48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48" applyFont="1" applyFill="1" applyBorder="1" applyAlignment="1" applyProtection="1">
      <alignment horizontal="center" vertical="center" wrapText="1"/>
      <protection locked="0"/>
    </xf>
    <xf numFmtId="2" fontId="11" fillId="0" borderId="2" xfId="49" applyNumberFormat="1" applyFont="1" applyBorder="1" applyAlignment="1" applyProtection="1">
      <alignment horizontal="center" vertical="center" wrapText="1"/>
      <protection locked="0"/>
    </xf>
    <xf numFmtId="2" fontId="11" fillId="0" borderId="2" xfId="49" applyNumberFormat="1" applyFont="1" applyBorder="1" applyAlignment="1" applyProtection="1">
      <alignment horizontal="center" vertical="top" wrapText="1"/>
      <protection locked="0"/>
    </xf>
    <xf numFmtId="2" fontId="11" fillId="0" borderId="2" xfId="49" applyNumberFormat="1" applyFont="1" applyFill="1" applyBorder="1" applyAlignment="1" applyProtection="1">
      <alignment horizontal="center" vertical="center" wrapText="1"/>
      <protection locked="0"/>
    </xf>
    <xf numFmtId="2" fontId="11" fillId="0" borderId="2" xfId="50" applyNumberFormat="1" applyFont="1" applyBorder="1" applyAlignment="1" applyProtection="1">
      <alignment horizontal="center" vertical="center" wrapText="1"/>
      <protection locked="0"/>
    </xf>
    <xf numFmtId="2" fontId="11" fillId="0" borderId="2" xfId="50" applyNumberFormat="1" applyFont="1" applyBorder="1" applyAlignment="1" applyProtection="1">
      <alignment horizontal="center" vertical="top" wrapText="1"/>
      <protection locked="0"/>
    </xf>
    <xf numFmtId="2" fontId="11" fillId="0" borderId="2" xfId="50" applyNumberFormat="1" applyFont="1" applyFill="1" applyBorder="1" applyAlignment="1" applyProtection="1">
      <alignment horizontal="center" vertical="center" wrapText="1"/>
      <protection locked="0"/>
    </xf>
    <xf numFmtId="0" fontId="11" fillId="4" borderId="2" xfId="51" applyFont="1" applyFill="1" applyBorder="1" applyAlignment="1" applyProtection="1">
      <alignment horizontal="center" vertical="center" wrapText="1"/>
      <protection locked="0"/>
    </xf>
    <xf numFmtId="0" fontId="11" fillId="4" borderId="2" xfId="52" applyFont="1" applyFill="1" applyBorder="1" applyAlignment="1" applyProtection="1">
      <alignment horizontal="center" vertical="center" wrapText="1"/>
      <protection locked="0"/>
    </xf>
    <xf numFmtId="0" fontId="11" fillId="4" borderId="2" xfId="53" applyFont="1" applyFill="1" applyBorder="1" applyAlignment="1" applyProtection="1">
      <alignment horizontal="left" vertical="top" wrapText="1"/>
      <protection locked="0"/>
    </xf>
    <xf numFmtId="0" fontId="11" fillId="4" borderId="2" xfId="53" applyFont="1" applyFill="1" applyBorder="1" applyAlignment="1" applyProtection="1">
      <alignment vertical="top" wrapText="1"/>
      <protection locked="0"/>
    </xf>
    <xf numFmtId="0" fontId="11" fillId="4" borderId="5" xfId="53" applyFont="1" applyFill="1" applyBorder="1" applyAlignment="1" applyProtection="1">
      <alignment horizontal="left" vertical="top"/>
      <protection locked="0"/>
    </xf>
    <xf numFmtId="0" fontId="11" fillId="4" borderId="2" xfId="54" applyFont="1" applyFill="1" applyBorder="1" applyAlignment="1" applyProtection="1">
      <alignment horizontal="center" vertical="center" wrapText="1"/>
      <protection locked="0"/>
    </xf>
    <xf numFmtId="0" fontId="11" fillId="4" borderId="5" xfId="54" applyFont="1" applyFill="1" applyBorder="1" applyAlignment="1" applyProtection="1">
      <alignment horizontal="center" vertical="center" wrapText="1"/>
      <protection locked="0"/>
    </xf>
    <xf numFmtId="2" fontId="11" fillId="4" borderId="2" xfId="55" applyNumberFormat="1" applyFont="1" applyFill="1" applyBorder="1" applyAlignment="1" applyProtection="1">
      <alignment horizontal="center" vertical="center" wrapText="1"/>
      <protection locked="0"/>
    </xf>
    <xf numFmtId="2" fontId="11" fillId="4" borderId="5" xfId="55" applyNumberFormat="1" applyFont="1" applyFill="1" applyBorder="1" applyAlignment="1" applyProtection="1">
      <alignment horizontal="center" vertical="center" wrapText="1"/>
      <protection locked="0"/>
    </xf>
    <xf numFmtId="0" fontId="11" fillId="4" borderId="2" xfId="56" applyFont="1" applyFill="1" applyBorder="1" applyAlignment="1" applyProtection="1">
      <alignment horizontal="center" vertical="center" wrapText="1"/>
      <protection locked="0"/>
    </xf>
    <xf numFmtId="0" fontId="11" fillId="4" borderId="5" xfId="56" applyFont="1" applyFill="1" applyBorder="1" applyAlignment="1" applyProtection="1">
      <alignment horizontal="center" vertical="center" wrapText="1"/>
      <protection locked="0"/>
    </xf>
    <xf numFmtId="2" fontId="11" fillId="4" borderId="2" xfId="57" applyNumberFormat="1" applyFont="1" applyFill="1" applyBorder="1" applyAlignment="1" applyProtection="1">
      <alignment horizontal="center" vertical="center" wrapText="1"/>
      <protection locked="0"/>
    </xf>
    <xf numFmtId="2" fontId="11" fillId="4" borderId="5" xfId="57" applyNumberFormat="1" applyFont="1" applyFill="1" applyBorder="1" applyAlignment="1" applyProtection="1">
      <alignment horizontal="center" vertical="center" wrapText="1"/>
      <protection locked="0"/>
    </xf>
    <xf numFmtId="0" fontId="12" fillId="4" borderId="2" xfId="58" applyFont="1" applyFill="1" applyBorder="1" applyAlignment="1" applyProtection="1">
      <alignment horizontal="left" vertical="top" wrapText="1"/>
      <protection locked="0"/>
    </xf>
    <xf numFmtId="0" fontId="12" fillId="4" borderId="2" xfId="58" applyNumberFormat="1" applyFont="1" applyFill="1" applyBorder="1" applyAlignment="1" applyProtection="1">
      <alignment horizontal="left" vertical="top" wrapText="1"/>
      <protection locked="0"/>
    </xf>
    <xf numFmtId="0" fontId="12" fillId="4" borderId="2" xfId="58" applyFont="1" applyFill="1" applyBorder="1" applyAlignment="1" applyProtection="1">
      <alignment vertical="top" wrapText="1"/>
      <protection locked="0"/>
    </xf>
    <xf numFmtId="0" fontId="11" fillId="0" borderId="2" xfId="59" applyFont="1" applyBorder="1" applyAlignment="1" applyProtection="1">
      <alignment horizontal="center" vertical="center" wrapText="1"/>
      <protection locked="0"/>
    </xf>
    <xf numFmtId="0" fontId="11" fillId="4" borderId="2" xfId="59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59" applyNumberFormat="1" applyFont="1" applyBorder="1" applyAlignment="1" applyProtection="1">
      <alignment horizontal="center" vertical="top" wrapText="1"/>
      <protection locked="0"/>
    </xf>
    <xf numFmtId="2" fontId="11" fillId="0" borderId="2" xfId="60" applyNumberFormat="1" applyFont="1" applyBorder="1" applyAlignment="1" applyProtection="1">
      <alignment horizontal="center" vertical="center" wrapText="1"/>
      <protection locked="0"/>
    </xf>
    <xf numFmtId="2" fontId="11" fillId="4" borderId="2" xfId="60" applyNumberFormat="1" applyFont="1" applyFill="1" applyBorder="1" applyAlignment="1" applyProtection="1">
      <alignment horizontal="center" vertical="center" wrapText="1"/>
      <protection locked="0"/>
    </xf>
    <xf numFmtId="2" fontId="11" fillId="0" borderId="2" xfId="60" applyNumberFormat="1" applyFont="1" applyBorder="1" applyAlignment="1" applyProtection="1">
      <alignment horizontal="center" vertical="top" wrapText="1"/>
      <protection locked="0"/>
    </xf>
    <xf numFmtId="2" fontId="11" fillId="0" borderId="2" xfId="60" applyNumberFormat="1" applyFont="1" applyFill="1" applyBorder="1" applyAlignment="1" applyProtection="1">
      <alignment horizontal="center" vertical="center" wrapText="1"/>
      <protection locked="0"/>
    </xf>
    <xf numFmtId="0" fontId="11" fillId="4" borderId="2" xfId="61" applyFont="1" applyFill="1" applyBorder="1" applyAlignment="1" applyProtection="1">
      <alignment horizontal="center" vertical="center" wrapText="1"/>
      <protection locked="0"/>
    </xf>
    <xf numFmtId="2" fontId="11" fillId="0" borderId="2" xfId="62" applyNumberFormat="1" applyFont="1" applyBorder="1" applyAlignment="1" applyProtection="1">
      <alignment horizontal="center" vertical="center" wrapText="1"/>
      <protection locked="0"/>
    </xf>
    <xf numFmtId="2" fontId="11" fillId="4" borderId="2" xfId="62" applyNumberFormat="1" applyFont="1" applyFill="1" applyBorder="1" applyAlignment="1" applyProtection="1">
      <alignment horizontal="center" vertical="center" wrapText="1"/>
      <protection locked="0"/>
    </xf>
    <xf numFmtId="2" fontId="11" fillId="0" borderId="2" xfId="62" applyNumberFormat="1" applyFont="1" applyBorder="1" applyAlignment="1" applyProtection="1">
      <alignment horizontal="center" vertical="top" wrapText="1"/>
      <protection locked="0"/>
    </xf>
    <xf numFmtId="2" fontId="11" fillId="0" borderId="2" xfId="62" applyNumberFormat="1" applyFont="1" applyFill="1" applyBorder="1" applyAlignment="1" applyProtection="1">
      <alignment horizontal="center" vertical="center" wrapText="1"/>
      <protection locked="0"/>
    </xf>
    <xf numFmtId="0" fontId="11" fillId="4" borderId="2" xfId="63" applyFont="1" applyFill="1" applyBorder="1" applyAlignment="1" applyProtection="1">
      <alignment horizontal="left" vertical="top" wrapText="1"/>
      <protection locked="0"/>
    </xf>
    <xf numFmtId="0" fontId="11" fillId="4" borderId="2" xfId="63" applyFont="1" applyFill="1" applyBorder="1" applyAlignment="1" applyProtection="1">
      <alignment horizontal="left" vertical="top"/>
      <protection locked="0"/>
    </xf>
    <xf numFmtId="0" fontId="11" fillId="4" borderId="2" xfId="64" applyFont="1" applyFill="1" applyBorder="1" applyAlignment="1" applyProtection="1">
      <alignment horizontal="center" vertical="center" wrapText="1"/>
      <protection locked="0"/>
    </xf>
    <xf numFmtId="0" fontId="11" fillId="4" borderId="2" xfId="65" applyFont="1" applyFill="1" applyBorder="1" applyAlignment="1" applyProtection="1">
      <alignment horizontal="center" vertical="center" wrapText="1"/>
      <protection locked="0"/>
    </xf>
    <xf numFmtId="0" fontId="11" fillId="0" borderId="2" xfId="65" applyFont="1" applyBorder="1" applyAlignment="1" applyProtection="1">
      <alignment horizontal="center" vertical="center" wrapText="1"/>
      <protection locked="0"/>
    </xf>
    <xf numFmtId="2" fontId="11" fillId="0" borderId="2" xfId="66" applyNumberFormat="1" applyFont="1" applyBorder="1" applyAlignment="1" applyProtection="1">
      <alignment horizontal="center" vertical="center" wrapText="1"/>
      <protection locked="0"/>
    </xf>
    <xf numFmtId="2" fontId="11" fillId="4" borderId="2" xfId="66" applyNumberFormat="1" applyFont="1" applyFill="1" applyBorder="1" applyAlignment="1" applyProtection="1">
      <alignment horizontal="center" vertical="center" wrapText="1"/>
      <protection locked="0"/>
    </xf>
    <xf numFmtId="2" fontId="11" fillId="0" borderId="2" xfId="67" applyNumberFormat="1" applyFont="1" applyBorder="1" applyAlignment="1" applyProtection="1">
      <alignment horizontal="center" vertical="center" wrapText="1"/>
      <protection locked="0"/>
    </xf>
    <xf numFmtId="2" fontId="11" fillId="4" borderId="2" xfId="67" applyNumberFormat="1" applyFont="1" applyFill="1" applyBorder="1" applyAlignment="1" applyProtection="1">
      <alignment horizontal="center" vertical="center" wrapText="1"/>
      <protection locked="0"/>
    </xf>
    <xf numFmtId="0" fontId="11" fillId="4" borderId="2" xfId="68" applyFont="1" applyFill="1" applyBorder="1" applyAlignment="1" applyProtection="1">
      <alignment horizontal="left" vertical="top" wrapText="1"/>
      <protection locked="0"/>
    </xf>
    <xf numFmtId="0" fontId="11" fillId="0" borderId="2" xfId="68" applyFont="1" applyBorder="1" applyAlignment="1" applyProtection="1">
      <alignment vertical="top" wrapText="1"/>
      <protection locked="0"/>
    </xf>
    <xf numFmtId="0" fontId="11" fillId="4" borderId="2" xfId="69" applyFont="1" applyFill="1" applyBorder="1" applyAlignment="1" applyProtection="1">
      <alignment horizontal="center" vertical="center" wrapText="1"/>
      <protection locked="0"/>
    </xf>
    <xf numFmtId="0" fontId="11" fillId="4" borderId="2" xfId="69" applyFont="1" applyFill="1" applyBorder="1" applyAlignment="1" applyProtection="1">
      <alignment horizontal="center" vertical="center"/>
      <protection locked="0"/>
    </xf>
    <xf numFmtId="0" fontId="11" fillId="4" borderId="2" xfId="70" applyFont="1" applyFill="1" applyBorder="1" applyAlignment="1" applyProtection="1">
      <alignment horizontal="center" vertical="center" wrapText="1"/>
      <protection locked="0"/>
    </xf>
    <xf numFmtId="0" fontId="11" fillId="0" borderId="2" xfId="70" applyFont="1" applyBorder="1" applyAlignment="1" applyProtection="1">
      <alignment horizontal="center" vertical="center" wrapText="1"/>
      <protection locked="0"/>
    </xf>
    <xf numFmtId="0" fontId="11" fillId="0" borderId="2" xfId="70" applyNumberFormat="1" applyFont="1" applyBorder="1" applyAlignment="1" applyProtection="1">
      <alignment horizontal="center" vertical="top" wrapText="1"/>
      <protection locked="0"/>
    </xf>
    <xf numFmtId="0" fontId="11" fillId="0" borderId="2" xfId="70" applyNumberFormat="1" applyFont="1" applyFill="1" applyBorder="1" applyAlignment="1" applyProtection="1">
      <alignment horizontal="center" vertical="center" wrapText="1"/>
      <protection locked="0"/>
    </xf>
    <xf numFmtId="2" fontId="11" fillId="0" borderId="2" xfId="71" applyNumberFormat="1" applyFont="1" applyBorder="1" applyAlignment="1" applyProtection="1">
      <alignment horizontal="center" vertical="center" wrapText="1"/>
      <protection locked="0"/>
    </xf>
    <xf numFmtId="2" fontId="11" fillId="4" borderId="2" xfId="71" applyNumberFormat="1" applyFont="1" applyFill="1" applyBorder="1" applyAlignment="1" applyProtection="1">
      <alignment horizontal="center" vertical="center" wrapText="1"/>
      <protection locked="0"/>
    </xf>
    <xf numFmtId="2" fontId="11" fillId="0" borderId="2" xfId="71" applyNumberFormat="1" applyFont="1" applyBorder="1" applyAlignment="1" applyProtection="1">
      <alignment horizontal="center" vertical="top" wrapText="1"/>
      <protection locked="0"/>
    </xf>
    <xf numFmtId="2" fontId="11" fillId="0" borderId="2" xfId="71" applyNumberFormat="1" applyFont="1" applyFill="1" applyBorder="1" applyAlignment="1" applyProtection="1">
      <alignment horizontal="center" vertical="center" wrapText="1"/>
      <protection locked="0"/>
    </xf>
    <xf numFmtId="2" fontId="11" fillId="0" borderId="2" xfId="72" applyNumberFormat="1" applyFont="1" applyBorder="1" applyAlignment="1" applyProtection="1">
      <alignment horizontal="center" vertical="center" wrapText="1"/>
      <protection locked="0"/>
    </xf>
    <xf numFmtId="2" fontId="11" fillId="4" borderId="2" xfId="72" applyNumberFormat="1" applyFont="1" applyFill="1" applyBorder="1" applyAlignment="1" applyProtection="1">
      <alignment horizontal="center" vertical="center" wrapText="1"/>
      <protection locked="0"/>
    </xf>
    <xf numFmtId="2" fontId="11" fillId="0" borderId="2" xfId="72" applyNumberFormat="1" applyFont="1" applyBorder="1" applyAlignment="1" applyProtection="1">
      <alignment horizontal="center" vertical="top" wrapText="1"/>
      <protection locked="0"/>
    </xf>
    <xf numFmtId="2" fontId="11" fillId="0" borderId="2" xfId="72" applyNumberFormat="1" applyFont="1" applyFill="1" applyBorder="1" applyAlignment="1" applyProtection="1">
      <alignment horizontal="center" vertical="center" wrapText="1"/>
      <protection locked="0"/>
    </xf>
    <xf numFmtId="2" fontId="11" fillId="0" borderId="2" xfId="72" applyNumberFormat="1" applyFont="1" applyBorder="1" applyAlignment="1" applyProtection="1">
      <alignment horizontal="center" vertical="center"/>
      <protection locked="0"/>
    </xf>
    <xf numFmtId="0" fontId="11" fillId="4" borderId="2" xfId="73" applyFont="1" applyFill="1" applyBorder="1" applyAlignment="1" applyProtection="1">
      <alignment horizontal="left" vertical="top" wrapText="1"/>
      <protection locked="0"/>
    </xf>
    <xf numFmtId="1" fontId="11" fillId="0" borderId="2" xfId="74" applyNumberFormat="1" applyFont="1" applyBorder="1" applyAlignment="1" applyProtection="1">
      <alignment horizontal="center" vertical="center" wrapText="1"/>
      <protection locked="0"/>
    </xf>
    <xf numFmtId="2" fontId="11" fillId="0" borderId="2" xfId="75" applyNumberFormat="1" applyFont="1" applyBorder="1" applyAlignment="1" applyProtection="1">
      <alignment horizontal="center" vertical="center" wrapText="1"/>
      <protection locked="0"/>
    </xf>
    <xf numFmtId="0" fontId="11" fillId="4" borderId="2" xfId="76" applyFont="1" applyFill="1" applyBorder="1" applyAlignment="1" applyProtection="1">
      <alignment horizontal="center" vertical="center" wrapText="1"/>
      <protection locked="0"/>
    </xf>
    <xf numFmtId="2" fontId="11" fillId="0" borderId="2" xfId="77" applyNumberFormat="1" applyFont="1" applyBorder="1" applyAlignment="1" applyProtection="1">
      <alignment horizontal="center" vertical="center" wrapText="1"/>
      <protection locked="0"/>
    </xf>
    <xf numFmtId="0" fontId="11" fillId="4" borderId="2" xfId="78" applyFont="1" applyFill="1" applyBorder="1" applyAlignment="1" applyProtection="1">
      <alignment horizontal="left" vertical="top" wrapText="1"/>
      <protection locked="0"/>
    </xf>
    <xf numFmtId="0" fontId="11" fillId="4" borderId="2" xfId="78" applyFont="1" applyFill="1" applyBorder="1" applyAlignment="1" applyProtection="1">
      <alignment vertical="top" wrapText="1"/>
      <protection locked="0"/>
    </xf>
    <xf numFmtId="0" fontId="11" fillId="0" borderId="2" xfId="78" applyFont="1" applyBorder="1" applyAlignment="1" applyProtection="1">
      <alignment vertical="top" wrapText="1"/>
      <protection locked="0"/>
    </xf>
    <xf numFmtId="0" fontId="11" fillId="4" borderId="2" xfId="78" applyNumberFormat="1" applyFont="1" applyFill="1" applyBorder="1" applyAlignment="1" applyProtection="1">
      <alignment horizontal="left" vertical="top" wrapText="1"/>
      <protection locked="0"/>
    </xf>
    <xf numFmtId="0" fontId="11" fillId="4" borderId="2" xfId="79" applyFont="1" applyFill="1" applyBorder="1" applyAlignment="1" applyProtection="1">
      <alignment horizontal="center" vertical="center" wrapText="1"/>
      <protection locked="0"/>
    </xf>
    <xf numFmtId="0" fontId="11" fillId="4" borderId="2" xfId="79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80" applyNumberFormat="1" applyFont="1" applyBorder="1" applyAlignment="1" applyProtection="1">
      <alignment horizontal="center" vertical="top" wrapText="1"/>
      <protection locked="0"/>
    </xf>
    <xf numFmtId="0" fontId="11" fillId="0" borderId="2" xfId="80" applyNumberFormat="1" applyFont="1" applyBorder="1" applyAlignment="1" applyProtection="1">
      <alignment horizontal="center" vertical="center" wrapText="1"/>
      <protection locked="0"/>
    </xf>
    <xf numFmtId="0" fontId="11" fillId="0" borderId="2" xfId="80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80" applyFont="1" applyFill="1" applyBorder="1" applyAlignment="1" applyProtection="1">
      <alignment horizontal="center" vertical="center" wrapText="1"/>
      <protection locked="0"/>
    </xf>
    <xf numFmtId="2" fontId="11" fillId="0" borderId="2" xfId="81" applyNumberFormat="1" applyFont="1" applyBorder="1" applyAlignment="1" applyProtection="1">
      <alignment horizontal="center" vertical="center" wrapText="1"/>
      <protection locked="0"/>
    </xf>
    <xf numFmtId="2" fontId="11" fillId="0" borderId="2" xfId="81" applyNumberFormat="1" applyFont="1" applyBorder="1" applyAlignment="1" applyProtection="1">
      <alignment horizontal="center" vertical="top" wrapText="1"/>
      <protection locked="0"/>
    </xf>
    <xf numFmtId="2" fontId="11" fillId="0" borderId="2" xfId="81" applyNumberFormat="1" applyFont="1" applyFill="1" applyBorder="1" applyAlignment="1" applyProtection="1">
      <alignment horizontal="center" vertical="center" wrapText="1"/>
      <protection locked="0"/>
    </xf>
    <xf numFmtId="2" fontId="11" fillId="0" borderId="2" xfId="82" applyNumberFormat="1" applyFont="1" applyBorder="1" applyAlignment="1" applyProtection="1">
      <alignment horizontal="center" vertical="center" wrapText="1"/>
      <protection locked="0"/>
    </xf>
    <xf numFmtId="2" fontId="11" fillId="0" borderId="2" xfId="82" applyNumberFormat="1" applyFont="1" applyBorder="1" applyAlignment="1" applyProtection="1">
      <alignment horizontal="center" vertical="top" wrapText="1"/>
      <protection locked="0"/>
    </xf>
    <xf numFmtId="2" fontId="11" fillId="0" borderId="2" xfId="82" applyNumberFormat="1" applyFont="1" applyFill="1" applyBorder="1" applyAlignment="1" applyProtection="1">
      <alignment horizontal="center" vertical="center" wrapText="1"/>
      <protection locked="0"/>
    </xf>
    <xf numFmtId="0" fontId="11" fillId="4" borderId="2" xfId="83" applyFont="1" applyFill="1" applyBorder="1" applyAlignment="1" applyProtection="1">
      <alignment horizontal="left" vertical="top" wrapText="1"/>
      <protection locked="0"/>
    </xf>
    <xf numFmtId="0" fontId="11" fillId="4" borderId="2" xfId="83" applyFont="1" applyFill="1" applyBorder="1" applyAlignment="1" applyProtection="1">
      <alignment vertical="top" wrapText="1"/>
      <protection locked="0"/>
    </xf>
    <xf numFmtId="2" fontId="11" fillId="4" borderId="2" xfId="83" applyNumberFormat="1" applyFont="1" applyFill="1" applyBorder="1" applyAlignment="1" applyProtection="1">
      <alignment horizontal="left" vertical="top"/>
      <protection locked="0"/>
    </xf>
    <xf numFmtId="0" fontId="11" fillId="4" borderId="2" xfId="84" applyFont="1" applyFill="1" applyBorder="1" applyAlignment="1" applyProtection="1">
      <alignment horizontal="center" vertical="center" wrapText="1"/>
      <protection locked="0"/>
    </xf>
    <xf numFmtId="0" fontId="11" fillId="0" borderId="2" xfId="85" applyNumberFormat="1" applyFont="1" applyBorder="1" applyAlignment="1" applyProtection="1">
      <alignment horizontal="center" vertical="center" wrapText="1"/>
      <protection locked="0"/>
    </xf>
    <xf numFmtId="1" fontId="11" fillId="0" borderId="2" xfId="85" applyNumberFormat="1" applyFont="1" applyBorder="1" applyAlignment="1" applyProtection="1">
      <alignment horizontal="center" vertical="center"/>
      <protection locked="0"/>
    </xf>
    <xf numFmtId="2" fontId="11" fillId="0" borderId="2" xfId="86" applyNumberFormat="1" applyFont="1" applyBorder="1" applyAlignment="1" applyProtection="1">
      <alignment horizontal="center" vertical="center" wrapText="1"/>
      <protection locked="0"/>
    </xf>
    <xf numFmtId="2" fontId="11" fillId="0" borderId="2" xfId="86" applyNumberFormat="1" applyFont="1" applyBorder="1" applyAlignment="1" applyProtection="1">
      <alignment horizontal="center" vertical="center"/>
      <protection locked="0"/>
    </xf>
    <xf numFmtId="0" fontId="10" fillId="0" borderId="0" xfId="86" applyProtection="1">
      <protection locked="0"/>
    </xf>
    <xf numFmtId="2" fontId="11" fillId="0" borderId="2" xfId="87" applyNumberFormat="1" applyFont="1" applyBorder="1" applyAlignment="1" applyProtection="1">
      <alignment horizontal="center" vertical="center" wrapText="1"/>
      <protection locked="0"/>
    </xf>
    <xf numFmtId="2" fontId="11" fillId="0" borderId="2" xfId="87" applyNumberFormat="1" applyFont="1" applyFill="1" applyBorder="1" applyAlignment="1" applyProtection="1">
      <alignment horizontal="center" vertical="center" wrapText="1"/>
      <protection locked="0"/>
    </xf>
    <xf numFmtId="2" fontId="11" fillId="0" borderId="2" xfId="87" applyNumberFormat="1" applyFont="1" applyBorder="1" applyAlignment="1" applyProtection="1">
      <alignment horizontal="center" vertical="center"/>
      <protection locked="0"/>
    </xf>
    <xf numFmtId="0" fontId="11" fillId="4" borderId="2" xfId="88" applyFont="1" applyFill="1" applyBorder="1" applyAlignment="1" applyProtection="1">
      <alignment horizontal="left" vertical="top" wrapText="1"/>
      <protection locked="0"/>
    </xf>
    <xf numFmtId="0" fontId="11" fillId="0" borderId="2" xfId="88" applyFont="1" applyBorder="1" applyAlignment="1" applyProtection="1">
      <alignment vertical="top" wrapText="1"/>
      <protection locked="0"/>
    </xf>
    <xf numFmtId="0" fontId="11" fillId="0" borderId="2" xfId="89" applyFont="1" applyBorder="1" applyAlignment="1" applyProtection="1">
      <alignment horizontal="center" vertical="center" wrapText="1"/>
      <protection locked="0"/>
    </xf>
    <xf numFmtId="0" fontId="11" fillId="0" borderId="2" xfId="89" applyNumberFormat="1" applyFont="1" applyBorder="1" applyAlignment="1" applyProtection="1">
      <alignment horizontal="center" vertical="top" wrapText="1"/>
      <protection locked="0"/>
    </xf>
    <xf numFmtId="0" fontId="11" fillId="0" borderId="2" xfId="89" applyNumberFormat="1" applyFont="1" applyBorder="1" applyAlignment="1" applyProtection="1">
      <alignment horizontal="center" vertical="center" wrapText="1"/>
      <protection locked="0"/>
    </xf>
    <xf numFmtId="0" fontId="11" fillId="0" borderId="2" xfId="90" applyFont="1" applyBorder="1" applyAlignment="1" applyProtection="1">
      <alignment horizontal="center" vertical="center" wrapText="1"/>
      <protection locked="0"/>
    </xf>
    <xf numFmtId="2" fontId="11" fillId="0" borderId="2" xfId="90" applyNumberFormat="1" applyFont="1" applyBorder="1" applyAlignment="1" applyProtection="1">
      <alignment horizontal="center" vertical="center" wrapText="1"/>
      <protection locked="0"/>
    </xf>
    <xf numFmtId="2" fontId="11" fillId="0" borderId="2" xfId="90" applyNumberFormat="1" applyFont="1" applyBorder="1" applyAlignment="1" applyProtection="1">
      <alignment horizontal="center" vertical="top" wrapText="1"/>
      <protection locked="0"/>
    </xf>
    <xf numFmtId="0" fontId="11" fillId="0" borderId="2" xfId="91" applyFont="1" applyBorder="1" applyAlignment="1" applyProtection="1">
      <alignment horizontal="center" vertical="center" wrapText="1"/>
      <protection locked="0"/>
    </xf>
    <xf numFmtId="2" fontId="11" fillId="0" borderId="2" xfId="91" applyNumberFormat="1" applyFont="1" applyBorder="1" applyAlignment="1" applyProtection="1">
      <alignment horizontal="center" vertical="center" wrapText="1"/>
      <protection locked="0"/>
    </xf>
    <xf numFmtId="2" fontId="11" fillId="0" borderId="2" xfId="91" applyNumberFormat="1" applyFont="1" applyBorder="1" applyAlignment="1" applyProtection="1">
      <alignment horizontal="center" vertical="top" wrapText="1"/>
      <protection locked="0"/>
    </xf>
    <xf numFmtId="0" fontId="11" fillId="0" borderId="2" xfId="92" applyFont="1" applyBorder="1" applyAlignment="1" applyProtection="1">
      <alignment horizontal="center" vertical="center" wrapText="1"/>
      <protection locked="0"/>
    </xf>
    <xf numFmtId="2" fontId="11" fillId="0" borderId="2" xfId="92" applyNumberFormat="1" applyFont="1" applyBorder="1" applyAlignment="1" applyProtection="1">
      <alignment horizontal="center" vertical="center" wrapText="1"/>
      <protection locked="0"/>
    </xf>
    <xf numFmtId="2" fontId="11" fillId="0" borderId="2" xfId="92" applyNumberFormat="1" applyFont="1" applyBorder="1" applyAlignment="1" applyProtection="1">
      <alignment horizontal="center" vertical="top" wrapText="1"/>
      <protection locked="0"/>
    </xf>
    <xf numFmtId="0" fontId="11" fillId="4" borderId="2" xfId="93" applyFont="1" applyFill="1" applyBorder="1" applyAlignment="1" applyProtection="1">
      <alignment horizontal="left" vertical="top" wrapText="1"/>
      <protection locked="0"/>
    </xf>
    <xf numFmtId="0" fontId="11" fillId="4" borderId="2" xfId="93" applyFont="1" applyFill="1" applyBorder="1" applyAlignment="1" applyProtection="1">
      <alignment vertical="top" wrapText="1"/>
      <protection locked="0"/>
    </xf>
    <xf numFmtId="0" fontId="11" fillId="4" borderId="2" xfId="93" applyFont="1" applyFill="1" applyBorder="1" applyAlignment="1" applyProtection="1">
      <alignment horizontal="left" vertical="top"/>
      <protection locked="0"/>
    </xf>
    <xf numFmtId="0" fontId="11" fillId="4" borderId="2" xfId="94" applyFont="1" applyFill="1" applyBorder="1" applyAlignment="1" applyProtection="1">
      <alignment horizontal="center" vertical="center" wrapText="1"/>
      <protection locked="0"/>
    </xf>
    <xf numFmtId="0" fontId="11" fillId="4" borderId="2" xfId="95" applyFont="1" applyFill="1" applyBorder="1" applyAlignment="1" applyProtection="1">
      <alignment horizontal="center" vertical="center" wrapText="1"/>
      <protection locked="0"/>
    </xf>
    <xf numFmtId="2" fontId="11" fillId="4" borderId="2" xfId="96" applyNumberFormat="1" applyFont="1" applyFill="1" applyBorder="1" applyAlignment="1" applyProtection="1">
      <alignment horizontal="center" vertical="center" wrapText="1"/>
      <protection locked="0"/>
    </xf>
    <xf numFmtId="2" fontId="11" fillId="4" borderId="2" xfId="97" applyNumberFormat="1" applyFont="1" applyFill="1" applyBorder="1" applyAlignment="1" applyProtection="1">
      <alignment horizontal="center" vertical="center" wrapText="1"/>
      <protection locked="0"/>
    </xf>
    <xf numFmtId="2" fontId="11" fillId="4" borderId="2" xfId="97" applyNumberFormat="1" applyFont="1" applyFill="1" applyBorder="1" applyAlignment="1" applyProtection="1">
      <alignment horizontal="center" vertical="center"/>
      <protection locked="0"/>
    </xf>
    <xf numFmtId="0" fontId="12" fillId="4" borderId="2" xfId="98" applyFont="1" applyFill="1" applyBorder="1" applyAlignment="1" applyProtection="1">
      <alignment horizontal="left" vertical="top" wrapText="1"/>
      <protection locked="0"/>
    </xf>
    <xf numFmtId="0" fontId="12" fillId="4" borderId="2" xfId="98" applyNumberFormat="1" applyFont="1" applyFill="1" applyBorder="1" applyAlignment="1" applyProtection="1">
      <alignment horizontal="left" vertical="top" wrapText="1"/>
      <protection locked="0"/>
    </xf>
    <xf numFmtId="0" fontId="12" fillId="4" borderId="2" xfId="98" applyFont="1" applyFill="1" applyBorder="1" applyAlignment="1" applyProtection="1">
      <alignment vertical="top" wrapText="1"/>
      <protection locked="0"/>
    </xf>
    <xf numFmtId="0" fontId="11" fillId="4" borderId="2" xfId="99" applyFont="1" applyFill="1" applyBorder="1" applyAlignment="1" applyProtection="1">
      <alignment horizontal="center" vertical="center" wrapText="1"/>
      <protection locked="0"/>
    </xf>
    <xf numFmtId="0" fontId="11" fillId="0" borderId="2" xfId="100" applyFont="1" applyBorder="1" applyAlignment="1" applyProtection="1">
      <alignment horizontal="center" vertical="center" wrapText="1"/>
      <protection locked="0"/>
    </xf>
    <xf numFmtId="0" fontId="11" fillId="0" borderId="2" xfId="100" applyNumberFormat="1" applyFont="1" applyBorder="1" applyAlignment="1" applyProtection="1">
      <alignment horizontal="center" vertical="top" wrapText="1"/>
      <protection locked="0"/>
    </xf>
    <xf numFmtId="2" fontId="11" fillId="0" borderId="2" xfId="101" applyNumberFormat="1" applyFont="1" applyBorder="1" applyAlignment="1" applyProtection="1">
      <alignment horizontal="center" vertical="center" wrapText="1"/>
      <protection locked="0"/>
    </xf>
    <xf numFmtId="2" fontId="11" fillId="4" borderId="2" xfId="101" applyNumberFormat="1" applyFont="1" applyFill="1" applyBorder="1" applyAlignment="1" applyProtection="1">
      <alignment horizontal="center" vertical="center" wrapText="1"/>
      <protection locked="0"/>
    </xf>
    <xf numFmtId="2" fontId="11" fillId="0" borderId="2" xfId="101" applyNumberFormat="1" applyFont="1" applyBorder="1" applyAlignment="1" applyProtection="1">
      <alignment horizontal="center" vertical="top" wrapText="1"/>
      <protection locked="0"/>
    </xf>
    <xf numFmtId="2" fontId="11" fillId="0" borderId="2" xfId="102" applyNumberFormat="1" applyFont="1" applyBorder="1" applyAlignment="1" applyProtection="1">
      <alignment horizontal="center" vertical="center" wrapText="1"/>
      <protection locked="0"/>
    </xf>
    <xf numFmtId="2" fontId="11" fillId="4" borderId="2" xfId="102" applyNumberFormat="1" applyFont="1" applyFill="1" applyBorder="1" applyAlignment="1" applyProtection="1">
      <alignment horizontal="center" vertical="center" wrapText="1"/>
      <protection locked="0"/>
    </xf>
    <xf numFmtId="2" fontId="11" fillId="0" borderId="2" xfId="102" applyNumberFormat="1" applyFont="1" applyBorder="1" applyAlignment="1" applyProtection="1">
      <alignment horizontal="center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0" fontId="13" fillId="0" borderId="2" xfId="0" applyFont="1" applyFill="1" applyBorder="1" applyAlignment="1" applyProtection="1">
      <alignment horizontal="right"/>
      <protection locked="0"/>
    </xf>
    <xf numFmtId="0" fontId="14" fillId="0" borderId="2" xfId="0" applyFont="1" applyBorder="1" applyAlignment="1">
      <alignment horizontal="center" vertical="top" wrapText="1"/>
    </xf>
    <xf numFmtId="0" fontId="14" fillId="0" borderId="2" xfId="0" applyFont="1" applyFill="1" applyBorder="1" applyAlignment="1">
      <alignment vertical="top" wrapText="1"/>
    </xf>
    <xf numFmtId="0" fontId="0" fillId="4" borderId="2" xfId="0" applyFill="1" applyBorder="1"/>
    <xf numFmtId="0" fontId="10" fillId="4" borderId="3" xfId="30" applyFill="1" applyBorder="1" applyAlignment="1" applyProtection="1">
      <alignment wrapText="1"/>
      <protection locked="0"/>
    </xf>
    <xf numFmtId="1" fontId="10" fillId="4" borderId="3" xfId="31" applyNumberFormat="1" applyFill="1" applyBorder="1" applyProtection="1">
      <protection locked="0"/>
    </xf>
    <xf numFmtId="1" fontId="10" fillId="4" borderId="3" xfId="32" applyNumberFormat="1" applyFill="1" applyBorder="1" applyProtection="1">
      <protection locked="0"/>
    </xf>
    <xf numFmtId="1" fontId="10" fillId="4" borderId="22" xfId="32" applyNumberFormat="1" applyFill="1" applyBorder="1" applyProtection="1">
      <protection locked="0"/>
    </xf>
    <xf numFmtId="1" fontId="10" fillId="4" borderId="3" xfId="33" applyNumberFormat="1" applyFill="1" applyBorder="1" applyProtection="1">
      <protection locked="0"/>
    </xf>
    <xf numFmtId="0" fontId="10" fillId="4" borderId="3" xfId="29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6" xfId="0" applyFont="1" applyFill="1" applyBorder="1" applyAlignment="1" applyProtection="1">
      <alignment horizontal="center" vertical="top" wrapText="1"/>
      <protection locked="0"/>
    </xf>
    <xf numFmtId="0" fontId="14" fillId="0" borderId="2" xfId="0" applyFont="1" applyBorder="1" applyAlignment="1">
      <alignment vertical="top" wrapText="1"/>
    </xf>
    <xf numFmtId="0" fontId="10" fillId="4" borderId="5" xfId="36" applyFill="1" applyBorder="1" applyAlignment="1" applyProtection="1">
      <alignment wrapText="1"/>
      <protection locked="0"/>
    </xf>
    <xf numFmtId="1" fontId="10" fillId="4" borderId="5" xfId="38" applyNumberFormat="1" applyFill="1" applyBorder="1" applyProtection="1">
      <protection locked="0"/>
    </xf>
    <xf numFmtId="1" fontId="10" fillId="4" borderId="5" xfId="39" applyNumberFormat="1" applyFill="1" applyBorder="1" applyProtection="1">
      <protection locked="0"/>
    </xf>
    <xf numFmtId="1" fontId="10" fillId="4" borderId="23" xfId="39" applyNumberFormat="1" applyFill="1" applyBorder="1" applyProtection="1">
      <protection locked="0"/>
    </xf>
    <xf numFmtId="1" fontId="10" fillId="4" borderId="5" xfId="40" applyNumberFormat="1" applyFill="1" applyBorder="1" applyProtection="1">
      <protection locked="0"/>
    </xf>
    <xf numFmtId="0" fontId="10" fillId="4" borderId="5" xfId="37" applyFill="1" applyBorder="1" applyProtection="1">
      <protection locked="0"/>
    </xf>
    <xf numFmtId="2" fontId="14" fillId="0" borderId="2" xfId="0" applyNumberFormat="1" applyFont="1" applyBorder="1" applyAlignment="1">
      <alignment horizontal="center" vertical="top" wrapText="1"/>
    </xf>
    <xf numFmtId="0" fontId="10" fillId="4" borderId="2" xfId="41" applyFill="1" applyBorder="1" applyAlignment="1" applyProtection="1">
      <alignment wrapText="1"/>
      <protection locked="0"/>
    </xf>
    <xf numFmtId="1" fontId="10" fillId="4" borderId="2" xfId="42" applyNumberFormat="1" applyFill="1" applyBorder="1" applyProtection="1">
      <protection locked="0"/>
    </xf>
    <xf numFmtId="1" fontId="10" fillId="4" borderId="2" xfId="43" applyNumberFormat="1" applyFill="1" applyBorder="1" applyProtection="1">
      <protection locked="0"/>
    </xf>
    <xf numFmtId="1" fontId="10" fillId="4" borderId="16" xfId="43" applyNumberFormat="1" applyFill="1" applyBorder="1" applyProtection="1">
      <protection locked="0"/>
    </xf>
    <xf numFmtId="1" fontId="10" fillId="4" borderId="2" xfId="44" applyNumberFormat="1" applyFill="1" applyBorder="1" applyProtection="1">
      <protection locked="0"/>
    </xf>
    <xf numFmtId="0" fontId="10" fillId="4" borderId="2" xfId="45" applyFill="1" applyBorder="1" applyProtection="1">
      <protection locked="0"/>
    </xf>
    <xf numFmtId="0" fontId="11" fillId="4" borderId="24" xfId="45" applyFont="1" applyFill="1" applyBorder="1" applyAlignment="1" applyProtection="1">
      <alignment horizontal="center" vertical="center" wrapText="1"/>
      <protection locked="0"/>
    </xf>
    <xf numFmtId="0" fontId="10" fillId="4" borderId="2" xfId="63" applyFill="1" applyBorder="1" applyAlignment="1" applyProtection="1">
      <alignment wrapText="1"/>
      <protection locked="0"/>
    </xf>
    <xf numFmtId="1" fontId="10" fillId="4" borderId="2" xfId="65" applyNumberFormat="1" applyFill="1" applyBorder="1" applyProtection="1">
      <protection locked="0"/>
    </xf>
    <xf numFmtId="1" fontId="10" fillId="4" borderId="2" xfId="67" applyNumberFormat="1" applyFill="1" applyBorder="1" applyProtection="1">
      <protection locked="0"/>
    </xf>
    <xf numFmtId="1" fontId="10" fillId="4" borderId="16" xfId="67" applyNumberFormat="1" applyFill="1" applyBorder="1" applyProtection="1">
      <protection locked="0"/>
    </xf>
    <xf numFmtId="1" fontId="10" fillId="4" borderId="2" xfId="66" applyNumberFormat="1" applyFill="1" applyBorder="1" applyProtection="1">
      <protection locked="0"/>
    </xf>
    <xf numFmtId="0" fontId="10" fillId="4" borderId="2" xfId="64" applyFill="1" applyBorder="1" applyProtection="1">
      <protection locked="0"/>
    </xf>
    <xf numFmtId="0" fontId="13" fillId="4" borderId="2" xfId="0" applyFont="1" applyFill="1" applyBorder="1" applyAlignment="1" applyProtection="1">
      <alignment horizontal="right"/>
      <protection locked="0"/>
    </xf>
    <xf numFmtId="0" fontId="14" fillId="4" borderId="2" xfId="0" applyFont="1" applyFill="1" applyBorder="1" applyAlignment="1">
      <alignment vertical="top" wrapText="1"/>
    </xf>
    <xf numFmtId="0" fontId="14" fillId="4" borderId="2" xfId="0" applyFont="1" applyFill="1" applyBorder="1" applyAlignment="1">
      <alignment horizontal="center" vertical="top" wrapText="1"/>
    </xf>
    <xf numFmtId="0" fontId="10" fillId="4" borderId="5" xfId="68" applyFill="1" applyBorder="1" applyAlignment="1" applyProtection="1">
      <alignment wrapText="1"/>
      <protection locked="0"/>
    </xf>
    <xf numFmtId="0" fontId="10" fillId="4" borderId="2" xfId="73" applyFill="1" applyBorder="1" applyAlignment="1" applyProtection="1">
      <alignment wrapText="1"/>
      <protection locked="0"/>
    </xf>
    <xf numFmtId="1" fontId="10" fillId="4" borderId="2" xfId="74" applyNumberFormat="1" applyFill="1" applyBorder="1" applyProtection="1">
      <protection locked="0"/>
    </xf>
    <xf numFmtId="1" fontId="10" fillId="4" borderId="2" xfId="77" applyNumberFormat="1" applyFill="1" applyBorder="1" applyProtection="1">
      <protection locked="0"/>
    </xf>
    <xf numFmtId="1" fontId="10" fillId="4" borderId="16" xfId="77" applyNumberFormat="1" applyFill="1" applyBorder="1" applyProtection="1">
      <protection locked="0"/>
    </xf>
    <xf numFmtId="1" fontId="10" fillId="4" borderId="2" xfId="75" applyNumberFormat="1" applyFill="1" applyBorder="1" applyProtection="1">
      <protection locked="0"/>
    </xf>
    <xf numFmtId="0" fontId="10" fillId="4" borderId="2" xfId="76" applyFill="1" applyBorder="1" applyProtection="1">
      <protection locked="0"/>
    </xf>
    <xf numFmtId="0" fontId="14" fillId="0" borderId="16" xfId="0" applyFont="1" applyBorder="1" applyAlignment="1">
      <alignment horizontal="center" vertical="top" wrapText="1"/>
    </xf>
    <xf numFmtId="0" fontId="10" fillId="4" borderId="3" xfId="83" applyFill="1" applyBorder="1" applyAlignment="1" applyProtection="1">
      <alignment wrapText="1"/>
      <protection locked="0"/>
    </xf>
    <xf numFmtId="1" fontId="10" fillId="4" borderId="3" xfId="85" applyNumberFormat="1" applyFill="1" applyBorder="1" applyProtection="1">
      <protection locked="0"/>
    </xf>
    <xf numFmtId="1" fontId="10" fillId="4" borderId="3" xfId="87" applyNumberFormat="1" applyFill="1" applyBorder="1" applyProtection="1">
      <protection locked="0"/>
    </xf>
    <xf numFmtId="1" fontId="10" fillId="4" borderId="22" xfId="87" applyNumberFormat="1" applyFill="1" applyBorder="1" applyProtection="1">
      <protection locked="0"/>
    </xf>
    <xf numFmtId="1" fontId="10" fillId="4" borderId="3" xfId="86" applyNumberFormat="1" applyFill="1" applyBorder="1" applyProtection="1">
      <protection locked="0"/>
    </xf>
    <xf numFmtId="0" fontId="10" fillId="4" borderId="3" xfId="84" applyFill="1" applyBorder="1" applyProtection="1"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4" fontId="2" fillId="2" borderId="2" xfId="0" applyNumberFormat="1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2" fontId="11" fillId="0" borderId="24" xfId="43" applyNumberFormat="1" applyFont="1" applyBorder="1" applyAlignment="1" applyProtection="1">
      <alignment horizontal="center" vertical="center" wrapText="1"/>
      <protection locked="0"/>
    </xf>
  </cellXfs>
  <cellStyles count="103">
    <cellStyle name="Обычный" xfId="0" builtinId="0"/>
    <cellStyle name="Обычный 10" xfId="9"/>
    <cellStyle name="Обычный 100" xfId="98"/>
    <cellStyle name="Обычный 101" xfId="99"/>
    <cellStyle name="Обычный 102" xfId="100"/>
    <cellStyle name="Обычный 103" xfId="101"/>
    <cellStyle name="Обычный 104" xfId="102"/>
    <cellStyle name="Обычный 11" xfId="10"/>
    <cellStyle name="Обычный 12" xfId="11"/>
    <cellStyle name="Обычный 13" xfId="12"/>
    <cellStyle name="Обычный 14" xfId="13"/>
    <cellStyle name="Обычный 15" xfId="14"/>
    <cellStyle name="Обычный 16" xfId="15"/>
    <cellStyle name="Обычный 17" xfId="16"/>
    <cellStyle name="Обычный 18" xfId="17"/>
    <cellStyle name="Обычный 19" xfId="18"/>
    <cellStyle name="Обычный 2" xfId="1"/>
    <cellStyle name="Обычный 20" xfId="19"/>
    <cellStyle name="Обычный 21" xfId="20"/>
    <cellStyle name="Обычный 22" xfId="21"/>
    <cellStyle name="Обычный 23" xfId="22"/>
    <cellStyle name="Обычный 24" xfId="23"/>
    <cellStyle name="Обычный 25" xfId="24"/>
    <cellStyle name="Обычный 26" xfId="25"/>
    <cellStyle name="Обычный 27" xfId="26"/>
    <cellStyle name="Обычный 28" xfId="27"/>
    <cellStyle name="Обычный 29" xfId="28"/>
    <cellStyle name="Обычный 3" xfId="2"/>
    <cellStyle name="Обычный 30" xfId="29"/>
    <cellStyle name="Обычный 31" xfId="30"/>
    <cellStyle name="Обычный 32" xfId="31"/>
    <cellStyle name="Обычный 33" xfId="32"/>
    <cellStyle name="Обычный 34" xfId="33"/>
    <cellStyle name="Обычный 35" xfId="53"/>
    <cellStyle name="Обычный 36" xfId="34"/>
    <cellStyle name="Обычный 37" xfId="54"/>
    <cellStyle name="Обычный 38" xfId="35"/>
    <cellStyle name="Обычный 39" xfId="36"/>
    <cellStyle name="Обычный 4" xfId="3"/>
    <cellStyle name="Обычный 40" xfId="37"/>
    <cellStyle name="Обычный 41" xfId="38"/>
    <cellStyle name="Обычный 42" xfId="39"/>
    <cellStyle name="Обычный 43" xfId="40"/>
    <cellStyle name="Обычный 44" xfId="41"/>
    <cellStyle name="Обычный 45" xfId="42"/>
    <cellStyle name="Обычный 46" xfId="43"/>
    <cellStyle name="Обычный 47" xfId="44"/>
    <cellStyle name="Обычный 48" xfId="45"/>
    <cellStyle name="Обычный 49" xfId="46"/>
    <cellStyle name="Обычный 5" xfId="4"/>
    <cellStyle name="Обычный 50" xfId="47"/>
    <cellStyle name="Обычный 51" xfId="48"/>
    <cellStyle name="Обычный 52" xfId="49"/>
    <cellStyle name="Обычный 53" xfId="50"/>
    <cellStyle name="Обычный 54" xfId="51"/>
    <cellStyle name="Обычный 55" xfId="52"/>
    <cellStyle name="Обычный 56" xfId="55"/>
    <cellStyle name="Обычный 57" xfId="56"/>
    <cellStyle name="Обычный 58" xfId="57"/>
    <cellStyle name="Обычный 59" xfId="58"/>
    <cellStyle name="Обычный 6" xfId="5"/>
    <cellStyle name="Обычный 60" xfId="59"/>
    <cellStyle name="Обычный 61" xfId="60"/>
    <cellStyle name="Обычный 62" xfId="61"/>
    <cellStyle name="Обычный 63" xfId="62"/>
    <cellStyle name="Обычный 64" xfId="63"/>
    <cellStyle name="Обычный 65" xfId="64"/>
    <cellStyle name="Обычный 66" xfId="65"/>
    <cellStyle name="Обычный 67" xfId="66"/>
    <cellStyle name="Обычный 68" xfId="67"/>
    <cellStyle name="Обычный 69" xfId="68"/>
    <cellStyle name="Обычный 7" xfId="6"/>
    <cellStyle name="Обычный 70" xfId="69"/>
    <cellStyle name="Обычный 71" xfId="70"/>
    <cellStyle name="Обычный 72" xfId="71"/>
    <cellStyle name="Обычный 73" xfId="72"/>
    <cellStyle name="Обычный 74" xfId="73"/>
    <cellStyle name="Обычный 75" xfId="74"/>
    <cellStyle name="Обычный 76" xfId="75"/>
    <cellStyle name="Обычный 77" xfId="76"/>
    <cellStyle name="Обычный 78" xfId="77"/>
    <cellStyle name="Обычный 79" xfId="78"/>
    <cellStyle name="Обычный 8" xfId="7"/>
    <cellStyle name="Обычный 80" xfId="79"/>
    <cellStyle name="Обычный 81" xfId="80"/>
    <cellStyle name="Обычный 82" xfId="81"/>
    <cellStyle name="Обычный 83" xfId="82"/>
    <cellStyle name="Обычный 84" xfId="83"/>
    <cellStyle name="Обычный 85" xfId="84"/>
    <cellStyle name="Обычный 86" xfId="85"/>
    <cellStyle name="Обычный 87" xfId="86"/>
    <cellStyle name="Обычный 88" xfId="87"/>
    <cellStyle name="Обычный 89" xfId="88"/>
    <cellStyle name="Обычный 9" xfId="8"/>
    <cellStyle name="Обычный 90" xfId="89"/>
    <cellStyle name="Обычный 91" xfId="90"/>
    <cellStyle name="Обычный 93" xfId="91"/>
    <cellStyle name="Обычный 94" xfId="92"/>
    <cellStyle name="Обычный 95" xfId="93"/>
    <cellStyle name="Обычный 96" xfId="94"/>
    <cellStyle name="Обычный 97" xfId="95"/>
    <cellStyle name="Обычный 98" xfId="96"/>
    <cellStyle name="Обычный 99" xfId="9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3"/>
  <sheetViews>
    <sheetView tabSelected="1" workbookViewId="0">
      <pane xSplit="4" ySplit="5" topLeftCell="E87" activePane="bottomRight" state="frozen"/>
      <selection pane="topRight" activeCell="E1" sqref="E1"/>
      <selection pane="bottomLeft" activeCell="A6" sqref="A6"/>
      <selection pane="bottomRight" activeCell="L92" sqref="L92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1" ht="14.4" x14ac:dyDescent="0.3">
      <c r="A1" s="1" t="s">
        <v>7</v>
      </c>
      <c r="C1" s="330" t="s">
        <v>35</v>
      </c>
      <c r="D1" s="331"/>
      <c r="E1" s="331"/>
      <c r="F1" s="13" t="s">
        <v>16</v>
      </c>
      <c r="G1" s="2" t="s">
        <v>17</v>
      </c>
      <c r="H1" s="332" t="s">
        <v>36</v>
      </c>
      <c r="I1" s="332"/>
      <c r="J1" s="332"/>
      <c r="K1" s="332"/>
    </row>
    <row r="2" spans="1:11" ht="17.399999999999999" x14ac:dyDescent="0.25">
      <c r="A2" s="36" t="s">
        <v>6</v>
      </c>
      <c r="C2" s="2"/>
      <c r="G2" s="2" t="s">
        <v>18</v>
      </c>
      <c r="H2" s="332" t="s">
        <v>37</v>
      </c>
      <c r="I2" s="332"/>
      <c r="J2" s="332"/>
      <c r="K2" s="332"/>
    </row>
    <row r="3" spans="1:11" ht="17.25" customHeight="1" x14ac:dyDescent="0.25">
      <c r="A3" s="4" t="s">
        <v>8</v>
      </c>
      <c r="C3" s="2"/>
      <c r="D3" s="3"/>
      <c r="E3" s="39" t="s">
        <v>9</v>
      </c>
      <c r="G3" s="2" t="s">
        <v>19</v>
      </c>
      <c r="H3" s="333">
        <v>46035</v>
      </c>
      <c r="I3" s="334"/>
      <c r="J3" s="334"/>
      <c r="K3" s="334"/>
    </row>
    <row r="4" spans="1:11" ht="13.8" thickBot="1" x14ac:dyDescent="0.3">
      <c r="C4" s="2"/>
      <c r="D4" s="4"/>
    </row>
    <row r="5" spans="1:11" ht="31.2" thickBot="1" x14ac:dyDescent="0.3">
      <c r="A5" s="43" t="s">
        <v>14</v>
      </c>
      <c r="B5" s="44" t="s">
        <v>15</v>
      </c>
      <c r="C5" s="37" t="s">
        <v>0</v>
      </c>
      <c r="D5" s="37" t="s">
        <v>13</v>
      </c>
      <c r="E5" s="37" t="s">
        <v>12</v>
      </c>
      <c r="F5" s="37" t="s">
        <v>34</v>
      </c>
      <c r="G5" s="37" t="s">
        <v>1</v>
      </c>
      <c r="H5" s="37" t="s">
        <v>2</v>
      </c>
      <c r="I5" s="37" t="s">
        <v>3</v>
      </c>
      <c r="J5" s="37" t="s">
        <v>10</v>
      </c>
      <c r="K5" s="38" t="s">
        <v>11</v>
      </c>
    </row>
    <row r="6" spans="1:11" ht="14.4" x14ac:dyDescent="0.3">
      <c r="A6" s="21">
        <v>1</v>
      </c>
      <c r="B6" s="22">
        <v>1</v>
      </c>
      <c r="C6" s="23" t="s">
        <v>20</v>
      </c>
      <c r="D6" s="5" t="s">
        <v>21</v>
      </c>
      <c r="E6" s="45" t="s">
        <v>38</v>
      </c>
      <c r="F6" s="50">
        <v>200</v>
      </c>
      <c r="G6" s="49">
        <v>8.3800000000000008</v>
      </c>
      <c r="H6" s="49">
        <v>10.53</v>
      </c>
      <c r="I6" s="49">
        <v>42.2</v>
      </c>
      <c r="J6" s="48">
        <v>269.35000000000002</v>
      </c>
      <c r="K6" s="153">
        <v>173</v>
      </c>
    </row>
    <row r="7" spans="1:11" ht="14.4" x14ac:dyDescent="0.3">
      <c r="A7" s="24"/>
      <c r="B7" s="16"/>
      <c r="C7" s="11"/>
      <c r="D7" s="7" t="s">
        <v>22</v>
      </c>
      <c r="E7" s="46" t="s">
        <v>39</v>
      </c>
      <c r="F7" s="50">
        <v>200</v>
      </c>
      <c r="G7" s="49">
        <v>3.3</v>
      </c>
      <c r="H7" s="49">
        <v>2.67</v>
      </c>
      <c r="I7" s="49">
        <v>15.94</v>
      </c>
      <c r="J7" s="48">
        <v>131.66999999999999</v>
      </c>
      <c r="K7" s="153">
        <v>379</v>
      </c>
    </row>
    <row r="8" spans="1:11" ht="14.4" x14ac:dyDescent="0.3">
      <c r="A8" s="24"/>
      <c r="B8" s="16"/>
      <c r="C8" s="11"/>
      <c r="D8" s="7" t="s">
        <v>24</v>
      </c>
      <c r="E8" s="47" t="s">
        <v>41</v>
      </c>
      <c r="F8" s="50">
        <v>100</v>
      </c>
      <c r="G8" s="49">
        <v>0.4</v>
      </c>
      <c r="H8" s="49">
        <v>0.4</v>
      </c>
      <c r="I8" s="49">
        <v>9.8000000000000007</v>
      </c>
      <c r="J8" s="48">
        <v>45</v>
      </c>
      <c r="K8" s="153">
        <v>720</v>
      </c>
    </row>
    <row r="9" spans="1:11" ht="14.4" x14ac:dyDescent="0.3">
      <c r="A9" s="24"/>
      <c r="B9" s="16"/>
      <c r="C9" s="11"/>
      <c r="D9" s="6" t="s">
        <v>60</v>
      </c>
      <c r="E9" s="45" t="s">
        <v>45</v>
      </c>
      <c r="F9" s="41">
        <v>30</v>
      </c>
      <c r="G9" s="41">
        <v>2.2799999999999998</v>
      </c>
      <c r="H9" s="41">
        <v>0.24</v>
      </c>
      <c r="I9" s="41">
        <v>14.58</v>
      </c>
      <c r="J9" s="41">
        <v>71.400000000000006</v>
      </c>
      <c r="K9" s="42">
        <v>569</v>
      </c>
    </row>
    <row r="10" spans="1:11" ht="14.4" x14ac:dyDescent="0.3">
      <c r="A10" s="24"/>
      <c r="B10" s="16"/>
      <c r="C10" s="11"/>
      <c r="D10" s="6"/>
      <c r="E10" s="40"/>
      <c r="F10" s="41"/>
      <c r="G10" s="41"/>
      <c r="H10" s="41"/>
      <c r="I10" s="41"/>
      <c r="J10" s="41"/>
      <c r="K10" s="42"/>
    </row>
    <row r="11" spans="1:11" ht="14.4" x14ac:dyDescent="0.3">
      <c r="A11" s="25"/>
      <c r="B11" s="18"/>
      <c r="C11" s="8"/>
      <c r="D11" s="19" t="s">
        <v>33</v>
      </c>
      <c r="E11" s="9"/>
      <c r="F11" s="20">
        <f>SUM(F6:F10)</f>
        <v>530</v>
      </c>
      <c r="G11" s="274">
        <f>SUM(G6:G10)</f>
        <v>14.36</v>
      </c>
      <c r="H11" s="20">
        <f t="shared" ref="H11:J11" si="0">SUM(H6:H10)</f>
        <v>13.84</v>
      </c>
      <c r="I11" s="20">
        <f t="shared" si="0"/>
        <v>82.52</v>
      </c>
      <c r="J11" s="20">
        <f t="shared" si="0"/>
        <v>517.41999999999996</v>
      </c>
      <c r="K11" s="26"/>
    </row>
    <row r="12" spans="1:11" ht="14.4" x14ac:dyDescent="0.3">
      <c r="A12" s="27">
        <f>A6</f>
        <v>1</v>
      </c>
      <c r="B12" s="14">
        <f>B6</f>
        <v>1</v>
      </c>
      <c r="C12" s="10" t="s">
        <v>25</v>
      </c>
      <c r="D12" s="7" t="s">
        <v>26</v>
      </c>
      <c r="E12" s="51" t="s">
        <v>93</v>
      </c>
      <c r="F12" s="54">
        <v>60</v>
      </c>
      <c r="G12" s="58">
        <v>0.42</v>
      </c>
      <c r="H12" s="58">
        <v>0.6</v>
      </c>
      <c r="I12" s="58">
        <v>1.56</v>
      </c>
      <c r="J12" s="62">
        <v>8.4</v>
      </c>
      <c r="K12" s="154">
        <v>71</v>
      </c>
    </row>
    <row r="13" spans="1:11" ht="14.4" x14ac:dyDescent="0.3">
      <c r="A13" s="24"/>
      <c r="B13" s="16"/>
      <c r="C13" s="11"/>
      <c r="D13" s="7" t="s">
        <v>27</v>
      </c>
      <c r="E13" s="51" t="s">
        <v>94</v>
      </c>
      <c r="F13" s="54">
        <v>200</v>
      </c>
      <c r="G13" s="57">
        <v>7.14</v>
      </c>
      <c r="H13" s="57">
        <v>5.92</v>
      </c>
      <c r="I13" s="57">
        <v>18.440000000000001</v>
      </c>
      <c r="J13" s="61">
        <v>152.41999999999999</v>
      </c>
      <c r="K13" s="154">
        <v>102</v>
      </c>
    </row>
    <row r="14" spans="1:11" ht="14.4" x14ac:dyDescent="0.3">
      <c r="A14" s="24"/>
      <c r="B14" s="16"/>
      <c r="C14" s="11"/>
      <c r="D14" s="7" t="s">
        <v>28</v>
      </c>
      <c r="E14" s="52" t="s">
        <v>61</v>
      </c>
      <c r="F14" s="54">
        <v>50</v>
      </c>
      <c r="G14" s="57">
        <v>10.59</v>
      </c>
      <c r="H14" s="57">
        <v>5.5</v>
      </c>
      <c r="I14" s="57">
        <v>11.91</v>
      </c>
      <c r="J14" s="61">
        <v>123.44</v>
      </c>
      <c r="K14" s="154">
        <v>269</v>
      </c>
    </row>
    <row r="15" spans="1:11" ht="14.4" x14ac:dyDescent="0.3">
      <c r="A15" s="24"/>
      <c r="B15" s="16"/>
      <c r="C15" s="11"/>
      <c r="D15" s="7" t="s">
        <v>29</v>
      </c>
      <c r="E15" s="51" t="s">
        <v>95</v>
      </c>
      <c r="F15" s="55">
        <v>200</v>
      </c>
      <c r="G15" s="60">
        <v>11.46</v>
      </c>
      <c r="H15" s="60">
        <v>8.01</v>
      </c>
      <c r="I15" s="60">
        <v>57.3</v>
      </c>
      <c r="J15" s="64">
        <v>354.02</v>
      </c>
      <c r="K15" s="154">
        <v>302</v>
      </c>
    </row>
    <row r="16" spans="1:11" ht="14.4" x14ac:dyDescent="0.3">
      <c r="A16" s="24"/>
      <c r="B16" s="16"/>
      <c r="C16" s="11"/>
      <c r="D16" s="7" t="s">
        <v>30</v>
      </c>
      <c r="E16" s="53" t="s">
        <v>62</v>
      </c>
      <c r="F16" s="54">
        <v>200</v>
      </c>
      <c r="G16" s="58">
        <v>0.95</v>
      </c>
      <c r="H16" s="58">
        <v>0</v>
      </c>
      <c r="I16" s="58">
        <v>22.4</v>
      </c>
      <c r="J16" s="62">
        <v>120</v>
      </c>
      <c r="K16" s="154">
        <v>927</v>
      </c>
    </row>
    <row r="17" spans="1:11" ht="14.4" x14ac:dyDescent="0.3">
      <c r="A17" s="24"/>
      <c r="B17" s="16"/>
      <c r="C17" s="11"/>
      <c r="D17" s="7" t="s">
        <v>32</v>
      </c>
      <c r="E17" s="51" t="s">
        <v>73</v>
      </c>
      <c r="F17" s="56">
        <v>30</v>
      </c>
      <c r="G17" s="59">
        <v>2.04</v>
      </c>
      <c r="H17" s="59">
        <v>0.36</v>
      </c>
      <c r="I17" s="59">
        <v>13.47</v>
      </c>
      <c r="J17" s="63">
        <v>65.400000000000006</v>
      </c>
      <c r="K17" s="42">
        <v>982</v>
      </c>
    </row>
    <row r="18" spans="1:11" ht="14.4" x14ac:dyDescent="0.3">
      <c r="A18" s="24"/>
      <c r="B18" s="16"/>
      <c r="C18" s="11"/>
      <c r="D18" s="6"/>
      <c r="E18" s="40"/>
      <c r="F18" s="41"/>
      <c r="G18" s="41"/>
      <c r="H18" s="41"/>
      <c r="I18" s="41"/>
      <c r="J18" s="41"/>
      <c r="K18" s="42"/>
    </row>
    <row r="19" spans="1:11" ht="14.4" x14ac:dyDescent="0.3">
      <c r="A19" s="24"/>
      <c r="B19" s="16"/>
      <c r="C19" s="11"/>
      <c r="D19" s="6"/>
      <c r="E19" s="40"/>
      <c r="F19" s="41"/>
      <c r="G19" s="41"/>
      <c r="H19" s="41"/>
      <c r="I19" s="41"/>
      <c r="J19" s="41"/>
      <c r="K19" s="42"/>
    </row>
    <row r="20" spans="1:11" ht="14.4" x14ac:dyDescent="0.3">
      <c r="A20" s="25"/>
      <c r="B20" s="18"/>
      <c r="C20" s="8"/>
      <c r="D20" s="19" t="s">
        <v>33</v>
      </c>
      <c r="E20" s="12"/>
      <c r="F20" s="20">
        <f>SUM(F12:F19)</f>
        <v>740</v>
      </c>
      <c r="G20" s="20">
        <f t="shared" ref="G20:J20" si="1">SUM(G12:G19)</f>
        <v>32.6</v>
      </c>
      <c r="H20" s="20">
        <f t="shared" si="1"/>
        <v>20.39</v>
      </c>
      <c r="I20" s="20">
        <f t="shared" si="1"/>
        <v>125.07999999999998</v>
      </c>
      <c r="J20" s="20">
        <f t="shared" si="1"/>
        <v>823.68</v>
      </c>
      <c r="K20" s="26"/>
    </row>
    <row r="21" spans="1:11" ht="15" thickBot="1" x14ac:dyDescent="0.3">
      <c r="A21" s="30">
        <f>A6</f>
        <v>1</v>
      </c>
      <c r="B21" s="31">
        <f>B6</f>
        <v>1</v>
      </c>
      <c r="C21" s="327" t="s">
        <v>4</v>
      </c>
      <c r="D21" s="328"/>
      <c r="E21" s="32"/>
      <c r="F21" s="33">
        <f>F11+F20</f>
        <v>1270</v>
      </c>
      <c r="G21" s="33">
        <f>G11+G20</f>
        <v>46.96</v>
      </c>
      <c r="H21" s="33">
        <f>H11+H20</f>
        <v>34.230000000000004</v>
      </c>
      <c r="I21" s="33">
        <f>I11+I20</f>
        <v>207.59999999999997</v>
      </c>
      <c r="J21" s="33">
        <f>J11+J20</f>
        <v>1341.1</v>
      </c>
      <c r="K21" s="33"/>
    </row>
    <row r="22" spans="1:11" ht="14.4" x14ac:dyDescent="0.3">
      <c r="A22" s="15">
        <v>1</v>
      </c>
      <c r="B22" s="16">
        <v>2</v>
      </c>
      <c r="C22" s="23" t="s">
        <v>20</v>
      </c>
      <c r="D22" s="5" t="s">
        <v>21</v>
      </c>
      <c r="E22" s="66" t="s">
        <v>43</v>
      </c>
      <c r="F22" s="69">
        <v>200</v>
      </c>
      <c r="G22" s="71">
        <v>8.77</v>
      </c>
      <c r="H22" s="71">
        <v>9.6</v>
      </c>
      <c r="I22" s="71">
        <v>39.049999999999997</v>
      </c>
      <c r="J22" s="74">
        <v>278.05</v>
      </c>
      <c r="K22" s="77">
        <v>173</v>
      </c>
    </row>
    <row r="23" spans="1:11" ht="14.4" x14ac:dyDescent="0.3">
      <c r="A23" s="15"/>
      <c r="B23" s="16"/>
      <c r="C23" s="11"/>
      <c r="D23" s="7" t="s">
        <v>22</v>
      </c>
      <c r="E23" s="65" t="s">
        <v>44</v>
      </c>
      <c r="F23" s="69">
        <v>200</v>
      </c>
      <c r="G23" s="71">
        <v>3.88</v>
      </c>
      <c r="H23" s="72">
        <v>3.8</v>
      </c>
      <c r="I23" s="71">
        <v>25.06</v>
      </c>
      <c r="J23" s="76">
        <v>151.36000000000001</v>
      </c>
      <c r="K23" s="77">
        <v>700</v>
      </c>
    </row>
    <row r="24" spans="1:11" ht="14.4" x14ac:dyDescent="0.3">
      <c r="A24" s="15"/>
      <c r="B24" s="16"/>
      <c r="C24" s="11"/>
      <c r="D24" s="7"/>
      <c r="E24" s="67" t="s">
        <v>46</v>
      </c>
      <c r="F24" s="68">
        <v>60</v>
      </c>
      <c r="G24" s="71">
        <v>3.04</v>
      </c>
      <c r="H24" s="71">
        <v>0.32</v>
      </c>
      <c r="I24" s="71">
        <v>30.46</v>
      </c>
      <c r="J24" s="74">
        <v>138.44</v>
      </c>
      <c r="K24" s="77">
        <v>765</v>
      </c>
    </row>
    <row r="25" spans="1:11" ht="14.4" x14ac:dyDescent="0.3">
      <c r="A25" s="15"/>
      <c r="B25" s="16"/>
      <c r="C25" s="11"/>
      <c r="D25" s="7" t="s">
        <v>60</v>
      </c>
      <c r="E25" s="67" t="s">
        <v>45</v>
      </c>
      <c r="F25" s="70">
        <v>40</v>
      </c>
      <c r="G25" s="73">
        <v>2.6</v>
      </c>
      <c r="H25" s="73">
        <v>0.35</v>
      </c>
      <c r="I25" s="73">
        <v>19.68</v>
      </c>
      <c r="J25" s="75">
        <v>94</v>
      </c>
      <c r="K25" s="77">
        <v>1</v>
      </c>
    </row>
    <row r="26" spans="1:11" ht="14.4" x14ac:dyDescent="0.3">
      <c r="A26" s="15"/>
      <c r="B26" s="16"/>
      <c r="C26" s="11"/>
      <c r="D26" s="6"/>
      <c r="E26" s="40"/>
      <c r="F26" s="41"/>
      <c r="G26" s="41"/>
      <c r="H26" s="41"/>
      <c r="I26" s="41"/>
      <c r="J26" s="41"/>
      <c r="K26" s="42"/>
    </row>
    <row r="27" spans="1:11" ht="14.4" x14ac:dyDescent="0.3">
      <c r="A27" s="15"/>
      <c r="B27" s="16"/>
      <c r="C27" s="11"/>
      <c r="D27" s="6"/>
      <c r="E27" s="40"/>
      <c r="F27" s="41"/>
      <c r="G27" s="41"/>
      <c r="H27" s="41"/>
      <c r="I27" s="41"/>
      <c r="J27" s="41"/>
      <c r="K27" s="42"/>
    </row>
    <row r="28" spans="1:11" ht="14.4" x14ac:dyDescent="0.3">
      <c r="A28" s="17"/>
      <c r="B28" s="18"/>
      <c r="C28" s="8"/>
      <c r="D28" s="19" t="s">
        <v>33</v>
      </c>
      <c r="E28" s="9"/>
      <c r="F28" s="20">
        <f>SUM(F22:F27)</f>
        <v>500</v>
      </c>
      <c r="G28" s="20">
        <f t="shared" ref="G28" si="2">SUM(G22:G27)</f>
        <v>18.29</v>
      </c>
      <c r="H28" s="20">
        <f t="shared" ref="H28" si="3">SUM(H22:H27)</f>
        <v>14.069999999999999</v>
      </c>
      <c r="I28" s="20">
        <f t="shared" ref="I28" si="4">SUM(I22:I27)</f>
        <v>114.25</v>
      </c>
      <c r="J28" s="20">
        <f t="shared" ref="J28" si="5">SUM(J22:J27)</f>
        <v>661.85</v>
      </c>
      <c r="K28" s="26"/>
    </row>
    <row r="29" spans="1:11" ht="14.4" x14ac:dyDescent="0.3">
      <c r="A29" s="14">
        <f>A22</f>
        <v>1</v>
      </c>
      <c r="B29" s="14">
        <f>B22</f>
        <v>2</v>
      </c>
      <c r="C29" s="10" t="s">
        <v>25</v>
      </c>
      <c r="D29" s="7" t="s">
        <v>26</v>
      </c>
      <c r="E29" s="78" t="s">
        <v>47</v>
      </c>
      <c r="F29" s="81">
        <v>60</v>
      </c>
      <c r="G29" s="87">
        <v>0.83</v>
      </c>
      <c r="H29" s="87">
        <v>3.71</v>
      </c>
      <c r="I29" s="87">
        <v>5.07</v>
      </c>
      <c r="J29" s="84">
        <v>56.85</v>
      </c>
      <c r="K29" s="80">
        <v>67</v>
      </c>
    </row>
    <row r="30" spans="1:11" ht="14.4" x14ac:dyDescent="0.3">
      <c r="A30" s="15"/>
      <c r="B30" s="16"/>
      <c r="C30" s="11"/>
      <c r="D30" s="7" t="s">
        <v>27</v>
      </c>
      <c r="E30" s="78" t="s">
        <v>75</v>
      </c>
      <c r="F30" s="83">
        <v>200</v>
      </c>
      <c r="G30" s="88">
        <v>6.12</v>
      </c>
      <c r="H30" s="88">
        <v>8.0299999999999994</v>
      </c>
      <c r="I30" s="88">
        <v>8.74</v>
      </c>
      <c r="J30" s="85">
        <v>138.6</v>
      </c>
      <c r="K30" s="80">
        <v>82</v>
      </c>
    </row>
    <row r="31" spans="1:11" ht="14.4" x14ac:dyDescent="0.3">
      <c r="A31" s="15"/>
      <c r="B31" s="16"/>
      <c r="C31" s="11"/>
      <c r="D31" s="7" t="s">
        <v>29</v>
      </c>
      <c r="E31" s="78" t="s">
        <v>74</v>
      </c>
      <c r="F31" s="83">
        <v>200</v>
      </c>
      <c r="G31" s="88">
        <v>7.36</v>
      </c>
      <c r="H31" s="88">
        <v>6.01</v>
      </c>
      <c r="I31" s="88">
        <v>35.25</v>
      </c>
      <c r="J31" s="85">
        <v>224.59</v>
      </c>
      <c r="K31" s="80">
        <v>309</v>
      </c>
    </row>
    <row r="32" spans="1:11" ht="26.4" x14ac:dyDescent="0.3">
      <c r="A32" s="15"/>
      <c r="B32" s="16"/>
      <c r="C32" s="11"/>
      <c r="D32" s="7" t="s">
        <v>28</v>
      </c>
      <c r="E32" s="78" t="s">
        <v>77</v>
      </c>
      <c r="F32" s="81" t="s">
        <v>76</v>
      </c>
      <c r="G32" s="88">
        <v>11.8</v>
      </c>
      <c r="H32" s="88">
        <v>2.95</v>
      </c>
      <c r="I32" s="88">
        <v>0.2</v>
      </c>
      <c r="J32" s="85">
        <v>74.48</v>
      </c>
      <c r="K32" s="80">
        <v>294</v>
      </c>
    </row>
    <row r="33" spans="1:11" ht="14.4" x14ac:dyDescent="0.3">
      <c r="A33" s="15"/>
      <c r="B33" s="16"/>
      <c r="C33" s="11"/>
      <c r="D33" s="7" t="s">
        <v>64</v>
      </c>
      <c r="E33" s="79" t="s">
        <v>78</v>
      </c>
      <c r="F33" s="82">
        <v>150</v>
      </c>
      <c r="G33" s="88">
        <v>0.6</v>
      </c>
      <c r="H33" s="88">
        <v>0.6</v>
      </c>
      <c r="I33" s="88">
        <v>14.7</v>
      </c>
      <c r="J33" s="85">
        <v>70.5</v>
      </c>
      <c r="K33" s="80">
        <v>715</v>
      </c>
    </row>
    <row r="34" spans="1:11" ht="14.4" x14ac:dyDescent="0.3">
      <c r="A34" s="15"/>
      <c r="B34" s="16"/>
      <c r="C34" s="11"/>
      <c r="D34" s="7" t="s">
        <v>71</v>
      </c>
      <c r="E34" s="78" t="s">
        <v>49</v>
      </c>
      <c r="F34" s="81">
        <v>200</v>
      </c>
      <c r="G34" s="89">
        <v>0.66</v>
      </c>
      <c r="H34" s="89">
        <v>0.09</v>
      </c>
      <c r="I34" s="89">
        <v>32.01</v>
      </c>
      <c r="J34" s="86">
        <v>132.80000000000001</v>
      </c>
      <c r="K34" s="42">
        <v>349</v>
      </c>
    </row>
    <row r="35" spans="1:11" ht="14.4" x14ac:dyDescent="0.3">
      <c r="A35" s="15"/>
      <c r="B35" s="16"/>
      <c r="C35" s="11"/>
      <c r="D35" s="7" t="s">
        <v>60</v>
      </c>
      <c r="E35" s="78" t="s">
        <v>73</v>
      </c>
      <c r="F35" s="81">
        <v>30</v>
      </c>
      <c r="G35" s="89">
        <v>0.66</v>
      </c>
      <c r="H35" s="89">
        <v>0.36</v>
      </c>
      <c r="I35" s="89">
        <v>11.97</v>
      </c>
      <c r="J35" s="86">
        <v>37.03</v>
      </c>
      <c r="K35" s="42">
        <v>982</v>
      </c>
    </row>
    <row r="36" spans="1:11" ht="14.4" x14ac:dyDescent="0.3">
      <c r="A36" s="15"/>
      <c r="B36" s="16"/>
      <c r="C36" s="11"/>
      <c r="D36" s="6"/>
      <c r="E36" s="40"/>
      <c r="F36" s="41"/>
      <c r="G36" s="41"/>
      <c r="H36" s="41"/>
      <c r="I36" s="41"/>
      <c r="J36" s="41"/>
      <c r="K36" s="42"/>
    </row>
    <row r="37" spans="1:11" ht="14.4" x14ac:dyDescent="0.3">
      <c r="A37" s="17"/>
      <c r="B37" s="18"/>
      <c r="C37" s="8"/>
      <c r="D37" s="19" t="s">
        <v>33</v>
      </c>
      <c r="E37" s="12"/>
      <c r="F37" s="20">
        <f>SUM(F29:F36)</f>
        <v>840</v>
      </c>
      <c r="G37" s="20">
        <f>SUM(G29:G36)</f>
        <v>28.03</v>
      </c>
      <c r="H37" s="20">
        <f>SUM(H29:H36)</f>
        <v>21.75</v>
      </c>
      <c r="I37" s="20">
        <f>SUM(I29:I36)</f>
        <v>107.94</v>
      </c>
      <c r="J37" s="20">
        <f>SUM(J29:J36)</f>
        <v>734.84999999999991</v>
      </c>
      <c r="K37" s="26"/>
    </row>
    <row r="38" spans="1:11" ht="15.75" customHeight="1" thickBot="1" x14ac:dyDescent="0.3">
      <c r="A38" s="34">
        <f>A22</f>
        <v>1</v>
      </c>
      <c r="B38" s="34">
        <f>B22</f>
        <v>2</v>
      </c>
      <c r="C38" s="327" t="s">
        <v>4</v>
      </c>
      <c r="D38" s="328"/>
      <c r="E38" s="32"/>
      <c r="F38" s="33">
        <f>F28+F37</f>
        <v>1340</v>
      </c>
      <c r="G38" s="33">
        <f>G28+G37</f>
        <v>46.32</v>
      </c>
      <c r="H38" s="33">
        <f>H28+H37</f>
        <v>35.82</v>
      </c>
      <c r="I38" s="33">
        <f>I28+I37</f>
        <v>222.19</v>
      </c>
      <c r="J38" s="33">
        <f>J28+J37</f>
        <v>1396.6999999999998</v>
      </c>
      <c r="K38" s="33"/>
    </row>
    <row r="39" spans="1:11" ht="15" thickBot="1" x14ac:dyDescent="0.35">
      <c r="A39" s="21">
        <v>1</v>
      </c>
      <c r="B39" s="22">
        <v>3</v>
      </c>
      <c r="C39" s="23" t="s">
        <v>20</v>
      </c>
      <c r="D39" s="5" t="s">
        <v>21</v>
      </c>
      <c r="E39" s="91" t="s">
        <v>79</v>
      </c>
      <c r="F39" s="94">
        <v>150</v>
      </c>
      <c r="G39" s="95">
        <v>10.45</v>
      </c>
      <c r="H39" s="95">
        <v>7.56</v>
      </c>
      <c r="I39" s="95">
        <v>17.27</v>
      </c>
      <c r="J39" s="97">
        <v>182.39</v>
      </c>
      <c r="K39" s="90">
        <v>223</v>
      </c>
    </row>
    <row r="40" spans="1:11" ht="14.4" x14ac:dyDescent="0.3">
      <c r="A40" s="24"/>
      <c r="B40" s="16"/>
      <c r="C40" s="11"/>
      <c r="D40" s="5"/>
      <c r="E40" s="91" t="s">
        <v>50</v>
      </c>
      <c r="F40" s="94">
        <v>60</v>
      </c>
      <c r="G40" s="95">
        <v>3.2</v>
      </c>
      <c r="H40" s="96">
        <v>14.82</v>
      </c>
      <c r="I40" s="95">
        <v>19.72</v>
      </c>
      <c r="J40" s="97">
        <v>227.6</v>
      </c>
      <c r="K40" s="90">
        <v>733</v>
      </c>
    </row>
    <row r="41" spans="1:11" ht="14.4" x14ac:dyDescent="0.3">
      <c r="A41" s="24"/>
      <c r="B41" s="16"/>
      <c r="C41" s="11"/>
      <c r="D41" s="7" t="s">
        <v>22</v>
      </c>
      <c r="E41" s="92" t="s">
        <v>80</v>
      </c>
      <c r="F41" s="94">
        <v>200</v>
      </c>
      <c r="G41" s="95">
        <v>0.13</v>
      </c>
      <c r="H41" s="95">
        <v>0.02</v>
      </c>
      <c r="I41" s="95">
        <v>14.69</v>
      </c>
      <c r="J41" s="97">
        <v>59.9</v>
      </c>
      <c r="K41" s="90">
        <v>377</v>
      </c>
    </row>
    <row r="42" spans="1:11" ht="14.4" x14ac:dyDescent="0.3">
      <c r="A42" s="24"/>
      <c r="B42" s="16"/>
      <c r="C42" s="11"/>
      <c r="D42" s="7" t="s">
        <v>24</v>
      </c>
      <c r="E42" s="93" t="s">
        <v>41</v>
      </c>
      <c r="F42" s="94">
        <v>100</v>
      </c>
      <c r="G42" s="95">
        <v>0.4</v>
      </c>
      <c r="H42" s="95">
        <v>0.4</v>
      </c>
      <c r="I42" s="95">
        <v>9.8000000000000007</v>
      </c>
      <c r="J42" s="97">
        <v>45</v>
      </c>
      <c r="K42" s="90">
        <v>720</v>
      </c>
    </row>
    <row r="43" spans="1:11" ht="14.4" x14ac:dyDescent="0.3">
      <c r="A43" s="25"/>
      <c r="B43" s="18"/>
      <c r="C43" s="8"/>
      <c r="D43" s="275" t="s">
        <v>33</v>
      </c>
      <c r="E43" s="9"/>
      <c r="F43" s="276">
        <f>SUM(F39:F42)</f>
        <v>510</v>
      </c>
      <c r="G43" s="276">
        <f>SUM(G39:G42)</f>
        <v>14.18</v>
      </c>
      <c r="H43" s="276">
        <f>SUM(H39:H42)</f>
        <v>22.799999999999997</v>
      </c>
      <c r="I43" s="296">
        <f>SUM(I39:I42)</f>
        <v>61.47999999999999</v>
      </c>
      <c r="J43" s="276">
        <f>SUM(J39:J42)</f>
        <v>514.89</v>
      </c>
      <c r="K43" s="26"/>
    </row>
    <row r="44" spans="1:11" ht="14.4" x14ac:dyDescent="0.3">
      <c r="A44" s="27">
        <f>A39</f>
        <v>1</v>
      </c>
      <c r="B44" s="14">
        <f>B39</f>
        <v>3</v>
      </c>
      <c r="C44" s="10" t="s">
        <v>25</v>
      </c>
      <c r="D44" s="7" t="s">
        <v>26</v>
      </c>
      <c r="E44" s="98" t="s">
        <v>81</v>
      </c>
      <c r="F44" s="102">
        <v>100</v>
      </c>
      <c r="G44" s="107">
        <v>0.98</v>
      </c>
      <c r="H44" s="107">
        <v>4.5599999999999996</v>
      </c>
      <c r="I44" s="107">
        <v>4.3099999999999996</v>
      </c>
      <c r="J44" s="111">
        <v>63.59</v>
      </c>
      <c r="K44" s="101">
        <v>47</v>
      </c>
    </row>
    <row r="45" spans="1:11" ht="27.6" x14ac:dyDescent="0.3">
      <c r="A45" s="24"/>
      <c r="B45" s="16"/>
      <c r="C45" s="11"/>
      <c r="D45" s="7" t="s">
        <v>27</v>
      </c>
      <c r="E45" s="98" t="s">
        <v>96</v>
      </c>
      <c r="F45" s="102">
        <v>200</v>
      </c>
      <c r="G45" s="106">
        <v>7.37</v>
      </c>
      <c r="H45" s="106">
        <v>5.86</v>
      </c>
      <c r="I45" s="106">
        <v>14.8</v>
      </c>
      <c r="J45" s="110">
        <v>160.69999999999999</v>
      </c>
      <c r="K45" s="101">
        <v>103</v>
      </c>
    </row>
    <row r="46" spans="1:11" ht="14.4" x14ac:dyDescent="0.3">
      <c r="A46" s="24"/>
      <c r="B46" s="16"/>
      <c r="C46" s="11"/>
      <c r="D46" s="7" t="s">
        <v>28</v>
      </c>
      <c r="E46" s="99" t="s">
        <v>82</v>
      </c>
      <c r="F46" s="102">
        <v>100</v>
      </c>
      <c r="G46" s="106">
        <v>8.0500000000000007</v>
      </c>
      <c r="H46" s="106">
        <v>9.89</v>
      </c>
      <c r="I46" s="106">
        <v>8.49</v>
      </c>
      <c r="J46" s="110">
        <v>124.55</v>
      </c>
      <c r="K46" s="101">
        <v>732</v>
      </c>
    </row>
    <row r="47" spans="1:11" ht="14.4" x14ac:dyDescent="0.3">
      <c r="A47" s="24"/>
      <c r="B47" s="16"/>
      <c r="C47" s="11"/>
      <c r="D47" s="7" t="s">
        <v>29</v>
      </c>
      <c r="E47" s="98" t="s">
        <v>83</v>
      </c>
      <c r="F47" s="103">
        <v>200</v>
      </c>
      <c r="G47" s="109">
        <v>5.6</v>
      </c>
      <c r="H47" s="109">
        <v>8.8000000000000007</v>
      </c>
      <c r="I47" s="109">
        <v>37.200000000000003</v>
      </c>
      <c r="J47" s="113">
        <v>250</v>
      </c>
      <c r="K47" s="101">
        <v>312</v>
      </c>
    </row>
    <row r="48" spans="1:11" ht="14.4" x14ac:dyDescent="0.3">
      <c r="A48" s="24"/>
      <c r="B48" s="16"/>
      <c r="C48" s="11"/>
      <c r="D48" s="7"/>
      <c r="E48" s="100" t="s">
        <v>40</v>
      </c>
      <c r="F48" s="104">
        <v>60</v>
      </c>
      <c r="G48" s="108">
        <v>6.96</v>
      </c>
      <c r="H48" s="108">
        <v>9.9600000000000009</v>
      </c>
      <c r="I48" s="108">
        <v>17.79</v>
      </c>
      <c r="J48" s="112">
        <v>188.4</v>
      </c>
      <c r="K48" s="101">
        <v>392</v>
      </c>
    </row>
    <row r="49" spans="1:11" ht="14.4" x14ac:dyDescent="0.3">
      <c r="A49" s="24"/>
      <c r="B49" s="16"/>
      <c r="C49" s="11"/>
      <c r="D49" s="7" t="s">
        <v>30</v>
      </c>
      <c r="E49" s="100" t="s">
        <v>51</v>
      </c>
      <c r="F49" s="102">
        <v>200</v>
      </c>
      <c r="G49" s="107">
        <v>0.34</v>
      </c>
      <c r="H49" s="107">
        <v>7.0000000000000007E-2</v>
      </c>
      <c r="I49" s="107">
        <v>29.85</v>
      </c>
      <c r="J49" s="111">
        <v>122.2</v>
      </c>
      <c r="K49" s="101">
        <v>348</v>
      </c>
    </row>
    <row r="50" spans="1:11" ht="14.4" x14ac:dyDescent="0.3">
      <c r="A50" s="24"/>
      <c r="B50" s="16"/>
      <c r="C50" s="11"/>
      <c r="D50" s="7" t="s">
        <v>32</v>
      </c>
      <c r="E50" s="98" t="s">
        <v>73</v>
      </c>
      <c r="F50" s="105">
        <v>30</v>
      </c>
      <c r="G50" s="108">
        <v>1.83</v>
      </c>
      <c r="H50" s="108">
        <v>0.36</v>
      </c>
      <c r="I50" s="108">
        <v>11.97</v>
      </c>
      <c r="J50" s="112">
        <v>59.1</v>
      </c>
      <c r="K50" s="101">
        <v>982</v>
      </c>
    </row>
    <row r="51" spans="1:11" ht="14.4" x14ac:dyDescent="0.3">
      <c r="A51" s="25"/>
      <c r="B51" s="18"/>
      <c r="C51" s="8"/>
      <c r="D51" s="275" t="s">
        <v>33</v>
      </c>
      <c r="E51" s="277"/>
      <c r="F51" s="276">
        <f>SUM(F44:F50)</f>
        <v>890</v>
      </c>
      <c r="G51" s="276">
        <f>SUM(G44:G50)</f>
        <v>31.130000000000003</v>
      </c>
      <c r="H51" s="276">
        <f>SUM(H44:H50)</f>
        <v>39.500000000000007</v>
      </c>
      <c r="I51" s="276">
        <f>SUM(I44:I50)</f>
        <v>124.41</v>
      </c>
      <c r="J51" s="276">
        <f>SUM(J44:J50)</f>
        <v>968.54</v>
      </c>
      <c r="K51" s="26"/>
    </row>
    <row r="52" spans="1:11" ht="15.75" customHeight="1" thickBot="1" x14ac:dyDescent="0.3">
      <c r="A52" s="30">
        <f>A39</f>
        <v>1</v>
      </c>
      <c r="B52" s="31">
        <f>B39</f>
        <v>3</v>
      </c>
      <c r="C52" s="327" t="s">
        <v>4</v>
      </c>
      <c r="D52" s="328"/>
      <c r="E52" s="32"/>
      <c r="F52" s="33">
        <f>F43+F51</f>
        <v>1400</v>
      </c>
      <c r="G52" s="33">
        <f>G43+G51</f>
        <v>45.31</v>
      </c>
      <c r="H52" s="33">
        <f>H43+H51</f>
        <v>62.300000000000004</v>
      </c>
      <c r="I52" s="33">
        <f>I43+I51</f>
        <v>185.89</v>
      </c>
      <c r="J52" s="33">
        <f>J43+J51</f>
        <v>1483.4299999999998</v>
      </c>
      <c r="K52" s="33"/>
    </row>
    <row r="53" spans="1:11" ht="14.4" x14ac:dyDescent="0.3">
      <c r="A53" s="21">
        <v>1</v>
      </c>
      <c r="B53" s="22">
        <v>4</v>
      </c>
      <c r="C53" s="23" t="s">
        <v>20</v>
      </c>
      <c r="D53" s="5" t="s">
        <v>21</v>
      </c>
      <c r="E53" s="115" t="s">
        <v>97</v>
      </c>
      <c r="F53" s="116">
        <v>200</v>
      </c>
      <c r="G53" s="119">
        <v>9.11</v>
      </c>
      <c r="H53" s="118">
        <v>9.59</v>
      </c>
      <c r="I53" s="118">
        <v>40.76</v>
      </c>
      <c r="J53" s="120">
        <v>276.51</v>
      </c>
      <c r="K53" s="114">
        <v>879</v>
      </c>
    </row>
    <row r="54" spans="1:11" ht="14.4" x14ac:dyDescent="0.3">
      <c r="A54" s="24"/>
      <c r="B54" s="16"/>
      <c r="C54" s="11"/>
      <c r="D54" s="7" t="s">
        <v>22</v>
      </c>
      <c r="E54" s="115" t="s">
        <v>98</v>
      </c>
      <c r="F54" s="117">
        <v>200</v>
      </c>
      <c r="G54" s="119">
        <v>0.78</v>
      </c>
      <c r="H54" s="119">
        <v>0.04</v>
      </c>
      <c r="I54" s="119">
        <v>27.63</v>
      </c>
      <c r="J54" s="121">
        <v>114.8</v>
      </c>
      <c r="K54" s="114">
        <v>343</v>
      </c>
    </row>
    <row r="55" spans="1:11" ht="14.4" x14ac:dyDescent="0.3">
      <c r="A55" s="24"/>
      <c r="B55" s="16"/>
      <c r="C55" s="11"/>
      <c r="D55" s="285" t="s">
        <v>32</v>
      </c>
      <c r="E55" s="286" t="s">
        <v>45</v>
      </c>
      <c r="F55" s="287">
        <v>40</v>
      </c>
      <c r="G55" s="287">
        <v>3.04</v>
      </c>
      <c r="H55" s="287">
        <v>0.32</v>
      </c>
      <c r="I55" s="287">
        <v>19.68</v>
      </c>
      <c r="J55" s="287">
        <v>94</v>
      </c>
      <c r="K55" s="288">
        <v>569</v>
      </c>
    </row>
    <row r="56" spans="1:11" ht="15" thickBot="1" x14ac:dyDescent="0.35">
      <c r="A56" s="24"/>
      <c r="B56" s="16"/>
      <c r="C56" s="11"/>
      <c r="D56" s="278" t="s">
        <v>24</v>
      </c>
      <c r="E56" s="279" t="s">
        <v>85</v>
      </c>
      <c r="F56" s="280">
        <v>100</v>
      </c>
      <c r="G56" s="281">
        <v>0.4</v>
      </c>
      <c r="H56" s="281">
        <v>0.4</v>
      </c>
      <c r="I56" s="282">
        <v>9.8000000000000007</v>
      </c>
      <c r="J56" s="283">
        <v>47</v>
      </c>
      <c r="K56" s="284">
        <v>595</v>
      </c>
    </row>
    <row r="57" spans="1:11" ht="14.4" x14ac:dyDescent="0.3">
      <c r="A57" s="24"/>
      <c r="B57" s="16"/>
      <c r="C57" s="11"/>
      <c r="D57" s="285"/>
      <c r="E57" s="286"/>
      <c r="F57" s="287"/>
      <c r="G57" s="287"/>
      <c r="H57" s="287"/>
      <c r="I57" s="287"/>
      <c r="J57" s="287"/>
      <c r="K57" s="288"/>
    </row>
    <row r="58" spans="1:11" ht="14.4" x14ac:dyDescent="0.3">
      <c r="A58" s="25"/>
      <c r="B58" s="18"/>
      <c r="C58" s="8"/>
      <c r="D58" s="275" t="s">
        <v>33</v>
      </c>
      <c r="E58" s="289"/>
      <c r="F58" s="276">
        <f>SUM(F53:F57)</f>
        <v>540</v>
      </c>
      <c r="G58" s="276">
        <f>SUM(G53:G57)</f>
        <v>13.33</v>
      </c>
      <c r="H58" s="276">
        <f>SUM(H53:H57)</f>
        <v>10.35</v>
      </c>
      <c r="I58" s="276">
        <f>SUM(I53:I57)</f>
        <v>97.86999999999999</v>
      </c>
      <c r="J58" s="276">
        <f>SUM(J53:J57)</f>
        <v>532.30999999999995</v>
      </c>
      <c r="K58" s="26"/>
    </row>
    <row r="59" spans="1:11" ht="14.4" x14ac:dyDescent="0.3">
      <c r="A59" s="27">
        <f>A53</f>
        <v>1</v>
      </c>
      <c r="B59" s="14">
        <f>B53</f>
        <v>4</v>
      </c>
      <c r="C59" s="10" t="s">
        <v>25</v>
      </c>
      <c r="D59" s="7" t="s">
        <v>26</v>
      </c>
      <c r="E59" s="122" t="s">
        <v>58</v>
      </c>
      <c r="F59" s="127">
        <v>60</v>
      </c>
      <c r="G59" s="129">
        <v>0.86</v>
      </c>
      <c r="H59" s="129">
        <v>3.65</v>
      </c>
      <c r="I59" s="129">
        <v>5.01</v>
      </c>
      <c r="J59" s="131">
        <v>56.34</v>
      </c>
      <c r="K59" s="126">
        <v>52</v>
      </c>
    </row>
    <row r="60" spans="1:11" ht="26.4" x14ac:dyDescent="0.3">
      <c r="A60" s="24"/>
      <c r="B60" s="16"/>
      <c r="C60" s="11"/>
      <c r="D60" s="7" t="s">
        <v>27</v>
      </c>
      <c r="E60" s="286" t="s">
        <v>99</v>
      </c>
      <c r="F60" s="127">
        <v>200</v>
      </c>
      <c r="G60" s="129">
        <v>6.09</v>
      </c>
      <c r="H60" s="129">
        <v>8.0500000000000007</v>
      </c>
      <c r="I60" s="129">
        <v>6.32</v>
      </c>
      <c r="J60" s="131">
        <v>127</v>
      </c>
      <c r="K60" s="126">
        <v>745</v>
      </c>
    </row>
    <row r="61" spans="1:11" ht="26.4" x14ac:dyDescent="0.3">
      <c r="A61" s="24"/>
      <c r="B61" s="16"/>
      <c r="C61" s="11"/>
      <c r="D61" s="7" t="s">
        <v>28</v>
      </c>
      <c r="E61" s="123" t="s">
        <v>63</v>
      </c>
      <c r="F61" s="127">
        <v>100</v>
      </c>
      <c r="G61" s="129">
        <v>7.62</v>
      </c>
      <c r="H61" s="129">
        <v>9.2899999999999991</v>
      </c>
      <c r="I61" s="129">
        <v>4.5</v>
      </c>
      <c r="J61" s="131">
        <v>132.1</v>
      </c>
      <c r="K61" s="126">
        <v>294</v>
      </c>
    </row>
    <row r="62" spans="1:11" ht="14.4" x14ac:dyDescent="0.3">
      <c r="A62" s="24"/>
      <c r="B62" s="16"/>
      <c r="C62" s="11"/>
      <c r="D62" s="285" t="s">
        <v>29</v>
      </c>
      <c r="E62" s="290" t="s">
        <v>100</v>
      </c>
      <c r="F62" s="291">
        <v>200</v>
      </c>
      <c r="G62" s="292">
        <v>4.9000000000000004</v>
      </c>
      <c r="H62" s="292">
        <v>4.46</v>
      </c>
      <c r="I62" s="293">
        <v>51.49</v>
      </c>
      <c r="J62" s="294">
        <v>265.7</v>
      </c>
      <c r="K62" s="295">
        <v>304</v>
      </c>
    </row>
    <row r="63" spans="1:11" ht="14.4" x14ac:dyDescent="0.3">
      <c r="A63" s="24"/>
      <c r="B63" s="16"/>
      <c r="C63" s="11"/>
      <c r="D63" s="7" t="s">
        <v>30</v>
      </c>
      <c r="E63" s="125" t="s">
        <v>80</v>
      </c>
      <c r="F63" s="127">
        <v>200</v>
      </c>
      <c r="G63" s="129">
        <v>0.13</v>
      </c>
      <c r="H63" s="129">
        <v>0.02</v>
      </c>
      <c r="I63" s="129">
        <v>14.69</v>
      </c>
      <c r="J63" s="131">
        <v>59.9</v>
      </c>
      <c r="K63" s="126">
        <v>317</v>
      </c>
    </row>
    <row r="64" spans="1:11" ht="14.4" x14ac:dyDescent="0.3">
      <c r="A64" s="24"/>
      <c r="B64" s="16"/>
      <c r="C64" s="11"/>
      <c r="D64" s="7" t="s">
        <v>64</v>
      </c>
      <c r="E64" s="125" t="s">
        <v>41</v>
      </c>
      <c r="F64" s="127">
        <v>150</v>
      </c>
      <c r="G64" s="129">
        <v>0.6</v>
      </c>
      <c r="H64" s="129">
        <v>0.6</v>
      </c>
      <c r="I64" s="129">
        <v>14.7</v>
      </c>
      <c r="J64" s="131">
        <v>70.5</v>
      </c>
      <c r="K64" s="126">
        <v>720</v>
      </c>
    </row>
    <row r="65" spans="1:11" ht="14.4" x14ac:dyDescent="0.3">
      <c r="A65" s="24"/>
      <c r="B65" s="16"/>
      <c r="C65" s="11"/>
      <c r="D65" s="7" t="s">
        <v>65</v>
      </c>
      <c r="E65" s="124" t="s">
        <v>73</v>
      </c>
      <c r="F65" s="128">
        <v>30</v>
      </c>
      <c r="G65" s="130">
        <v>1.83</v>
      </c>
      <c r="H65" s="130">
        <v>0.36</v>
      </c>
      <c r="I65" s="130">
        <v>11.97</v>
      </c>
      <c r="J65" s="132">
        <v>59.1</v>
      </c>
      <c r="K65" s="126">
        <v>982</v>
      </c>
    </row>
    <row r="66" spans="1:11" ht="14.4" x14ac:dyDescent="0.3">
      <c r="A66" s="24"/>
      <c r="B66" s="16"/>
      <c r="C66" s="11"/>
      <c r="D66" s="285"/>
      <c r="E66" s="286"/>
      <c r="F66" s="287"/>
      <c r="G66" s="287"/>
      <c r="H66" s="287"/>
      <c r="I66" s="287"/>
      <c r="J66" s="287"/>
      <c r="K66" s="288"/>
    </row>
    <row r="67" spans="1:11" ht="14.4" x14ac:dyDescent="0.3">
      <c r="A67" s="25"/>
      <c r="B67" s="18"/>
      <c r="C67" s="8"/>
      <c r="D67" s="275" t="s">
        <v>33</v>
      </c>
      <c r="E67" s="277"/>
      <c r="F67" s="276">
        <f>SUM(F59:F66)</f>
        <v>940</v>
      </c>
      <c r="G67" s="276">
        <f>SUM(G59:G66)</f>
        <v>22.03</v>
      </c>
      <c r="H67" s="296">
        <f>SUM(H59:H65)</f>
        <v>26.430000000000003</v>
      </c>
      <c r="I67" s="276">
        <f>SUM(I59:I66)</f>
        <v>108.68</v>
      </c>
      <c r="J67" s="276">
        <f>SUM(J59:J66)</f>
        <v>770.64</v>
      </c>
      <c r="K67" s="26"/>
    </row>
    <row r="68" spans="1:11" ht="15.75" customHeight="1" thickBot="1" x14ac:dyDescent="0.3">
      <c r="A68" s="30">
        <f>A53</f>
        <v>1</v>
      </c>
      <c r="B68" s="31">
        <f>B53</f>
        <v>4</v>
      </c>
      <c r="C68" s="327" t="s">
        <v>4</v>
      </c>
      <c r="D68" s="328"/>
      <c r="E68" s="32"/>
      <c r="F68" s="33">
        <f>F58+F67</f>
        <v>1480</v>
      </c>
      <c r="G68" s="33">
        <f>G58+G67</f>
        <v>35.36</v>
      </c>
      <c r="H68" s="33">
        <f>H58+H67</f>
        <v>36.78</v>
      </c>
      <c r="I68" s="33">
        <f>I58+I67</f>
        <v>206.55</v>
      </c>
      <c r="J68" s="33">
        <f>J58+J67</f>
        <v>1302.9499999999998</v>
      </c>
      <c r="K68" s="33"/>
    </row>
    <row r="69" spans="1:11" ht="14.4" x14ac:dyDescent="0.3">
      <c r="A69" s="21">
        <v>1</v>
      </c>
      <c r="B69" s="22">
        <v>5</v>
      </c>
      <c r="C69" s="23" t="s">
        <v>20</v>
      </c>
      <c r="D69" s="5" t="s">
        <v>21</v>
      </c>
      <c r="E69" s="133" t="s">
        <v>38</v>
      </c>
      <c r="F69" s="134">
        <v>200</v>
      </c>
      <c r="G69" s="135">
        <v>8.3800000000000008</v>
      </c>
      <c r="H69" s="135">
        <v>10.53</v>
      </c>
      <c r="I69" s="135">
        <v>42.2</v>
      </c>
      <c r="J69" s="136">
        <v>269.35000000000002</v>
      </c>
      <c r="K69" s="137">
        <v>173</v>
      </c>
    </row>
    <row r="70" spans="1:11" ht="14.4" x14ac:dyDescent="0.3">
      <c r="A70" s="24"/>
      <c r="B70" s="16"/>
      <c r="C70" s="11"/>
      <c r="D70" s="7" t="s">
        <v>22</v>
      </c>
      <c r="E70" s="133" t="s">
        <v>39</v>
      </c>
      <c r="F70" s="134">
        <v>200</v>
      </c>
      <c r="G70" s="135">
        <v>3.3</v>
      </c>
      <c r="H70" s="135">
        <v>2.67</v>
      </c>
      <c r="I70" s="135">
        <v>15.94</v>
      </c>
      <c r="J70" s="136">
        <v>131.66999999999999</v>
      </c>
      <c r="K70" s="137">
        <v>379</v>
      </c>
    </row>
    <row r="71" spans="1:11" ht="14.4" x14ac:dyDescent="0.3">
      <c r="A71" s="24"/>
      <c r="B71" s="16"/>
      <c r="C71" s="11"/>
      <c r="D71" s="7" t="s">
        <v>24</v>
      </c>
      <c r="E71" s="133" t="s">
        <v>101</v>
      </c>
      <c r="F71" s="134">
        <v>150</v>
      </c>
      <c r="G71" s="135">
        <v>0.6</v>
      </c>
      <c r="H71" s="135">
        <v>0.6</v>
      </c>
      <c r="I71" s="335">
        <v>14.7</v>
      </c>
      <c r="J71" s="136">
        <v>70.5</v>
      </c>
      <c r="K71" s="137">
        <v>595</v>
      </c>
    </row>
    <row r="72" spans="1:11" ht="14.4" x14ac:dyDescent="0.3">
      <c r="A72" s="24"/>
      <c r="B72" s="16"/>
      <c r="C72" s="11"/>
      <c r="D72" s="7"/>
      <c r="E72" s="133" t="s">
        <v>72</v>
      </c>
      <c r="F72" s="134">
        <v>40</v>
      </c>
      <c r="G72" s="135">
        <v>5.08</v>
      </c>
      <c r="H72" s="135">
        <v>4.5999999999999996</v>
      </c>
      <c r="I72" s="135">
        <v>0.28000000000000003</v>
      </c>
      <c r="J72" s="136">
        <v>62.8</v>
      </c>
      <c r="K72" s="303">
        <v>1029</v>
      </c>
    </row>
    <row r="73" spans="1:11" ht="14.4" x14ac:dyDescent="0.3">
      <c r="A73" s="24"/>
      <c r="B73" s="16"/>
      <c r="C73" s="11"/>
      <c r="D73" s="7" t="s">
        <v>23</v>
      </c>
      <c r="E73" s="297" t="s">
        <v>50</v>
      </c>
      <c r="F73" s="298">
        <v>60</v>
      </c>
      <c r="G73" s="299">
        <v>3.2</v>
      </c>
      <c r="H73" s="299">
        <v>14.82</v>
      </c>
      <c r="I73" s="300">
        <v>19.72</v>
      </c>
      <c r="J73" s="301">
        <v>227.6</v>
      </c>
      <c r="K73" s="302">
        <v>733</v>
      </c>
    </row>
    <row r="74" spans="1:11" ht="14.4" x14ac:dyDescent="0.3">
      <c r="A74" s="24"/>
      <c r="B74" s="16"/>
      <c r="C74" s="11"/>
      <c r="D74" s="285"/>
      <c r="E74" s="286"/>
      <c r="F74" s="287"/>
      <c r="G74" s="287"/>
      <c r="H74" s="287"/>
      <c r="I74" s="287"/>
      <c r="J74" s="287"/>
      <c r="K74" s="288"/>
    </row>
    <row r="75" spans="1:11" ht="14.4" x14ac:dyDescent="0.3">
      <c r="A75" s="25"/>
      <c r="B75" s="18"/>
      <c r="C75" s="8"/>
      <c r="D75" s="275" t="s">
        <v>33</v>
      </c>
      <c r="E75" s="289"/>
      <c r="F75" s="276">
        <f>SUM(F69:F74)</f>
        <v>650</v>
      </c>
      <c r="G75" s="276">
        <f>SUM(G69:G74)</f>
        <v>20.56</v>
      </c>
      <c r="H75" s="276">
        <f>SUM(H69:H74)</f>
        <v>33.22</v>
      </c>
      <c r="I75" s="276">
        <f>SUM(I69:I74)</f>
        <v>92.84</v>
      </c>
      <c r="J75" s="276">
        <f>SUM(J69:J74)</f>
        <v>761.92</v>
      </c>
      <c r="K75" s="26"/>
    </row>
    <row r="76" spans="1:11" ht="14.4" x14ac:dyDescent="0.3">
      <c r="A76" s="27">
        <f>A69</f>
        <v>1</v>
      </c>
      <c r="B76" s="14">
        <f>B69</f>
        <v>5</v>
      </c>
      <c r="C76" s="10" t="s">
        <v>25</v>
      </c>
      <c r="D76" s="7" t="s">
        <v>26</v>
      </c>
      <c r="E76" s="138" t="s">
        <v>102</v>
      </c>
      <c r="F76" s="144">
        <v>60</v>
      </c>
      <c r="G76" s="149">
        <v>0.68</v>
      </c>
      <c r="H76" s="147">
        <v>3.67</v>
      </c>
      <c r="I76" s="147">
        <v>1.53</v>
      </c>
      <c r="J76" s="150">
        <v>43.99</v>
      </c>
      <c r="K76" s="141">
        <v>1033</v>
      </c>
    </row>
    <row r="77" spans="1:11" ht="14.4" x14ac:dyDescent="0.3">
      <c r="A77" s="24"/>
      <c r="B77" s="16"/>
      <c r="C77" s="11"/>
      <c r="D77" s="7" t="s">
        <v>27</v>
      </c>
      <c r="E77" s="140" t="s">
        <v>103</v>
      </c>
      <c r="F77" s="144">
        <v>200</v>
      </c>
      <c r="G77" s="147">
        <v>6.29</v>
      </c>
      <c r="H77" s="147">
        <v>8.17</v>
      </c>
      <c r="I77" s="147">
        <v>9.58</v>
      </c>
      <c r="J77" s="150">
        <v>141.4</v>
      </c>
      <c r="K77" s="142">
        <v>96</v>
      </c>
    </row>
    <row r="78" spans="1:11" ht="14.4" x14ac:dyDescent="0.3">
      <c r="A78" s="24"/>
      <c r="B78" s="16"/>
      <c r="C78" s="11"/>
      <c r="D78" s="7" t="s">
        <v>28</v>
      </c>
      <c r="E78" s="138" t="s">
        <v>53</v>
      </c>
      <c r="F78" s="145">
        <v>230</v>
      </c>
      <c r="G78" s="149">
        <v>16.07</v>
      </c>
      <c r="H78" s="149">
        <v>24.7</v>
      </c>
      <c r="I78" s="149">
        <v>21.67</v>
      </c>
      <c r="J78" s="152">
        <v>385.51</v>
      </c>
      <c r="K78" s="141">
        <v>259</v>
      </c>
    </row>
    <row r="79" spans="1:11" ht="14.4" x14ac:dyDescent="0.3">
      <c r="A79" s="24"/>
      <c r="B79" s="16"/>
      <c r="C79" s="11"/>
      <c r="D79" s="7" t="s">
        <v>65</v>
      </c>
      <c r="E79" s="139" t="s">
        <v>40</v>
      </c>
      <c r="F79" s="143">
        <v>60</v>
      </c>
      <c r="G79" s="148">
        <v>6.96</v>
      </c>
      <c r="H79" s="148">
        <v>9.9600000000000009</v>
      </c>
      <c r="I79" s="148">
        <v>17.79</v>
      </c>
      <c r="J79" s="151">
        <v>188.4</v>
      </c>
      <c r="K79" s="141">
        <v>1046</v>
      </c>
    </row>
    <row r="80" spans="1:11" ht="14.4" x14ac:dyDescent="0.3">
      <c r="A80" s="24"/>
      <c r="B80" s="16"/>
      <c r="C80" s="11"/>
      <c r="D80" s="7" t="s">
        <v>32</v>
      </c>
      <c r="E80" s="138" t="s">
        <v>73</v>
      </c>
      <c r="F80" s="144">
        <v>30</v>
      </c>
      <c r="G80" s="148">
        <v>1.83</v>
      </c>
      <c r="H80" s="148">
        <v>0.32</v>
      </c>
      <c r="I80" s="148">
        <v>19.68</v>
      </c>
      <c r="J80" s="151">
        <v>59.1</v>
      </c>
      <c r="K80" s="141">
        <v>982</v>
      </c>
    </row>
    <row r="81" spans="1:11" ht="14.4" x14ac:dyDescent="0.3">
      <c r="A81" s="24"/>
      <c r="B81" s="16"/>
      <c r="C81" s="11"/>
      <c r="D81" s="7" t="s">
        <v>30</v>
      </c>
      <c r="E81" s="138" t="s">
        <v>42</v>
      </c>
      <c r="F81" s="146">
        <v>200</v>
      </c>
      <c r="G81" s="149">
        <v>0.13</v>
      </c>
      <c r="H81" s="149">
        <v>0.04</v>
      </c>
      <c r="I81" s="149">
        <v>12.06</v>
      </c>
      <c r="J81" s="152">
        <v>50.29</v>
      </c>
      <c r="K81" s="141">
        <v>597</v>
      </c>
    </row>
    <row r="82" spans="1:11" ht="14.4" x14ac:dyDescent="0.3">
      <c r="A82" s="24"/>
      <c r="B82" s="16"/>
      <c r="C82" s="11"/>
      <c r="D82" s="285"/>
      <c r="E82" s="286"/>
      <c r="F82" s="287"/>
      <c r="G82" s="287"/>
      <c r="H82" s="287"/>
      <c r="I82" s="287"/>
      <c r="J82" s="287"/>
      <c r="K82" s="288"/>
    </row>
    <row r="83" spans="1:11" ht="14.4" x14ac:dyDescent="0.3">
      <c r="A83" s="25"/>
      <c r="B83" s="18"/>
      <c r="C83" s="8"/>
      <c r="D83" s="275" t="s">
        <v>33</v>
      </c>
      <c r="E83" s="277"/>
      <c r="F83" s="276">
        <f>SUM(F76:F82)</f>
        <v>780</v>
      </c>
      <c r="G83" s="276">
        <f>SUM(G76:G82)</f>
        <v>31.959999999999997</v>
      </c>
      <c r="H83" s="276">
        <f>SUM(H76:H82)</f>
        <v>46.86</v>
      </c>
      <c r="I83" s="276">
        <f>SUM(I76:I82)</f>
        <v>82.31</v>
      </c>
      <c r="J83" s="276">
        <f>SUM(J76:J82)</f>
        <v>868.68999999999994</v>
      </c>
      <c r="K83" s="26"/>
    </row>
    <row r="84" spans="1:11" ht="15.75" customHeight="1" thickBot="1" x14ac:dyDescent="0.3">
      <c r="A84" s="30">
        <f>A69</f>
        <v>1</v>
      </c>
      <c r="B84" s="31">
        <f>B69</f>
        <v>5</v>
      </c>
      <c r="C84" s="327" t="s">
        <v>4</v>
      </c>
      <c r="D84" s="328"/>
      <c r="E84" s="32"/>
      <c r="F84" s="33">
        <f>F75+F83</f>
        <v>1430</v>
      </c>
      <c r="G84" s="33">
        <f>G75+G83</f>
        <v>52.519999999999996</v>
      </c>
      <c r="H84" s="33">
        <f>H75+H83</f>
        <v>80.08</v>
      </c>
      <c r="I84" s="33">
        <f>I75+I83</f>
        <v>175.15</v>
      </c>
      <c r="J84" s="33">
        <f>J75+J83</f>
        <v>1630.61</v>
      </c>
      <c r="K84" s="33"/>
    </row>
    <row r="85" spans="1:11" ht="14.4" x14ac:dyDescent="0.3">
      <c r="A85" s="21">
        <v>2</v>
      </c>
      <c r="B85" s="22">
        <v>1</v>
      </c>
      <c r="C85" s="23" t="s">
        <v>20</v>
      </c>
      <c r="D85" s="5" t="s">
        <v>21</v>
      </c>
      <c r="E85" s="155" t="s">
        <v>55</v>
      </c>
      <c r="F85" s="158">
        <v>200</v>
      </c>
      <c r="G85" s="164">
        <v>5.7</v>
      </c>
      <c r="H85" s="164">
        <v>10.32</v>
      </c>
      <c r="I85" s="164">
        <v>40.9</v>
      </c>
      <c r="J85" s="160">
        <v>280</v>
      </c>
      <c r="K85" s="162">
        <v>174</v>
      </c>
    </row>
    <row r="86" spans="1:11" ht="14.4" x14ac:dyDescent="0.3">
      <c r="A86" s="24"/>
      <c r="B86" s="16"/>
      <c r="C86" s="11"/>
      <c r="D86" s="7" t="s">
        <v>22</v>
      </c>
      <c r="E86" s="156" t="s">
        <v>44</v>
      </c>
      <c r="F86" s="158">
        <v>200</v>
      </c>
      <c r="G86" s="164">
        <v>4.08</v>
      </c>
      <c r="H86" s="164">
        <v>3.54</v>
      </c>
      <c r="I86" s="164">
        <v>17.579999999999998</v>
      </c>
      <c r="J86" s="160">
        <v>118.89</v>
      </c>
      <c r="K86" s="162">
        <v>382</v>
      </c>
    </row>
    <row r="87" spans="1:11" ht="14.4" x14ac:dyDescent="0.3">
      <c r="A87" s="24"/>
      <c r="B87" s="16"/>
      <c r="C87" s="11"/>
      <c r="D87" s="285" t="s">
        <v>60</v>
      </c>
      <c r="E87" s="286" t="s">
        <v>45</v>
      </c>
      <c r="F87" s="287">
        <v>40</v>
      </c>
      <c r="G87" s="287">
        <v>2.6</v>
      </c>
      <c r="H87" s="287">
        <v>0.35</v>
      </c>
      <c r="I87" s="287">
        <v>19.68</v>
      </c>
      <c r="J87" s="287">
        <v>94</v>
      </c>
      <c r="K87" s="288">
        <v>569</v>
      </c>
    </row>
    <row r="88" spans="1:11" ht="14.4" x14ac:dyDescent="0.3">
      <c r="A88" s="24"/>
      <c r="B88" s="16"/>
      <c r="C88" s="11"/>
      <c r="D88" s="7" t="s">
        <v>24</v>
      </c>
      <c r="E88" s="157" t="s">
        <v>66</v>
      </c>
      <c r="F88" s="159">
        <v>100</v>
      </c>
      <c r="G88" s="165">
        <v>0.4</v>
      </c>
      <c r="H88" s="165">
        <v>0.4</v>
      </c>
      <c r="I88" s="164">
        <v>9.8000000000000007</v>
      </c>
      <c r="J88" s="161">
        <v>45</v>
      </c>
      <c r="K88" s="163">
        <v>720</v>
      </c>
    </row>
    <row r="89" spans="1:11" ht="14.4" x14ac:dyDescent="0.3">
      <c r="A89" s="24"/>
      <c r="B89" s="16"/>
      <c r="C89" s="11"/>
      <c r="D89" s="285"/>
      <c r="E89" s="286"/>
      <c r="F89" s="287"/>
      <c r="G89" s="287"/>
      <c r="H89" s="287"/>
      <c r="I89" s="287"/>
      <c r="J89" s="287"/>
      <c r="K89" s="288"/>
    </row>
    <row r="90" spans="1:11" ht="14.4" x14ac:dyDescent="0.3">
      <c r="A90" s="25"/>
      <c r="B90" s="18"/>
      <c r="C90" s="8"/>
      <c r="D90" s="275" t="s">
        <v>33</v>
      </c>
      <c r="E90" s="9"/>
      <c r="F90" s="276">
        <f>SUM(F85:F89)</f>
        <v>540</v>
      </c>
      <c r="G90" s="276">
        <f>SUM(G85:G89)</f>
        <v>12.780000000000001</v>
      </c>
      <c r="H90" s="276">
        <f>SUM(H85:H89)</f>
        <v>14.61</v>
      </c>
      <c r="I90" s="276">
        <f>SUM(I85:I89)</f>
        <v>87.96</v>
      </c>
      <c r="J90" s="276">
        <f>SUM(J85:J89)</f>
        <v>537.89</v>
      </c>
      <c r="K90" s="26"/>
    </row>
    <row r="91" spans="1:11" ht="14.4" x14ac:dyDescent="0.3">
      <c r="A91" s="27">
        <f>A85</f>
        <v>2</v>
      </c>
      <c r="B91" s="14">
        <f>B85</f>
        <v>1</v>
      </c>
      <c r="C91" s="10" t="s">
        <v>25</v>
      </c>
      <c r="D91" s="7" t="s">
        <v>26</v>
      </c>
      <c r="E91" s="166" t="s">
        <v>52</v>
      </c>
      <c r="F91" s="169">
        <v>60</v>
      </c>
      <c r="G91" s="178">
        <v>0.42</v>
      </c>
      <c r="H91" s="178">
        <v>3.6</v>
      </c>
      <c r="I91" s="178">
        <v>1.02</v>
      </c>
      <c r="J91" s="173">
        <v>48</v>
      </c>
      <c r="K91" s="176">
        <v>71</v>
      </c>
    </row>
    <row r="92" spans="1:11" ht="14.4" x14ac:dyDescent="0.3">
      <c r="A92" s="24"/>
      <c r="B92" s="16"/>
      <c r="C92" s="11"/>
      <c r="D92" s="7" t="s">
        <v>27</v>
      </c>
      <c r="E92" s="166" t="s">
        <v>104</v>
      </c>
      <c r="F92" s="169">
        <v>200</v>
      </c>
      <c r="G92" s="177">
        <v>7.14</v>
      </c>
      <c r="H92" s="177">
        <v>4.66</v>
      </c>
      <c r="I92" s="177">
        <v>13.22</v>
      </c>
      <c r="J92" s="172">
        <v>175</v>
      </c>
      <c r="K92" s="176">
        <v>102</v>
      </c>
    </row>
    <row r="93" spans="1:11" ht="14.4" x14ac:dyDescent="0.3">
      <c r="A93" s="24"/>
      <c r="B93" s="16"/>
      <c r="C93" s="11"/>
      <c r="D93" s="7" t="s">
        <v>28</v>
      </c>
      <c r="E93" s="167" t="s">
        <v>105</v>
      </c>
      <c r="F93" s="169">
        <v>50</v>
      </c>
      <c r="G93" s="177">
        <v>10.59</v>
      </c>
      <c r="H93" s="177">
        <v>8.0299999999999994</v>
      </c>
      <c r="I93" s="177">
        <v>10.96</v>
      </c>
      <c r="J93" s="172">
        <v>157.96</v>
      </c>
      <c r="K93" s="176">
        <v>269</v>
      </c>
    </row>
    <row r="94" spans="1:11" ht="14.4" x14ac:dyDescent="0.3">
      <c r="A94" s="24"/>
      <c r="B94" s="16"/>
      <c r="C94" s="11"/>
      <c r="D94" s="7" t="s">
        <v>29</v>
      </c>
      <c r="E94" s="166" t="s">
        <v>95</v>
      </c>
      <c r="F94" s="170">
        <v>200</v>
      </c>
      <c r="G94" s="180">
        <v>11.46</v>
      </c>
      <c r="H94" s="180">
        <v>8.1199999999999992</v>
      </c>
      <c r="I94" s="180">
        <v>51.52</v>
      </c>
      <c r="J94" s="175">
        <v>324.99</v>
      </c>
      <c r="K94" s="176">
        <v>302</v>
      </c>
    </row>
    <row r="95" spans="1:11" ht="14.4" x14ac:dyDescent="0.3">
      <c r="A95" s="24"/>
      <c r="B95" s="16"/>
      <c r="C95" s="11"/>
      <c r="D95" s="7" t="s">
        <v>30</v>
      </c>
      <c r="E95" s="168" t="s">
        <v>106</v>
      </c>
      <c r="F95" s="169">
        <v>200</v>
      </c>
      <c r="G95" s="178">
        <v>7.0000000000000007E-2</v>
      </c>
      <c r="H95" s="178">
        <v>0.02</v>
      </c>
      <c r="I95" s="178">
        <v>15</v>
      </c>
      <c r="J95" s="173">
        <v>60</v>
      </c>
      <c r="K95" s="176">
        <v>317</v>
      </c>
    </row>
    <row r="96" spans="1:11" ht="14.4" x14ac:dyDescent="0.3">
      <c r="A96" s="24"/>
      <c r="B96" s="16"/>
      <c r="C96" s="11"/>
      <c r="D96" s="7" t="s">
        <v>31</v>
      </c>
      <c r="E96" s="168" t="s">
        <v>73</v>
      </c>
      <c r="F96" s="171">
        <v>30</v>
      </c>
      <c r="G96" s="179">
        <v>1.83</v>
      </c>
      <c r="H96" s="179">
        <v>0.36</v>
      </c>
      <c r="I96" s="179">
        <v>11.97</v>
      </c>
      <c r="J96" s="174">
        <v>59.1</v>
      </c>
      <c r="K96" s="42">
        <v>982</v>
      </c>
    </row>
    <row r="97" spans="1:11" ht="14.4" x14ac:dyDescent="0.3">
      <c r="A97" s="24"/>
      <c r="B97" s="16"/>
      <c r="C97" s="11"/>
      <c r="D97" s="278" t="s">
        <v>64</v>
      </c>
      <c r="E97" s="286" t="s">
        <v>78</v>
      </c>
      <c r="F97" s="287">
        <v>150</v>
      </c>
      <c r="G97" s="287">
        <v>0.6</v>
      </c>
      <c r="H97" s="287">
        <v>0.6</v>
      </c>
      <c r="I97" s="287">
        <v>14.7</v>
      </c>
      <c r="J97" s="287">
        <v>70.5</v>
      </c>
      <c r="K97" s="288">
        <v>715</v>
      </c>
    </row>
    <row r="98" spans="1:11" ht="14.4" x14ac:dyDescent="0.3">
      <c r="A98" s="24"/>
      <c r="B98" s="16"/>
      <c r="C98" s="11"/>
      <c r="D98" s="285"/>
      <c r="E98" s="286"/>
      <c r="F98" s="287"/>
      <c r="G98" s="287"/>
      <c r="H98" s="287"/>
      <c r="I98" s="287"/>
      <c r="J98" s="287"/>
      <c r="K98" s="288"/>
    </row>
    <row r="99" spans="1:11" ht="14.4" x14ac:dyDescent="0.3">
      <c r="A99" s="25"/>
      <c r="B99" s="18"/>
      <c r="C99" s="8"/>
      <c r="D99" s="275" t="s">
        <v>33</v>
      </c>
      <c r="E99" s="277"/>
      <c r="F99" s="276">
        <f>SUM(F91:F98)</f>
        <v>890</v>
      </c>
      <c r="G99" s="276">
        <f>SUM(G91:G98)</f>
        <v>32.11</v>
      </c>
      <c r="H99" s="276">
        <f>SUM(H91:H98)</f>
        <v>25.389999999999997</v>
      </c>
      <c r="I99" s="276">
        <f>SUM(I91:I98)</f>
        <v>118.39</v>
      </c>
      <c r="J99" s="276">
        <f>SUM(J91:J98)</f>
        <v>895.55000000000007</v>
      </c>
      <c r="K99" s="26"/>
    </row>
    <row r="100" spans="1:11" ht="15" thickBot="1" x14ac:dyDescent="0.3">
      <c r="A100" s="30">
        <f>A85</f>
        <v>2</v>
      </c>
      <c r="B100" s="31">
        <f>B85</f>
        <v>1</v>
      </c>
      <c r="C100" s="327" t="s">
        <v>4</v>
      </c>
      <c r="D100" s="328"/>
      <c r="E100" s="32"/>
      <c r="F100" s="33">
        <f>F90+F99</f>
        <v>1430</v>
      </c>
      <c r="G100" s="33">
        <f>G90+G99</f>
        <v>44.89</v>
      </c>
      <c r="H100" s="33">
        <f>H90+H99</f>
        <v>40</v>
      </c>
      <c r="I100" s="33">
        <f>I90+I99</f>
        <v>206.35</v>
      </c>
      <c r="J100" s="33">
        <f>J90+J99</f>
        <v>1433.44</v>
      </c>
      <c r="K100" s="33"/>
    </row>
    <row r="101" spans="1:11" ht="14.4" x14ac:dyDescent="0.3">
      <c r="A101" s="15">
        <v>2</v>
      </c>
      <c r="B101" s="16">
        <v>2</v>
      </c>
      <c r="C101" s="23" t="s">
        <v>20</v>
      </c>
      <c r="D101" s="5" t="s">
        <v>21</v>
      </c>
      <c r="E101" s="181" t="s">
        <v>38</v>
      </c>
      <c r="F101" s="185">
        <v>200</v>
      </c>
      <c r="G101" s="188">
        <v>8.2200000000000006</v>
      </c>
      <c r="H101" s="188">
        <v>10.53</v>
      </c>
      <c r="I101" s="188">
        <v>42.2</v>
      </c>
      <c r="J101" s="186">
        <v>297.14</v>
      </c>
      <c r="K101" s="183">
        <v>173</v>
      </c>
    </row>
    <row r="102" spans="1:11" ht="14.4" x14ac:dyDescent="0.3">
      <c r="A102" s="15"/>
      <c r="B102" s="16"/>
      <c r="C102" s="11"/>
      <c r="D102" s="7" t="s">
        <v>22</v>
      </c>
      <c r="E102" s="181" t="s">
        <v>42</v>
      </c>
      <c r="F102" s="185">
        <v>200</v>
      </c>
      <c r="G102" s="188">
        <v>0.13</v>
      </c>
      <c r="H102" s="188">
        <v>0.04</v>
      </c>
      <c r="I102" s="188">
        <v>12.06</v>
      </c>
      <c r="J102" s="186">
        <v>50.29</v>
      </c>
      <c r="K102" s="183">
        <v>597</v>
      </c>
    </row>
    <row r="103" spans="1:11" ht="14.4" x14ac:dyDescent="0.3">
      <c r="A103" s="15"/>
      <c r="B103" s="16"/>
      <c r="C103" s="11"/>
      <c r="D103" s="7" t="s">
        <v>23</v>
      </c>
      <c r="E103" s="304" t="s">
        <v>46</v>
      </c>
      <c r="F103" s="305">
        <v>60</v>
      </c>
      <c r="G103" s="306">
        <v>3.04</v>
      </c>
      <c r="H103" s="306">
        <v>0.32</v>
      </c>
      <c r="I103" s="307">
        <v>30.46</v>
      </c>
      <c r="J103" s="308">
        <v>138.44</v>
      </c>
      <c r="K103" s="309">
        <v>2</v>
      </c>
    </row>
    <row r="104" spans="1:11" ht="14.4" x14ac:dyDescent="0.3">
      <c r="A104" s="15"/>
      <c r="B104" s="16"/>
      <c r="C104" s="11"/>
      <c r="D104" s="7"/>
      <c r="E104" s="182" t="s">
        <v>72</v>
      </c>
      <c r="F104" s="184">
        <v>40</v>
      </c>
      <c r="G104" s="189">
        <v>5.08</v>
      </c>
      <c r="H104" s="189">
        <v>4.5999999999999996</v>
      </c>
      <c r="I104" s="189">
        <v>0.28000000000000003</v>
      </c>
      <c r="J104" s="187">
        <v>62.8</v>
      </c>
      <c r="K104" s="183">
        <v>1029</v>
      </c>
    </row>
    <row r="105" spans="1:11" ht="14.4" x14ac:dyDescent="0.3">
      <c r="A105" s="15"/>
      <c r="B105" s="16"/>
      <c r="C105" s="11"/>
      <c r="D105" s="285"/>
      <c r="E105" s="286"/>
      <c r="F105" s="287"/>
      <c r="G105" s="287"/>
      <c r="H105" s="287"/>
      <c r="I105" s="287"/>
      <c r="J105" s="287"/>
      <c r="K105" s="288"/>
    </row>
    <row r="106" spans="1:11" ht="14.4" x14ac:dyDescent="0.3">
      <c r="A106" s="17"/>
      <c r="B106" s="18"/>
      <c r="C106" s="8"/>
      <c r="D106" s="310" t="s">
        <v>33</v>
      </c>
      <c r="E106" s="311"/>
      <c r="F106" s="312">
        <f>SUM(F101:F105)</f>
        <v>500</v>
      </c>
      <c r="G106" s="312">
        <f>SUM(G101:G105)</f>
        <v>16.47</v>
      </c>
      <c r="H106" s="312">
        <f>SUM(H101:H105)</f>
        <v>15.489999999999998</v>
      </c>
      <c r="I106" s="312">
        <f>SUM(I101:I105)</f>
        <v>85</v>
      </c>
      <c r="J106" s="312">
        <f>SUM(J101:J105)</f>
        <v>548.66999999999996</v>
      </c>
      <c r="K106" s="26"/>
    </row>
    <row r="107" spans="1:11" ht="14.4" x14ac:dyDescent="0.3">
      <c r="A107" s="14">
        <f>A101</f>
        <v>2</v>
      </c>
      <c r="B107" s="14">
        <f>B101</f>
        <v>2</v>
      </c>
      <c r="C107" s="10" t="s">
        <v>25</v>
      </c>
      <c r="D107" s="7" t="s">
        <v>26</v>
      </c>
      <c r="E107" s="190" t="s">
        <v>47</v>
      </c>
      <c r="F107" s="195">
        <v>60</v>
      </c>
      <c r="G107" s="202">
        <v>0.83</v>
      </c>
      <c r="H107" s="202">
        <v>3.71</v>
      </c>
      <c r="I107" s="202">
        <v>5.07</v>
      </c>
      <c r="J107" s="198">
        <v>86.85</v>
      </c>
      <c r="K107" s="192">
        <v>67</v>
      </c>
    </row>
    <row r="108" spans="1:11" ht="14.4" x14ac:dyDescent="0.3">
      <c r="A108" s="15"/>
      <c r="B108" s="16"/>
      <c r="C108" s="11"/>
      <c r="D108" s="7" t="s">
        <v>27</v>
      </c>
      <c r="E108" s="190" t="s">
        <v>75</v>
      </c>
      <c r="F108" s="195">
        <v>200</v>
      </c>
      <c r="G108" s="202">
        <v>6.12</v>
      </c>
      <c r="H108" s="202">
        <v>8.0299999999999994</v>
      </c>
      <c r="I108" s="202">
        <v>8.74</v>
      </c>
      <c r="J108" s="198">
        <v>138.6</v>
      </c>
      <c r="K108" s="192">
        <v>88</v>
      </c>
    </row>
    <row r="109" spans="1:11" ht="14.4" x14ac:dyDescent="0.3">
      <c r="A109" s="15"/>
      <c r="B109" s="16"/>
      <c r="C109" s="11"/>
      <c r="D109" s="7" t="s">
        <v>28</v>
      </c>
      <c r="E109" s="190" t="s">
        <v>48</v>
      </c>
      <c r="F109" s="197">
        <v>100</v>
      </c>
      <c r="G109" s="205">
        <v>11.8</v>
      </c>
      <c r="H109" s="206">
        <v>2.95</v>
      </c>
      <c r="I109" s="205">
        <v>0.2</v>
      </c>
      <c r="J109" s="201">
        <v>74.48</v>
      </c>
      <c r="K109" s="193">
        <v>290</v>
      </c>
    </row>
    <row r="110" spans="1:11" ht="14.4" x14ac:dyDescent="0.3">
      <c r="A110" s="15"/>
      <c r="B110" s="16"/>
      <c r="C110" s="11"/>
      <c r="D110" s="7" t="s">
        <v>29</v>
      </c>
      <c r="E110" s="313" t="s">
        <v>74</v>
      </c>
      <c r="F110" s="197">
        <v>200</v>
      </c>
      <c r="G110" s="205">
        <v>7.36</v>
      </c>
      <c r="H110" s="206">
        <v>6.01</v>
      </c>
      <c r="I110" s="205">
        <v>35.25</v>
      </c>
      <c r="J110" s="201">
        <v>224.59</v>
      </c>
      <c r="K110" s="193">
        <v>309</v>
      </c>
    </row>
    <row r="111" spans="1:11" ht="14.4" x14ac:dyDescent="0.3">
      <c r="A111" s="15"/>
      <c r="B111" s="16"/>
      <c r="C111" s="11"/>
      <c r="D111" s="7" t="s">
        <v>30</v>
      </c>
      <c r="E111" s="190" t="s">
        <v>49</v>
      </c>
      <c r="F111" s="194">
        <v>200</v>
      </c>
      <c r="G111" s="203">
        <v>0.66</v>
      </c>
      <c r="H111" s="203">
        <v>0.09</v>
      </c>
      <c r="I111" s="203">
        <v>32.01</v>
      </c>
      <c r="J111" s="199">
        <v>132.80000000000001</v>
      </c>
      <c r="K111" s="192">
        <v>349</v>
      </c>
    </row>
    <row r="112" spans="1:11" ht="14.4" x14ac:dyDescent="0.3">
      <c r="A112" s="15"/>
      <c r="B112" s="16"/>
      <c r="C112" s="11"/>
      <c r="D112" s="7" t="s">
        <v>23</v>
      </c>
      <c r="E112" s="191" t="s">
        <v>73</v>
      </c>
      <c r="F112" s="196">
        <v>30</v>
      </c>
      <c r="G112" s="204">
        <v>1.83</v>
      </c>
      <c r="H112" s="204">
        <v>0.36</v>
      </c>
      <c r="I112" s="204">
        <v>11.97</v>
      </c>
      <c r="J112" s="200">
        <v>59.1</v>
      </c>
      <c r="K112" s="192">
        <v>982</v>
      </c>
    </row>
    <row r="113" spans="1:11" ht="14.4" x14ac:dyDescent="0.3">
      <c r="A113" s="15"/>
      <c r="B113" s="16"/>
      <c r="C113" s="11"/>
      <c r="D113" s="285"/>
      <c r="E113" s="286"/>
      <c r="F113" s="287"/>
      <c r="G113" s="287"/>
      <c r="H113" s="287"/>
      <c r="I113" s="287"/>
      <c r="J113" s="287"/>
      <c r="K113" s="288"/>
    </row>
    <row r="114" spans="1:11" ht="14.4" x14ac:dyDescent="0.3">
      <c r="A114" s="17"/>
      <c r="B114" s="18"/>
      <c r="C114" s="8"/>
      <c r="D114" s="275" t="s">
        <v>33</v>
      </c>
      <c r="E114" s="277"/>
      <c r="F114" s="276">
        <f>SUM(F107:F113)</f>
        <v>790</v>
      </c>
      <c r="G114" s="276">
        <f>SUM(G107:G113)</f>
        <v>28.6</v>
      </c>
      <c r="H114" s="276">
        <f>SUM(H107:H113)</f>
        <v>21.149999999999995</v>
      </c>
      <c r="I114" s="276">
        <f>SUM(I107:I113)</f>
        <v>93.24</v>
      </c>
      <c r="J114" s="276">
        <f>SUM(J107:J113)</f>
        <v>716.42</v>
      </c>
      <c r="K114" s="26"/>
    </row>
    <row r="115" spans="1:11" ht="15" thickBot="1" x14ac:dyDescent="0.3">
      <c r="A115" s="34">
        <f>A101</f>
        <v>2</v>
      </c>
      <c r="B115" s="34">
        <f>B101</f>
        <v>2</v>
      </c>
      <c r="C115" s="327" t="s">
        <v>4</v>
      </c>
      <c r="D115" s="328"/>
      <c r="E115" s="32"/>
      <c r="F115" s="33">
        <f>F106+F114</f>
        <v>1290</v>
      </c>
      <c r="G115" s="33">
        <f>G106+G114</f>
        <v>45.07</v>
      </c>
      <c r="H115" s="33">
        <f>H106+H114</f>
        <v>36.639999999999993</v>
      </c>
      <c r="I115" s="33">
        <f>I106+I114</f>
        <v>178.24</v>
      </c>
      <c r="J115" s="33">
        <f>J106+J114</f>
        <v>1265.0899999999999</v>
      </c>
      <c r="K115" s="33"/>
    </row>
    <row r="116" spans="1:11" ht="14.4" x14ac:dyDescent="0.3">
      <c r="A116" s="21">
        <v>2</v>
      </c>
      <c r="B116" s="22">
        <v>3</v>
      </c>
      <c r="C116" s="23" t="s">
        <v>20</v>
      </c>
      <c r="D116" s="5" t="s">
        <v>21</v>
      </c>
      <c r="E116" s="207" t="s">
        <v>56</v>
      </c>
      <c r="F116" s="208">
        <v>150</v>
      </c>
      <c r="G116" s="211">
        <v>7.83</v>
      </c>
      <c r="H116" s="211">
        <v>5.67</v>
      </c>
      <c r="I116" s="211">
        <v>12.95</v>
      </c>
      <c r="J116" s="209">
        <v>136.79</v>
      </c>
      <c r="K116" s="210">
        <v>223</v>
      </c>
    </row>
    <row r="117" spans="1:11" ht="14.4" x14ac:dyDescent="0.3">
      <c r="A117" s="24"/>
      <c r="B117" s="16"/>
      <c r="C117" s="11"/>
      <c r="D117" s="278" t="s">
        <v>22</v>
      </c>
      <c r="E117" s="207" t="s">
        <v>80</v>
      </c>
      <c r="F117" s="315">
        <v>200</v>
      </c>
      <c r="G117" s="316">
        <v>0.13</v>
      </c>
      <c r="H117" s="316">
        <v>0.02</v>
      </c>
      <c r="I117" s="317">
        <v>14.69</v>
      </c>
      <c r="J117" s="318">
        <v>59.9</v>
      </c>
      <c r="K117" s="319">
        <v>317</v>
      </c>
    </row>
    <row r="118" spans="1:11" ht="15.75" customHeight="1" x14ac:dyDescent="0.3">
      <c r="A118" s="24"/>
      <c r="B118" s="16"/>
      <c r="C118" s="11"/>
      <c r="D118" s="278" t="s">
        <v>23</v>
      </c>
      <c r="E118" s="314" t="s">
        <v>50</v>
      </c>
      <c r="F118" s="315">
        <v>60</v>
      </c>
      <c r="G118" s="316">
        <v>3.2</v>
      </c>
      <c r="H118" s="316">
        <v>14.82</v>
      </c>
      <c r="I118" s="317">
        <v>19.72</v>
      </c>
      <c r="J118" s="318">
        <v>227.6</v>
      </c>
      <c r="K118" s="319">
        <v>733</v>
      </c>
    </row>
    <row r="119" spans="1:11" ht="14.4" x14ac:dyDescent="0.3">
      <c r="A119" s="24"/>
      <c r="B119" s="16"/>
      <c r="C119" s="11"/>
      <c r="D119" s="278" t="s">
        <v>24</v>
      </c>
      <c r="E119" s="314" t="s">
        <v>41</v>
      </c>
      <c r="F119" s="315">
        <v>150</v>
      </c>
      <c r="G119" s="316">
        <v>0.6</v>
      </c>
      <c r="H119" s="316">
        <v>0.6</v>
      </c>
      <c r="I119" s="317">
        <v>14.7</v>
      </c>
      <c r="J119" s="318">
        <v>70.5</v>
      </c>
      <c r="K119" s="319">
        <v>720</v>
      </c>
    </row>
    <row r="120" spans="1:11" ht="14.4" x14ac:dyDescent="0.3">
      <c r="A120" s="24"/>
      <c r="B120" s="16"/>
      <c r="C120" s="11"/>
      <c r="D120" s="285"/>
      <c r="E120" s="286"/>
      <c r="F120" s="287"/>
      <c r="G120" s="287"/>
      <c r="H120" s="287"/>
      <c r="I120" s="287"/>
      <c r="J120" s="287"/>
      <c r="K120" s="288"/>
    </row>
    <row r="121" spans="1:11" ht="14.4" x14ac:dyDescent="0.3">
      <c r="A121" s="25"/>
      <c r="B121" s="18"/>
      <c r="C121" s="8"/>
      <c r="D121" s="275" t="s">
        <v>33</v>
      </c>
      <c r="E121" s="289"/>
      <c r="F121" s="276">
        <f>SUM(F116:F120)</f>
        <v>560</v>
      </c>
      <c r="G121" s="276">
        <f>SUM(G116:G120)</f>
        <v>11.76</v>
      </c>
      <c r="H121" s="276">
        <f>SUM(H116:H120)</f>
        <v>21.11</v>
      </c>
      <c r="I121" s="276">
        <f>SUM(I116:I120)</f>
        <v>62.06</v>
      </c>
      <c r="J121" s="276">
        <f>SUM(J116:J120)</f>
        <v>494.78999999999996</v>
      </c>
      <c r="K121" s="320"/>
    </row>
    <row r="122" spans="1:11" ht="14.4" x14ac:dyDescent="0.3">
      <c r="A122" s="27">
        <f>A116</f>
        <v>2</v>
      </c>
      <c r="B122" s="14">
        <f>B116</f>
        <v>3</v>
      </c>
      <c r="C122" s="10" t="s">
        <v>25</v>
      </c>
      <c r="D122" s="7" t="s">
        <v>26</v>
      </c>
      <c r="E122" s="212" t="s">
        <v>84</v>
      </c>
      <c r="F122" s="219">
        <v>60</v>
      </c>
      <c r="G122" s="227">
        <v>0.98</v>
      </c>
      <c r="H122" s="225">
        <v>4.5599999999999996</v>
      </c>
      <c r="I122" s="225">
        <v>4.3099999999999996</v>
      </c>
      <c r="J122" s="222">
        <v>63.59</v>
      </c>
      <c r="K122" s="216">
        <v>47</v>
      </c>
    </row>
    <row r="123" spans="1:11" ht="14.4" x14ac:dyDescent="0.3">
      <c r="A123" s="24"/>
      <c r="B123" s="16"/>
      <c r="C123" s="11"/>
      <c r="D123" s="7" t="s">
        <v>27</v>
      </c>
      <c r="E123" s="215" t="s">
        <v>67</v>
      </c>
      <c r="F123" s="219">
        <v>200</v>
      </c>
      <c r="G123" s="225">
        <v>7.37</v>
      </c>
      <c r="H123" s="225">
        <v>5.86</v>
      </c>
      <c r="I123" s="225">
        <v>14.8</v>
      </c>
      <c r="J123" s="222">
        <v>160.69999999999999</v>
      </c>
      <c r="K123" s="217">
        <v>103</v>
      </c>
    </row>
    <row r="124" spans="1:11" ht="14.4" x14ac:dyDescent="0.3">
      <c r="A124" s="24"/>
      <c r="B124" s="16"/>
      <c r="C124" s="11"/>
      <c r="D124" s="7" t="s">
        <v>28</v>
      </c>
      <c r="E124" s="212" t="s">
        <v>68</v>
      </c>
      <c r="F124" s="220" t="s">
        <v>76</v>
      </c>
      <c r="G124" s="227">
        <v>8.0500000000000007</v>
      </c>
      <c r="H124" s="227">
        <v>9.89</v>
      </c>
      <c r="I124" s="227">
        <v>8.49</v>
      </c>
      <c r="J124" s="224">
        <v>124.55</v>
      </c>
      <c r="K124" s="216">
        <v>732</v>
      </c>
    </row>
    <row r="125" spans="1:11" ht="14.4" x14ac:dyDescent="0.3">
      <c r="A125" s="24"/>
      <c r="B125" s="16"/>
      <c r="C125" s="11"/>
      <c r="D125" s="7" t="s">
        <v>29</v>
      </c>
      <c r="E125" s="213" t="s">
        <v>83</v>
      </c>
      <c r="F125" s="220">
        <v>200</v>
      </c>
      <c r="G125" s="227">
        <v>5.6</v>
      </c>
      <c r="H125" s="227">
        <v>8.8000000000000007</v>
      </c>
      <c r="I125" s="227">
        <v>37.200000000000003</v>
      </c>
      <c r="J125" s="224">
        <v>250</v>
      </c>
      <c r="K125" s="216">
        <v>312</v>
      </c>
    </row>
    <row r="126" spans="1:11" ht="14.4" x14ac:dyDescent="0.3">
      <c r="A126" s="24"/>
      <c r="B126" s="16"/>
      <c r="C126" s="11"/>
      <c r="D126" s="7" t="s">
        <v>30</v>
      </c>
      <c r="E126" s="212" t="s">
        <v>54</v>
      </c>
      <c r="F126" s="221">
        <v>200</v>
      </c>
      <c r="G126" s="227">
        <v>0.66</v>
      </c>
      <c r="H126" s="227">
        <v>0.09</v>
      </c>
      <c r="I126" s="227">
        <v>32.01</v>
      </c>
      <c r="J126" s="224">
        <v>132.80000000000001</v>
      </c>
      <c r="K126" s="216">
        <v>349</v>
      </c>
    </row>
    <row r="127" spans="1:11" ht="14.4" x14ac:dyDescent="0.3">
      <c r="A127" s="24"/>
      <c r="B127" s="16"/>
      <c r="C127" s="11"/>
      <c r="D127" s="7" t="s">
        <v>23</v>
      </c>
      <c r="E127" s="214" t="s">
        <v>73</v>
      </c>
      <c r="F127" s="218">
        <v>30</v>
      </c>
      <c r="G127" s="226">
        <v>1.83</v>
      </c>
      <c r="H127" s="226">
        <v>0.36</v>
      </c>
      <c r="I127" s="226">
        <v>11.97</v>
      </c>
      <c r="J127" s="223">
        <v>59.1</v>
      </c>
      <c r="K127" s="216">
        <v>982</v>
      </c>
    </row>
    <row r="128" spans="1:11" ht="14.4" x14ac:dyDescent="0.3">
      <c r="A128" s="24"/>
      <c r="B128" s="16"/>
      <c r="C128" s="11"/>
      <c r="D128" s="285" t="s">
        <v>24</v>
      </c>
      <c r="E128" s="286" t="s">
        <v>85</v>
      </c>
      <c r="F128" s="287">
        <v>150</v>
      </c>
      <c r="G128" s="287">
        <v>0.6</v>
      </c>
      <c r="H128" s="287">
        <v>0.6</v>
      </c>
      <c r="I128" s="287">
        <v>14.7</v>
      </c>
      <c r="J128" s="287">
        <v>70.5</v>
      </c>
      <c r="K128" s="288">
        <v>595</v>
      </c>
    </row>
    <row r="129" spans="1:11" ht="14.4" x14ac:dyDescent="0.3">
      <c r="A129" s="25"/>
      <c r="B129" s="18"/>
      <c r="C129" s="8"/>
      <c r="D129" s="19" t="s">
        <v>33</v>
      </c>
      <c r="E129" s="12"/>
      <c r="F129" s="20">
        <f>SUM(F122:F128)</f>
        <v>840</v>
      </c>
      <c r="G129" s="20">
        <f>SUM(G122:G128)</f>
        <v>25.090000000000003</v>
      </c>
      <c r="H129" s="20">
        <f>SUM(H122:H128)</f>
        <v>30.160000000000004</v>
      </c>
      <c r="I129" s="20">
        <f>SUM(I122:I128)</f>
        <v>123.48</v>
      </c>
      <c r="J129" s="20">
        <f>SUM(J122:J128)</f>
        <v>861.2399999999999</v>
      </c>
      <c r="K129" s="26"/>
    </row>
    <row r="130" spans="1:11" ht="15" thickBot="1" x14ac:dyDescent="0.3">
      <c r="A130" s="30">
        <f>A116</f>
        <v>2</v>
      </c>
      <c r="B130" s="31">
        <f>B116</f>
        <v>3</v>
      </c>
      <c r="C130" s="327" t="s">
        <v>4</v>
      </c>
      <c r="D130" s="328"/>
      <c r="E130" s="32"/>
      <c r="F130" s="33">
        <f>F121+F129</f>
        <v>1400</v>
      </c>
      <c r="G130" s="33">
        <f>G121+G129</f>
        <v>36.85</v>
      </c>
      <c r="H130" s="33">
        <f>H121+H129</f>
        <v>51.27</v>
      </c>
      <c r="I130" s="33">
        <f>I121+I129</f>
        <v>185.54000000000002</v>
      </c>
      <c r="J130" s="33">
        <f>J121+J129</f>
        <v>1356.0299999999997</v>
      </c>
      <c r="K130" s="33"/>
    </row>
    <row r="131" spans="1:11" ht="14.4" x14ac:dyDescent="0.3">
      <c r="A131" s="21">
        <v>2</v>
      </c>
      <c r="B131" s="22">
        <v>4</v>
      </c>
      <c r="C131" s="23" t="s">
        <v>20</v>
      </c>
      <c r="D131" s="5" t="s">
        <v>21</v>
      </c>
      <c r="E131" s="229" t="s">
        <v>57</v>
      </c>
      <c r="F131" s="232">
        <v>200</v>
      </c>
      <c r="G131" s="237">
        <v>11.77</v>
      </c>
      <c r="H131" s="237">
        <v>9.6199999999999992</v>
      </c>
      <c r="I131" s="237">
        <v>56.4</v>
      </c>
      <c r="J131" s="234">
        <v>359.35</v>
      </c>
      <c r="K131" s="231">
        <v>204</v>
      </c>
    </row>
    <row r="132" spans="1:11" ht="14.4" x14ac:dyDescent="0.3">
      <c r="A132" s="24"/>
      <c r="B132" s="16"/>
      <c r="C132" s="11"/>
      <c r="D132" s="7" t="s">
        <v>23</v>
      </c>
      <c r="E132" s="230" t="s">
        <v>40</v>
      </c>
      <c r="F132" s="233">
        <v>50</v>
      </c>
      <c r="G132" s="239">
        <v>7.64</v>
      </c>
      <c r="H132" s="239">
        <v>5.0999999999999996</v>
      </c>
      <c r="I132" s="239">
        <v>19.440000000000001</v>
      </c>
      <c r="J132" s="235">
        <v>167.2</v>
      </c>
      <c r="K132" s="231">
        <v>1046</v>
      </c>
    </row>
    <row r="133" spans="1:11" ht="14.4" x14ac:dyDescent="0.3">
      <c r="A133" s="24"/>
      <c r="B133" s="16"/>
      <c r="C133" s="11"/>
      <c r="D133" s="7" t="s">
        <v>22</v>
      </c>
      <c r="E133" s="228" t="s">
        <v>86</v>
      </c>
      <c r="F133" s="232">
        <v>200</v>
      </c>
      <c r="G133" s="237">
        <v>0.16</v>
      </c>
      <c r="H133" s="238">
        <v>0.16</v>
      </c>
      <c r="I133" s="237">
        <v>27.88</v>
      </c>
      <c r="J133" s="236">
        <v>114.6</v>
      </c>
      <c r="K133" s="231">
        <v>342</v>
      </c>
    </row>
    <row r="134" spans="1:11" ht="15" thickBot="1" x14ac:dyDescent="0.35">
      <c r="A134" s="24"/>
      <c r="B134" s="16"/>
      <c r="C134" s="11"/>
      <c r="D134" s="278" t="s">
        <v>24</v>
      </c>
      <c r="E134" s="321" t="s">
        <v>41</v>
      </c>
      <c r="F134" s="322">
        <v>150</v>
      </c>
      <c r="G134" s="323">
        <v>0.6</v>
      </c>
      <c r="H134" s="323">
        <v>0.6</v>
      </c>
      <c r="I134" s="324">
        <v>14.7</v>
      </c>
      <c r="J134" s="325">
        <v>70.5</v>
      </c>
      <c r="K134" s="326">
        <v>720</v>
      </c>
    </row>
    <row r="135" spans="1:11" ht="14.4" x14ac:dyDescent="0.3">
      <c r="A135" s="24"/>
      <c r="B135" s="16"/>
      <c r="C135" s="11"/>
      <c r="D135" s="285"/>
      <c r="E135" s="286"/>
      <c r="F135" s="287"/>
      <c r="G135" s="287"/>
      <c r="H135" s="287"/>
      <c r="I135" s="287"/>
      <c r="J135" s="287"/>
      <c r="K135" s="288"/>
    </row>
    <row r="136" spans="1:11" ht="14.4" x14ac:dyDescent="0.3">
      <c r="A136" s="25"/>
      <c r="B136" s="18"/>
      <c r="C136" s="8"/>
      <c r="D136" s="275" t="s">
        <v>33</v>
      </c>
      <c r="E136" s="9"/>
      <c r="F136" s="276">
        <f>SUM(F131:F135)</f>
        <v>600</v>
      </c>
      <c r="G136" s="276">
        <f>SUM(G131:G135)</f>
        <v>20.170000000000002</v>
      </c>
      <c r="H136" s="276">
        <f>SUM(H131:H135)</f>
        <v>15.479999999999999</v>
      </c>
      <c r="I136" s="276">
        <f>SUM(I131:I135)</f>
        <v>118.42</v>
      </c>
      <c r="J136" s="276">
        <f>SUM(J131:J135)</f>
        <v>711.65</v>
      </c>
      <c r="K136" s="26"/>
    </row>
    <row r="137" spans="1:11" ht="14.4" x14ac:dyDescent="0.3">
      <c r="A137" s="27">
        <f>A131</f>
        <v>2</v>
      </c>
      <c r="B137" s="14">
        <f>B131</f>
        <v>4</v>
      </c>
      <c r="C137" s="10" t="s">
        <v>25</v>
      </c>
      <c r="D137" s="7" t="s">
        <v>26</v>
      </c>
      <c r="E137" s="240" t="s">
        <v>69</v>
      </c>
      <c r="F137" s="242">
        <v>60</v>
      </c>
      <c r="G137" s="248">
        <v>0.56999999999999995</v>
      </c>
      <c r="H137" s="248">
        <v>3.64</v>
      </c>
      <c r="I137" s="248">
        <v>2.1800000000000002</v>
      </c>
      <c r="J137" s="245">
        <v>42.42</v>
      </c>
      <c r="K137" s="251">
        <v>24</v>
      </c>
    </row>
    <row r="138" spans="1:11" ht="14.4" x14ac:dyDescent="0.3">
      <c r="A138" s="24"/>
      <c r="B138" s="16"/>
      <c r="C138" s="11"/>
      <c r="D138" s="7" t="s">
        <v>27</v>
      </c>
      <c r="E138" s="240" t="s">
        <v>87</v>
      </c>
      <c r="F138" s="244">
        <v>200</v>
      </c>
      <c r="G138" s="249">
        <v>6.01</v>
      </c>
      <c r="H138" s="249">
        <v>8.23</v>
      </c>
      <c r="I138" s="249">
        <v>4.99</v>
      </c>
      <c r="J138" s="246">
        <v>119.52</v>
      </c>
      <c r="K138" s="252">
        <v>98</v>
      </c>
    </row>
    <row r="139" spans="1:11" ht="14.4" x14ac:dyDescent="0.3">
      <c r="A139" s="24"/>
      <c r="B139" s="16"/>
      <c r="C139" s="11"/>
      <c r="D139" s="7" t="s">
        <v>28</v>
      </c>
      <c r="E139" s="240" t="s">
        <v>88</v>
      </c>
      <c r="F139" s="242">
        <v>230</v>
      </c>
      <c r="G139" s="249">
        <v>56.59</v>
      </c>
      <c r="H139" s="249">
        <v>12.7</v>
      </c>
      <c r="I139" s="249">
        <v>42.48</v>
      </c>
      <c r="J139" s="246">
        <v>391.07</v>
      </c>
      <c r="K139" s="252">
        <v>291</v>
      </c>
    </row>
    <row r="140" spans="1:11" ht="14.4" x14ac:dyDescent="0.3">
      <c r="A140" s="24"/>
      <c r="B140" s="16"/>
      <c r="C140" s="11"/>
      <c r="D140" s="7" t="s">
        <v>30</v>
      </c>
      <c r="E140" s="241" t="s">
        <v>42</v>
      </c>
      <c r="F140" s="243">
        <v>200</v>
      </c>
      <c r="G140" s="249">
        <v>0.13</v>
      </c>
      <c r="H140" s="249">
        <v>0.04</v>
      </c>
      <c r="I140" s="249">
        <v>142.06</v>
      </c>
      <c r="J140" s="246">
        <v>50.29</v>
      </c>
      <c r="K140" s="252">
        <v>597</v>
      </c>
    </row>
    <row r="141" spans="1:11" ht="14.4" x14ac:dyDescent="0.3">
      <c r="A141" s="24"/>
      <c r="B141" s="16"/>
      <c r="C141" s="11"/>
      <c r="D141" s="7" t="s">
        <v>70</v>
      </c>
      <c r="E141" s="240" t="s">
        <v>73</v>
      </c>
      <c r="F141" s="244">
        <v>30</v>
      </c>
      <c r="G141" s="250">
        <v>1.83</v>
      </c>
      <c r="H141" s="250">
        <v>0.36</v>
      </c>
      <c r="I141" s="250">
        <v>11.97</v>
      </c>
      <c r="J141" s="247">
        <v>59.1</v>
      </c>
      <c r="K141" s="253">
        <v>982</v>
      </c>
    </row>
    <row r="142" spans="1:11" ht="14.4" x14ac:dyDescent="0.3">
      <c r="A142" s="24"/>
      <c r="B142" s="16"/>
      <c r="C142" s="11"/>
      <c r="D142" s="7" t="s">
        <v>64</v>
      </c>
      <c r="E142" s="241" t="s">
        <v>78</v>
      </c>
      <c r="F142" s="243">
        <v>150</v>
      </c>
      <c r="G142" s="249">
        <v>0.6</v>
      </c>
      <c r="H142" s="249">
        <v>0.6</v>
      </c>
      <c r="I142" s="249">
        <v>14.7</v>
      </c>
      <c r="J142" s="246">
        <v>70.5</v>
      </c>
      <c r="K142" s="252">
        <v>715</v>
      </c>
    </row>
    <row r="143" spans="1:11" ht="14.4" x14ac:dyDescent="0.3">
      <c r="A143" s="24"/>
      <c r="B143" s="16"/>
      <c r="C143" s="11"/>
      <c r="D143" s="278"/>
      <c r="E143" s="286"/>
      <c r="F143" s="287"/>
      <c r="G143" s="287"/>
      <c r="H143" s="287"/>
      <c r="I143" s="287"/>
      <c r="J143" s="287"/>
      <c r="K143" s="288"/>
    </row>
    <row r="144" spans="1:11" ht="14.4" x14ac:dyDescent="0.3">
      <c r="A144" s="25"/>
      <c r="B144" s="18"/>
      <c r="C144" s="8"/>
      <c r="D144" s="275" t="s">
        <v>33</v>
      </c>
      <c r="E144" s="12"/>
      <c r="F144" s="276">
        <f>SUM(F137:F143)</f>
        <v>870</v>
      </c>
      <c r="G144" s="276">
        <f>SUM(G137:G143)</f>
        <v>65.73</v>
      </c>
      <c r="H144" s="276">
        <f>SUM(H137:H143)</f>
        <v>25.57</v>
      </c>
      <c r="I144" s="276">
        <f>SUM(I137:I143)</f>
        <v>218.38</v>
      </c>
      <c r="J144" s="276">
        <f>SUM(J137:J143)</f>
        <v>732.9</v>
      </c>
      <c r="K144" s="26"/>
    </row>
    <row r="145" spans="1:11" ht="15" thickBot="1" x14ac:dyDescent="0.3">
      <c r="A145" s="30">
        <f>A131</f>
        <v>2</v>
      </c>
      <c r="B145" s="31">
        <f>B131</f>
        <v>4</v>
      </c>
      <c r="C145" s="327" t="s">
        <v>4</v>
      </c>
      <c r="D145" s="328"/>
      <c r="E145" s="32"/>
      <c r="F145" s="33">
        <f>F136+F144</f>
        <v>1470</v>
      </c>
      <c r="G145" s="33">
        <f>G136+G144</f>
        <v>85.9</v>
      </c>
      <c r="H145" s="33">
        <f>H136+H144</f>
        <v>41.05</v>
      </c>
      <c r="I145" s="33">
        <f>I136+I144</f>
        <v>336.8</v>
      </c>
      <c r="J145" s="33">
        <f>J136+J144</f>
        <v>1444.55</v>
      </c>
      <c r="K145" s="33"/>
    </row>
    <row r="146" spans="1:11" ht="14.4" x14ac:dyDescent="0.3">
      <c r="A146" s="21">
        <v>2</v>
      </c>
      <c r="B146" s="22">
        <v>5</v>
      </c>
      <c r="C146" s="23" t="s">
        <v>20</v>
      </c>
      <c r="D146" s="5" t="s">
        <v>21</v>
      </c>
      <c r="E146" s="254" t="s">
        <v>89</v>
      </c>
      <c r="F146" s="258">
        <v>200</v>
      </c>
      <c r="G146" s="260">
        <v>9.11</v>
      </c>
      <c r="H146" s="260">
        <v>9.59</v>
      </c>
      <c r="I146" s="260">
        <v>40.76</v>
      </c>
      <c r="J146" s="259">
        <v>276.51</v>
      </c>
      <c r="K146" s="257">
        <v>879</v>
      </c>
    </row>
    <row r="147" spans="1:11" ht="14.4" x14ac:dyDescent="0.3">
      <c r="A147" s="24"/>
      <c r="B147" s="16"/>
      <c r="C147" s="11"/>
      <c r="D147" s="7" t="s">
        <v>22</v>
      </c>
      <c r="E147" s="255" t="s">
        <v>59</v>
      </c>
      <c r="F147" s="258">
        <v>200</v>
      </c>
      <c r="G147" s="260">
        <v>3.16</v>
      </c>
      <c r="H147" s="260">
        <v>2.67</v>
      </c>
      <c r="I147" s="260">
        <v>15.94</v>
      </c>
      <c r="J147" s="259">
        <v>100.6</v>
      </c>
      <c r="K147" s="257">
        <v>379</v>
      </c>
    </row>
    <row r="148" spans="1:11" ht="14.4" x14ac:dyDescent="0.3">
      <c r="A148" s="24"/>
      <c r="B148" s="16"/>
      <c r="C148" s="11"/>
      <c r="D148" s="7" t="s">
        <v>23</v>
      </c>
      <c r="E148" s="254" t="s">
        <v>45</v>
      </c>
      <c r="F148" s="258">
        <v>40</v>
      </c>
      <c r="G148" s="260">
        <v>2.6</v>
      </c>
      <c r="H148" s="261">
        <v>0.35</v>
      </c>
      <c r="I148" s="260">
        <v>19.68</v>
      </c>
      <c r="J148" s="259">
        <v>94</v>
      </c>
      <c r="K148" s="257">
        <v>569</v>
      </c>
    </row>
    <row r="149" spans="1:11" ht="14.4" x14ac:dyDescent="0.3">
      <c r="A149" s="24"/>
      <c r="B149" s="16"/>
      <c r="C149" s="11"/>
      <c r="D149" s="7" t="s">
        <v>24</v>
      </c>
      <c r="E149" s="256" t="s">
        <v>85</v>
      </c>
      <c r="F149" s="258">
        <v>150</v>
      </c>
      <c r="G149" s="260">
        <v>0.6</v>
      </c>
      <c r="H149" s="260">
        <v>0.6</v>
      </c>
      <c r="I149" s="260">
        <v>14.7</v>
      </c>
      <c r="J149" s="259">
        <v>70.5</v>
      </c>
      <c r="K149" s="257">
        <v>595</v>
      </c>
    </row>
    <row r="150" spans="1:11" ht="14.4" x14ac:dyDescent="0.3">
      <c r="A150" s="24"/>
      <c r="B150" s="16"/>
      <c r="C150" s="11"/>
      <c r="D150" s="285"/>
      <c r="E150" s="286"/>
      <c r="F150" s="287"/>
      <c r="G150" s="287"/>
      <c r="H150" s="287"/>
      <c r="I150" s="287"/>
      <c r="J150" s="287"/>
      <c r="K150" s="288"/>
    </row>
    <row r="151" spans="1:11" ht="15.75" customHeight="1" x14ac:dyDescent="0.3">
      <c r="A151" s="25"/>
      <c r="B151" s="18"/>
      <c r="C151" s="8"/>
      <c r="D151" s="275" t="s">
        <v>33</v>
      </c>
      <c r="E151" s="9"/>
      <c r="F151" s="276">
        <f>SUM(F146:F150)</f>
        <v>590</v>
      </c>
      <c r="G151" s="276">
        <f>SUM(G146:G150)</f>
        <v>15.469999999999999</v>
      </c>
      <c r="H151" s="276">
        <f>SUM(H146:H150)</f>
        <v>13.209999999999999</v>
      </c>
      <c r="I151" s="276">
        <f>SUM(I146:I150)</f>
        <v>91.08</v>
      </c>
      <c r="J151" s="276">
        <f>SUM(J146:J150)</f>
        <v>541.61</v>
      </c>
      <c r="K151" s="26"/>
    </row>
    <row r="152" spans="1:11" ht="14.4" x14ac:dyDescent="0.3">
      <c r="A152" s="27">
        <f>A146</f>
        <v>2</v>
      </c>
      <c r="B152" s="14">
        <f>B146</f>
        <v>5</v>
      </c>
      <c r="C152" s="10" t="s">
        <v>25</v>
      </c>
      <c r="D152" s="7" t="s">
        <v>26</v>
      </c>
      <c r="E152" s="263" t="s">
        <v>58</v>
      </c>
      <c r="F152" s="266">
        <v>60</v>
      </c>
      <c r="G152" s="272">
        <v>0.86</v>
      </c>
      <c r="H152" s="272">
        <v>3.65</v>
      </c>
      <c r="I152" s="272">
        <v>5.01</v>
      </c>
      <c r="J152" s="269">
        <v>56.34</v>
      </c>
      <c r="K152" s="265">
        <v>52</v>
      </c>
    </row>
    <row r="153" spans="1:11" ht="27.6" x14ac:dyDescent="0.3">
      <c r="A153" s="24"/>
      <c r="B153" s="16"/>
      <c r="C153" s="11"/>
      <c r="D153" s="7" t="s">
        <v>27</v>
      </c>
      <c r="E153" s="262" t="s">
        <v>90</v>
      </c>
      <c r="F153" s="266">
        <v>200</v>
      </c>
      <c r="G153" s="272">
        <v>6.09</v>
      </c>
      <c r="H153" s="272">
        <v>8.0500000000000007</v>
      </c>
      <c r="I153" s="272">
        <v>6.32</v>
      </c>
      <c r="J153" s="269">
        <v>127.4</v>
      </c>
      <c r="K153" s="265">
        <v>745</v>
      </c>
    </row>
    <row r="154" spans="1:11" ht="14.4" x14ac:dyDescent="0.3">
      <c r="A154" s="24"/>
      <c r="B154" s="16"/>
      <c r="C154" s="11"/>
      <c r="D154" s="7" t="s">
        <v>28</v>
      </c>
      <c r="E154" s="262" t="s">
        <v>91</v>
      </c>
      <c r="F154" s="266">
        <v>100</v>
      </c>
      <c r="G154" s="271">
        <v>9.81</v>
      </c>
      <c r="H154" s="271">
        <v>10.41</v>
      </c>
      <c r="I154" s="271">
        <v>10.83</v>
      </c>
      <c r="J154" s="268">
        <v>110.05</v>
      </c>
      <c r="K154" s="265">
        <v>701</v>
      </c>
    </row>
    <row r="155" spans="1:11" ht="14.4" x14ac:dyDescent="0.3">
      <c r="A155" s="24"/>
      <c r="B155" s="16"/>
      <c r="C155" s="11"/>
      <c r="D155" s="7" t="s">
        <v>29</v>
      </c>
      <c r="E155" s="262" t="s">
        <v>74</v>
      </c>
      <c r="F155" s="266">
        <v>200</v>
      </c>
      <c r="G155" s="271">
        <v>7.36</v>
      </c>
      <c r="H155" s="271">
        <v>6.01</v>
      </c>
      <c r="I155" s="271">
        <v>35.25</v>
      </c>
      <c r="J155" s="268">
        <v>224.59</v>
      </c>
      <c r="K155" s="265">
        <v>309</v>
      </c>
    </row>
    <row r="156" spans="1:11" ht="14.4" x14ac:dyDescent="0.3">
      <c r="A156" s="24"/>
      <c r="B156" s="16"/>
      <c r="C156" s="11"/>
      <c r="D156" s="7" t="s">
        <v>71</v>
      </c>
      <c r="E156" s="264" t="s">
        <v>92</v>
      </c>
      <c r="F156" s="267">
        <v>200</v>
      </c>
      <c r="G156" s="273">
        <v>0.13</v>
      </c>
      <c r="H156" s="273">
        <v>0.02</v>
      </c>
      <c r="I156" s="273">
        <v>14.69</v>
      </c>
      <c r="J156" s="270">
        <v>59.9</v>
      </c>
      <c r="K156" s="265">
        <v>317</v>
      </c>
    </row>
    <row r="157" spans="1:11" ht="14.4" x14ac:dyDescent="0.3">
      <c r="A157" s="24"/>
      <c r="B157" s="16"/>
      <c r="C157" s="11"/>
      <c r="D157" s="285" t="s">
        <v>32</v>
      </c>
      <c r="E157" s="286" t="s">
        <v>73</v>
      </c>
      <c r="F157" s="287">
        <v>30</v>
      </c>
      <c r="G157" s="287">
        <v>1.83</v>
      </c>
      <c r="H157" s="287">
        <v>0.36</v>
      </c>
      <c r="I157" s="287">
        <v>11.97</v>
      </c>
      <c r="J157" s="287">
        <v>59.1</v>
      </c>
      <c r="K157" s="288">
        <v>982</v>
      </c>
    </row>
    <row r="158" spans="1:11" ht="14.4" x14ac:dyDescent="0.3">
      <c r="A158" s="24"/>
      <c r="B158" s="16"/>
      <c r="C158" s="11"/>
      <c r="D158" s="7" t="s">
        <v>64</v>
      </c>
      <c r="E158" s="264" t="s">
        <v>78</v>
      </c>
      <c r="F158" s="266">
        <v>150</v>
      </c>
      <c r="G158" s="272">
        <v>0.6</v>
      </c>
      <c r="H158" s="272">
        <v>0.6</v>
      </c>
      <c r="I158" s="272">
        <v>14.7</v>
      </c>
      <c r="J158" s="269">
        <v>70.5</v>
      </c>
      <c r="K158" s="265">
        <v>720</v>
      </c>
    </row>
    <row r="159" spans="1:11" ht="14.4" x14ac:dyDescent="0.3">
      <c r="A159" s="24"/>
      <c r="B159" s="16"/>
      <c r="C159" s="11"/>
      <c r="D159" s="278" t="s">
        <v>31</v>
      </c>
      <c r="E159" s="286" t="s">
        <v>40</v>
      </c>
      <c r="F159" s="287">
        <v>60</v>
      </c>
      <c r="G159" s="287">
        <v>6.96</v>
      </c>
      <c r="H159" s="287">
        <v>9.9600000000000009</v>
      </c>
      <c r="I159" s="287">
        <v>17.79</v>
      </c>
      <c r="J159" s="287">
        <v>188.4</v>
      </c>
      <c r="K159" s="288">
        <v>1045</v>
      </c>
    </row>
    <row r="160" spans="1:11" ht="14.4" x14ac:dyDescent="0.3">
      <c r="A160" s="24"/>
      <c r="B160" s="16"/>
      <c r="C160" s="11"/>
      <c r="D160" s="285"/>
      <c r="E160" s="286"/>
      <c r="F160" s="287"/>
      <c r="G160" s="287"/>
      <c r="H160" s="287"/>
      <c r="I160" s="287"/>
      <c r="J160" s="287"/>
      <c r="K160" s="288"/>
    </row>
    <row r="161" spans="1:11" ht="14.4" x14ac:dyDescent="0.3">
      <c r="A161" s="25"/>
      <c r="B161" s="18"/>
      <c r="C161" s="8"/>
      <c r="D161" s="275" t="s">
        <v>33</v>
      </c>
      <c r="E161" s="12"/>
      <c r="F161" s="276">
        <f>SUM(F152:F160)</f>
        <v>1000</v>
      </c>
      <c r="G161" s="276">
        <f>SUM(G152:G160)</f>
        <v>33.64</v>
      </c>
      <c r="H161" s="276">
        <f>SUM(H152:H160)</f>
        <v>39.06</v>
      </c>
      <c r="I161" s="276">
        <f>SUM(I152:I160)</f>
        <v>116.56</v>
      </c>
      <c r="J161" s="276">
        <f>SUM(J152:J160)</f>
        <v>896.28</v>
      </c>
      <c r="K161" s="26"/>
    </row>
    <row r="162" spans="1:11" ht="15" thickBot="1" x14ac:dyDescent="0.3">
      <c r="A162" s="30">
        <f>A146</f>
        <v>2</v>
      </c>
      <c r="B162" s="31">
        <f>B146</f>
        <v>5</v>
      </c>
      <c r="C162" s="327" t="s">
        <v>4</v>
      </c>
      <c r="D162" s="328"/>
      <c r="E162" s="32"/>
      <c r="F162" s="33">
        <f>F151+F161</f>
        <v>1590</v>
      </c>
      <c r="G162" s="33">
        <f>G151+G161</f>
        <v>49.11</v>
      </c>
      <c r="H162" s="33">
        <f>H151+H161</f>
        <v>52.27</v>
      </c>
      <c r="I162" s="33">
        <f>I151+I161</f>
        <v>207.64</v>
      </c>
      <c r="J162" s="33">
        <f>J151+J161</f>
        <v>1437.8899999999999</v>
      </c>
      <c r="K162" s="33"/>
    </row>
    <row r="163" spans="1:11" ht="13.8" thickBot="1" x14ac:dyDescent="0.3">
      <c r="A163" s="28"/>
      <c r="B163" s="29"/>
      <c r="C163" s="329" t="s">
        <v>5</v>
      </c>
      <c r="D163" s="329"/>
      <c r="E163" s="329"/>
      <c r="F163" s="35">
        <f>(F21+F38+F52+F68+F84+F100+F115+F130+F145+F162)/(IF(F21=0,0,1)+IF(F38=0,0,1)+IF(F52=0,0,1)+IF(F68=0,0,1)+IF(F84=0,0,1)+IF(F100=0,0,1)+IF(F115=0,0,1)+IF(F130=0,0,1)+IF(F145=0,0,1)+IF(F162=0,0,1))</f>
        <v>1410</v>
      </c>
      <c r="G163" s="35">
        <f>(G21+G38+G52+G68+G84+G100+G115+G130+G145+G162)/(IF(G21=0,0,1)+IF(G38=0,0,1)+IF(G52=0,0,1)+IF(G68=0,0,1)+IF(G84=0,0,1)+IF(G100=0,0,1)+IF(G115=0,0,1)+IF(G130=0,0,1)+IF(G145=0,0,1)+IF(G162=0,0,1))</f>
        <v>48.828999999999994</v>
      </c>
      <c r="H163" s="35">
        <f>(H21+H38+H52+H68+H84+H100+H115+H130+H145+H162)/(IF(H21=0,0,1)+IF(H38=0,0,1)+IF(H52=0,0,1)+IF(H68=0,0,1)+IF(H84=0,0,1)+IF(H100=0,0,1)+IF(H115=0,0,1)+IF(H130=0,0,1)+IF(H145=0,0,1)+IF(H162=0,0,1))</f>
        <v>47.043999999999997</v>
      </c>
      <c r="I163" s="35">
        <f>(I21+I38+I52+I68+I84+I100+I115+I130+I145+I162)/(IF(I21=0,0,1)+IF(I38=0,0,1)+IF(I52=0,0,1)+IF(I68=0,0,1)+IF(I84=0,0,1)+IF(I100=0,0,1)+IF(I115=0,0,1)+IF(I130=0,0,1)+IF(I145=0,0,1)+IF(I162=0,0,1))</f>
        <v>211.19499999999999</v>
      </c>
      <c r="J163" s="35">
        <f>(J21+J38+J52+J68+J84+J100+J115+J130+J145+J162)/(IF(J21=0,0,1)+IF(J38=0,0,1)+IF(J52=0,0,1)+IF(J68=0,0,1)+IF(J84=0,0,1)+IF(J100=0,0,1)+IF(J115=0,0,1)+IF(J130=0,0,1)+IF(J145=0,0,1)+IF(J162=0,0,1))</f>
        <v>1409.1789999999996</v>
      </c>
      <c r="K163" s="35"/>
    </row>
  </sheetData>
  <mergeCells count="15">
    <mergeCell ref="C1:E1"/>
    <mergeCell ref="H1:K1"/>
    <mergeCell ref="H2:K2"/>
    <mergeCell ref="H3:K3"/>
    <mergeCell ref="C38:D38"/>
    <mergeCell ref="C52:D52"/>
    <mergeCell ref="C68:D68"/>
    <mergeCell ref="C84:D84"/>
    <mergeCell ref="C21:D21"/>
    <mergeCell ref="C163:E163"/>
    <mergeCell ref="C162:D162"/>
    <mergeCell ref="C100:D100"/>
    <mergeCell ref="C115:D115"/>
    <mergeCell ref="C130:D130"/>
    <mergeCell ref="C145:D14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Чуваштимяшская СОШ</cp:lastModifiedBy>
  <dcterms:created xsi:type="dcterms:W3CDTF">2022-05-16T14:23:56Z</dcterms:created>
  <dcterms:modified xsi:type="dcterms:W3CDTF">2026-03-19T11:50:13Z</dcterms:modified>
</cp:coreProperties>
</file>