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025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101" i="1"/>
  <c r="B183"/>
  <c r="A183"/>
  <c r="J182"/>
  <c r="I182"/>
  <c r="H182"/>
  <c r="G182"/>
  <c r="F182"/>
  <c r="B173"/>
  <c r="A173"/>
  <c r="J172"/>
  <c r="I172"/>
  <c r="H172"/>
  <c r="G172"/>
  <c r="F172"/>
  <c r="B165"/>
  <c r="A165"/>
  <c r="J164"/>
  <c r="I164"/>
  <c r="H164"/>
  <c r="G164"/>
  <c r="F164"/>
  <c r="B155"/>
  <c r="A155"/>
  <c r="J154"/>
  <c r="I154"/>
  <c r="H154"/>
  <c r="G154"/>
  <c r="F154"/>
  <c r="B147"/>
  <c r="A147"/>
  <c r="J146"/>
  <c r="I146"/>
  <c r="H146"/>
  <c r="G146"/>
  <c r="F146"/>
  <c r="B137"/>
  <c r="A137"/>
  <c r="J136"/>
  <c r="I136"/>
  <c r="H136"/>
  <c r="G136"/>
  <c r="F136"/>
  <c r="B129"/>
  <c r="A129"/>
  <c r="J128"/>
  <c r="I128"/>
  <c r="H128"/>
  <c r="G128"/>
  <c r="F128"/>
  <c r="B119"/>
  <c r="A119"/>
  <c r="J118"/>
  <c r="I118"/>
  <c r="H118"/>
  <c r="G118"/>
  <c r="F118"/>
  <c r="B111"/>
  <c r="A111"/>
  <c r="J110"/>
  <c r="I110"/>
  <c r="H110"/>
  <c r="G110"/>
  <c r="F110"/>
  <c r="B101"/>
  <c r="J100"/>
  <c r="I100"/>
  <c r="H100"/>
  <c r="G100"/>
  <c r="F100"/>
  <c r="B93"/>
  <c r="A93"/>
  <c r="J92"/>
  <c r="I92"/>
  <c r="H92"/>
  <c r="G92"/>
  <c r="F92"/>
  <c r="B83"/>
  <c r="A83"/>
  <c r="J82"/>
  <c r="I82"/>
  <c r="H82"/>
  <c r="G82"/>
  <c r="F82"/>
  <c r="B75"/>
  <c r="A75"/>
  <c r="J74"/>
  <c r="I74"/>
  <c r="H74"/>
  <c r="G74"/>
  <c r="F74"/>
  <c r="B67"/>
  <c r="A67"/>
  <c r="J66"/>
  <c r="I66"/>
  <c r="H66"/>
  <c r="G66"/>
  <c r="F66"/>
  <c r="B59"/>
  <c r="A59"/>
  <c r="J58"/>
  <c r="I58"/>
  <c r="H58"/>
  <c r="G58"/>
  <c r="F58"/>
  <c r="B49"/>
  <c r="A49"/>
  <c r="J48"/>
  <c r="I48"/>
  <c r="H48"/>
  <c r="G48"/>
  <c r="F48"/>
  <c r="B41"/>
  <c r="A41"/>
  <c r="J40"/>
  <c r="I40"/>
  <c r="H40"/>
  <c r="G40"/>
  <c r="F40"/>
  <c r="B31"/>
  <c r="A31"/>
  <c r="J30"/>
  <c r="I30"/>
  <c r="H30"/>
  <c r="G30"/>
  <c r="F30"/>
  <c r="B23"/>
  <c r="A23"/>
  <c r="B13"/>
  <c r="A13"/>
  <c r="G22"/>
  <c r="H22"/>
  <c r="I22"/>
  <c r="J22"/>
  <c r="F22"/>
  <c r="G12"/>
  <c r="H12"/>
  <c r="I12"/>
  <c r="J12"/>
  <c r="F12"/>
  <c r="G41" l="1"/>
  <c r="I59"/>
  <c r="I93"/>
  <c r="J129"/>
  <c r="H147"/>
  <c r="J165"/>
  <c r="H183"/>
  <c r="H111"/>
  <c r="F93"/>
  <c r="I75"/>
  <c r="J59"/>
  <c r="G111"/>
  <c r="G59"/>
  <c r="H75"/>
  <c r="F41"/>
  <c r="J41"/>
  <c r="H59"/>
  <c r="F75"/>
  <c r="J75"/>
  <c r="H93"/>
  <c r="I129"/>
  <c r="G147"/>
  <c r="I165"/>
  <c r="G183"/>
  <c r="H41"/>
  <c r="F59"/>
  <c r="J93"/>
  <c r="G129"/>
  <c r="I147"/>
  <c r="G165"/>
  <c r="I183"/>
  <c r="G75"/>
  <c r="J111"/>
  <c r="I41"/>
  <c r="G93"/>
  <c r="I111"/>
  <c r="H129"/>
  <c r="J147"/>
  <c r="H165"/>
  <c r="J183"/>
  <c r="F111"/>
  <c r="F129"/>
  <c r="F147"/>
  <c r="F165"/>
  <c r="F183"/>
  <c r="I23"/>
  <c r="F23"/>
  <c r="J23"/>
  <c r="H23"/>
  <c r="G23"/>
  <c r="J184" l="1"/>
  <c r="H184"/>
  <c r="G184"/>
  <c r="I184"/>
  <c r="F184"/>
</calcChain>
</file>

<file path=xl/sharedStrings.xml><?xml version="1.0" encoding="utf-8"?>
<sst xmlns="http://schemas.openxmlformats.org/spreadsheetml/2006/main" count="331" uniqueCount="105">
  <si>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</si>
  <si>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</si>
  <si>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</si>
  <si>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</si>
  <si>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</si>
  <si>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</si>
  <si>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</si>
  <si>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</si>
  <si>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</si>
  <si>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</si>
  <si>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</si>
  <si>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</si>
  <si>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</si>
  <si>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</si>
  <si>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</si>
  <si>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</si>
  <si>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</si>
  <si>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</si>
  <si>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</si>
  <si>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</si>
  <si>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</si>
  <si>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</si>
  <si>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</si>
  <si>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</si>
  <si>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</si>
  <si>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</si>
  <si>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</si>
  <si>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</si>
  <si>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</si>
  <si>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</si>
  <si>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</si>
  <si>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</si>
  <si>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</si>
  <si>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</si>
  <si>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</si>
  <si>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"Чуваштимяшская СОШ"</t>
  </si>
  <si>
    <t>Директор</t>
  </si>
  <si>
    <t>Хуснетдинова Л.Г.</t>
  </si>
  <si>
    <t>Каша молочная пшенная с маслом</t>
  </si>
  <si>
    <t>Кофейный напиток с молоком</t>
  </si>
  <si>
    <t>Бутерброд с сыром</t>
  </si>
  <si>
    <t>Яблоки свежие порциями</t>
  </si>
  <si>
    <t>200 / 10</t>
  </si>
  <si>
    <t>40/20</t>
  </si>
  <si>
    <t>Салат из белокачанной капусты с огурцами помидорами</t>
  </si>
  <si>
    <t>Суп картофельный с горохом с филе птицей</t>
  </si>
  <si>
    <t>Биточки рубленые с соусом</t>
  </si>
  <si>
    <t>Каша гречневая рассыпчатая</t>
  </si>
  <si>
    <t>Чай с фруктовым соком</t>
  </si>
  <si>
    <t xml:space="preserve"> </t>
  </si>
  <si>
    <t>Хлеб Цивильный</t>
  </si>
  <si>
    <t>200 /12</t>
  </si>
  <si>
    <t>50/50</t>
  </si>
  <si>
    <t>Каша молочная  из овсяных хлопьев с маслом</t>
  </si>
  <si>
    <t>Какао с молоком</t>
  </si>
  <si>
    <t>Хлеб пшеничный</t>
  </si>
  <si>
    <t>Бутерброд с повидлом</t>
  </si>
  <si>
    <t>200/10</t>
  </si>
  <si>
    <t>Винегрет овощной</t>
  </si>
  <si>
    <t>Борщ из свежей капусты со сметаной с филе птицей</t>
  </si>
  <si>
    <t>Филе куриное тушенная в соусе</t>
  </si>
  <si>
    <t>Макароны отварные</t>
  </si>
  <si>
    <t>Компот из смеси сухофруктов</t>
  </si>
  <si>
    <t>200/12/5</t>
  </si>
  <si>
    <t>Запеканка творожная с молоком сгущенным</t>
  </si>
  <si>
    <t>Чай с лимоном</t>
  </si>
  <si>
    <t>Бутерброд с маслом сливочным</t>
  </si>
  <si>
    <t>130/20</t>
  </si>
  <si>
    <t>Салат из свеклы с изюмом</t>
  </si>
  <si>
    <t>Суп картофельный с макаронными изделиями с филе птицей</t>
  </si>
  <si>
    <t>Котлеты рубленные из филе птицы с соусом</t>
  </si>
  <si>
    <t>Пюре картофельное</t>
  </si>
  <si>
    <t>Компот из изюма</t>
  </si>
  <si>
    <t>200/12</t>
  </si>
  <si>
    <t xml:space="preserve">Каша из риса и пшена </t>
  </si>
  <si>
    <t>Чай с сахаром</t>
  </si>
  <si>
    <t>Огурцы свежие порциями</t>
  </si>
  <si>
    <t>Щи из свежей капусты с картофелем со сметаной с филе птицей</t>
  </si>
  <si>
    <t>Хлеб цивильный</t>
  </si>
  <si>
    <t>Рис отварной</t>
  </si>
  <si>
    <t>Каша гречневая вязкая с маслом</t>
  </si>
  <si>
    <t>Салат из белокочанной капусты</t>
  </si>
  <si>
    <t>Рассольник Ленинградский со сметаной с мясом филе птицей</t>
  </si>
  <si>
    <t>Жаркое по-домашнему из филе курицы</t>
  </si>
  <si>
    <t>Компот из чернослива</t>
  </si>
  <si>
    <t>0.0</t>
  </si>
  <si>
    <t>Каша молочная рисовая с маслом</t>
  </si>
  <si>
    <t>Яблоки свежие порциями порциями</t>
  </si>
  <si>
    <t>Биточки рубленые  с соусом</t>
  </si>
  <si>
    <t>Компот из кураги</t>
  </si>
  <si>
    <t>Яйцо вареное</t>
  </si>
  <si>
    <t>200/20</t>
  </si>
  <si>
    <t>Запеканка из творога со сгущ. Молоком</t>
  </si>
  <si>
    <t xml:space="preserve">Салат из квашеной капусты </t>
  </si>
  <si>
    <t xml:space="preserve">Суп картофельный с макоронными изделиями </t>
  </si>
  <si>
    <t>Котлеты рыбные с соусом</t>
  </si>
  <si>
    <t>Макароны отварные с сыром</t>
  </si>
  <si>
    <t>Салат из свеклы отварной</t>
  </si>
  <si>
    <t xml:space="preserve">Суп крестьянский с крупой с филе птицей </t>
  </si>
  <si>
    <t>Плов из филе птицы</t>
  </si>
  <si>
    <t>180/50</t>
  </si>
  <si>
    <t>Каша полбянная с маслом</t>
  </si>
  <si>
    <t>Кофейный напиток с  молоком</t>
  </si>
  <si>
    <t>Салат из белокочанной капусты с огурцами помидорами</t>
  </si>
  <si>
    <t>Филе куриное тушеное в соусе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</si>
</sst>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3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2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4" borderId="2" xfId="1" applyFont="1" applyFill="1" applyBorder="1" applyAlignment="1" applyProtection="1">
      <alignment horizontal="left" vertical="top" wrapText="1"/>
      <protection locked="0"/>
    </xf>
    <xf numFmtId="0" fontId="11" fillId="4" borderId="2" xfId="1" applyFont="1" applyFill="1" applyBorder="1" applyAlignment="1" applyProtection="1">
      <alignment vertical="top" wrapText="1"/>
      <protection locked="0"/>
    </xf>
    <xf numFmtId="0" fontId="11" fillId="4" borderId="2" xfId="1" applyFont="1" applyFill="1" applyBorder="1" applyAlignment="1" applyProtection="1">
      <alignment horizontal="left" vertical="top"/>
      <protection locked="0"/>
    </xf>
    <xf numFmtId="2" fontId="11" fillId="4" borderId="2" xfId="2" applyNumberFormat="1" applyFont="1" applyFill="1" applyBorder="1" applyAlignment="1" applyProtection="1">
      <alignment horizontal="center" vertical="center" wrapText="1"/>
      <protection locked="0"/>
    </xf>
    <xf numFmtId="2" fontId="11" fillId="4" borderId="2" xfId="3" applyNumberFormat="1" applyFont="1" applyFill="1" applyBorder="1" applyAlignment="1" applyProtection="1">
      <alignment horizontal="center" vertical="center" wrapText="1"/>
      <protection locked="0"/>
    </xf>
    <xf numFmtId="2" fontId="11" fillId="4" borderId="2" xfId="3" applyNumberFormat="1" applyFont="1" applyFill="1" applyBorder="1" applyAlignment="1" applyProtection="1">
      <alignment horizontal="center" vertical="center"/>
      <protection locked="0"/>
    </xf>
    <xf numFmtId="0" fontId="11" fillId="4" borderId="2" xfId="4" applyFont="1" applyFill="1" applyBorder="1" applyAlignment="1" applyProtection="1">
      <alignment horizontal="center" vertical="center" wrapText="1"/>
      <protection locked="0"/>
    </xf>
    <xf numFmtId="0" fontId="12" fillId="4" borderId="2" xfId="5" applyFont="1" applyFill="1" applyBorder="1" applyAlignment="1" applyProtection="1">
      <alignment horizontal="left" vertical="top" wrapText="1"/>
      <protection locked="0"/>
    </xf>
    <xf numFmtId="0" fontId="12" fillId="4" borderId="2" xfId="5" applyNumberFormat="1" applyFont="1" applyFill="1" applyBorder="1" applyAlignment="1" applyProtection="1">
      <alignment horizontal="left" vertical="top" wrapText="1"/>
      <protection locked="0"/>
    </xf>
    <xf numFmtId="0" fontId="12" fillId="4" borderId="2" xfId="5" applyFont="1" applyFill="1" applyBorder="1" applyAlignment="1" applyProtection="1">
      <alignment vertical="top" wrapText="1"/>
      <protection locked="0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11" fillId="4" borderId="2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6" applyNumberFormat="1" applyFont="1" applyBorder="1" applyAlignment="1" applyProtection="1">
      <alignment horizontal="center" vertical="top" wrapText="1"/>
      <protection locked="0"/>
    </xf>
    <xf numFmtId="0" fontId="11" fillId="0" borderId="2" xfId="6" applyNumberFormat="1" applyFont="1" applyBorder="1" applyAlignment="1" applyProtection="1">
      <alignment horizontal="center" vertical="center" wrapText="1"/>
      <protection locked="0"/>
    </xf>
    <xf numFmtId="2" fontId="11" fillId="0" borderId="2" xfId="7" applyNumberFormat="1" applyFont="1" applyBorder="1" applyAlignment="1" applyProtection="1">
      <alignment horizontal="center" vertical="center" wrapText="1"/>
      <protection locked="0"/>
    </xf>
    <xf numFmtId="2" fontId="11" fillId="4" borderId="2" xfId="7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7" applyNumberFormat="1" applyFont="1" applyBorder="1" applyAlignment="1" applyProtection="1">
      <alignment horizontal="center" vertical="top" wrapText="1"/>
      <protection locked="0"/>
    </xf>
    <xf numFmtId="2" fontId="11" fillId="0" borderId="2" xfId="7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8" applyNumberFormat="1" applyFont="1" applyBorder="1" applyAlignment="1" applyProtection="1">
      <alignment horizontal="center" vertical="center" wrapText="1"/>
      <protection locked="0"/>
    </xf>
    <xf numFmtId="2" fontId="11" fillId="4" borderId="2" xfId="8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8" applyNumberFormat="1" applyFont="1" applyBorder="1" applyAlignment="1" applyProtection="1">
      <alignment horizontal="center" vertical="top" wrapText="1"/>
      <protection locked="0"/>
    </xf>
    <xf numFmtId="2" fontId="11" fillId="0" borderId="2" xfId="8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9" applyFont="1" applyFill="1" applyBorder="1" applyAlignment="1" applyProtection="1">
      <alignment horizontal="left" vertical="top" wrapText="1"/>
      <protection locked="0"/>
    </xf>
    <xf numFmtId="0" fontId="11" fillId="4" borderId="2" xfId="9" applyFont="1" applyFill="1" applyBorder="1" applyAlignment="1" applyProtection="1">
      <alignment vertical="top" wrapText="1"/>
      <protection locked="0"/>
    </xf>
    <xf numFmtId="2" fontId="11" fillId="4" borderId="2" xfId="9" applyNumberFormat="1" applyFont="1" applyFill="1" applyBorder="1" applyAlignment="1" applyProtection="1">
      <alignment horizontal="left" vertical="top"/>
      <protection locked="0"/>
    </xf>
    <xf numFmtId="0" fontId="11" fillId="0" borderId="2" xfId="10" applyFont="1" applyBorder="1" applyAlignment="1" applyProtection="1">
      <alignment horizontal="center" vertical="center" wrapText="1"/>
      <protection locked="0"/>
    </xf>
    <xf numFmtId="0" fontId="11" fillId="0" borderId="2" xfId="10" applyNumberFormat="1" applyFont="1" applyBorder="1" applyAlignment="1" applyProtection="1">
      <alignment horizontal="center" vertical="center" wrapText="1"/>
      <protection locked="0"/>
    </xf>
    <xf numFmtId="1" fontId="11" fillId="0" borderId="2" xfId="10" applyNumberFormat="1" applyFont="1" applyBorder="1" applyAlignment="1" applyProtection="1">
      <alignment horizontal="center" vertical="center"/>
      <protection locked="0"/>
    </xf>
    <xf numFmtId="2" fontId="11" fillId="0" borderId="2" xfId="11" applyNumberFormat="1" applyFont="1" applyBorder="1" applyAlignment="1" applyProtection="1">
      <alignment horizontal="center" vertical="center" wrapText="1"/>
      <protection locked="0"/>
    </xf>
    <xf numFmtId="2" fontId="11" fillId="0" borderId="2" xfId="11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11" applyNumberFormat="1" applyFont="1" applyBorder="1" applyAlignment="1" applyProtection="1">
      <alignment horizontal="center" vertical="center"/>
      <protection locked="0"/>
    </xf>
    <xf numFmtId="2" fontId="11" fillId="0" borderId="2" xfId="12" applyNumberFormat="1" applyFont="1" applyBorder="1" applyAlignment="1" applyProtection="1">
      <alignment horizontal="center" vertical="center" wrapText="1"/>
      <protection locked="0"/>
    </xf>
    <xf numFmtId="2" fontId="11" fillId="0" borderId="2" xfId="12" applyNumberFormat="1" applyFont="1" applyBorder="1" applyAlignment="1" applyProtection="1">
      <alignment horizontal="center" vertical="center"/>
      <protection locked="0"/>
    </xf>
    <xf numFmtId="0" fontId="10" fillId="0" borderId="0" xfId="12" applyProtection="1">
      <protection locked="0"/>
    </xf>
    <xf numFmtId="0" fontId="11" fillId="4" borderId="2" xfId="13" applyFont="1" applyFill="1" applyBorder="1" applyAlignment="1" applyProtection="1">
      <alignment horizontal="center" vertical="center" wrapText="1"/>
      <protection locked="0"/>
    </xf>
    <xf numFmtId="0" fontId="11" fillId="4" borderId="2" xfId="14" applyFont="1" applyFill="1" applyBorder="1" applyAlignment="1" applyProtection="1">
      <alignment horizontal="left" vertical="top" wrapText="1"/>
      <protection locked="0"/>
    </xf>
    <xf numFmtId="0" fontId="11" fillId="0" borderId="2" xfId="14" applyFont="1" applyBorder="1" applyAlignment="1" applyProtection="1">
      <alignment vertical="top" wrapText="1"/>
      <protection locked="0"/>
    </xf>
    <xf numFmtId="0" fontId="11" fillId="4" borderId="2" xfId="15" applyFont="1" applyFill="1" applyBorder="1" applyAlignment="1" applyProtection="1">
      <alignment horizontal="center" vertical="center" wrapText="1"/>
      <protection locked="0"/>
    </xf>
    <xf numFmtId="0" fontId="11" fillId="0" borderId="2" xfId="16" applyFont="1" applyBorder="1" applyAlignment="1" applyProtection="1">
      <alignment horizontal="center" vertical="center" wrapText="1"/>
      <protection locked="0"/>
    </xf>
    <xf numFmtId="0" fontId="11" fillId="0" borderId="2" xfId="16" applyNumberFormat="1" applyFont="1" applyBorder="1" applyAlignment="1" applyProtection="1">
      <alignment horizontal="center" vertical="top" wrapText="1"/>
      <protection locked="0"/>
    </xf>
    <xf numFmtId="0" fontId="11" fillId="0" borderId="2" xfId="16" applyNumberFormat="1" applyFont="1" applyBorder="1" applyAlignment="1" applyProtection="1">
      <alignment horizontal="center" vertical="center" wrapText="1"/>
      <protection locked="0"/>
    </xf>
    <xf numFmtId="0" fontId="11" fillId="0" borderId="2" xfId="17" applyFont="1" applyBorder="1" applyAlignment="1" applyProtection="1">
      <alignment horizontal="center" vertical="center" wrapText="1"/>
      <protection locked="0"/>
    </xf>
    <xf numFmtId="2" fontId="11" fillId="0" borderId="2" xfId="17" applyNumberFormat="1" applyFont="1" applyBorder="1" applyAlignment="1" applyProtection="1">
      <alignment horizontal="center" vertical="center" wrapText="1"/>
      <protection locked="0"/>
    </xf>
    <xf numFmtId="2" fontId="11" fillId="0" borderId="2" xfId="17" applyNumberFormat="1" applyFont="1" applyBorder="1" applyAlignment="1" applyProtection="1">
      <alignment horizontal="center" vertical="top" wrapText="1"/>
      <protection locked="0"/>
    </xf>
    <xf numFmtId="0" fontId="11" fillId="0" borderId="2" xfId="18" applyFont="1" applyBorder="1" applyAlignment="1" applyProtection="1">
      <alignment horizontal="center" vertical="center" wrapText="1"/>
      <protection locked="0"/>
    </xf>
    <xf numFmtId="2" fontId="11" fillId="0" borderId="2" xfId="18" applyNumberFormat="1" applyFont="1" applyBorder="1" applyAlignment="1" applyProtection="1">
      <alignment horizontal="center" vertical="center" wrapText="1"/>
      <protection locked="0"/>
    </xf>
    <xf numFmtId="2" fontId="11" fillId="0" borderId="2" xfId="18" applyNumberFormat="1" applyFont="1" applyBorder="1" applyAlignment="1" applyProtection="1">
      <alignment horizontal="center" vertical="top" wrapText="1"/>
      <protection locked="0"/>
    </xf>
    <xf numFmtId="0" fontId="11" fillId="4" borderId="2" xfId="19" applyFont="1" applyFill="1" applyBorder="1" applyAlignment="1" applyProtection="1">
      <alignment horizontal="center" vertical="center" wrapText="1"/>
      <protection locked="0"/>
    </xf>
    <xf numFmtId="0" fontId="11" fillId="4" borderId="2" xfId="20" applyFont="1" applyFill="1" applyBorder="1" applyAlignment="1" applyProtection="1">
      <alignment horizontal="left" vertical="top" wrapText="1"/>
      <protection locked="0"/>
    </xf>
    <xf numFmtId="0" fontId="11" fillId="4" borderId="2" xfId="20" applyFont="1" applyFill="1" applyBorder="1" applyAlignment="1" applyProtection="1">
      <alignment vertical="top" wrapText="1"/>
      <protection locked="0"/>
    </xf>
    <xf numFmtId="0" fontId="11" fillId="4" borderId="2" xfId="20" applyFont="1" applyFill="1" applyBorder="1" applyAlignment="1" applyProtection="1">
      <alignment horizontal="left" vertical="top"/>
      <protection locked="0"/>
    </xf>
    <xf numFmtId="0" fontId="11" fillId="4" borderId="2" xfId="21" applyFont="1" applyFill="1" applyBorder="1" applyAlignment="1" applyProtection="1">
      <alignment horizontal="center" vertical="center" wrapText="1"/>
      <protection locked="0"/>
    </xf>
    <xf numFmtId="2" fontId="11" fillId="4" borderId="2" xfId="22" applyNumberFormat="1" applyFont="1" applyFill="1" applyBorder="1" applyAlignment="1" applyProtection="1">
      <alignment horizontal="center" vertical="center" wrapText="1"/>
      <protection locked="0"/>
    </xf>
    <xf numFmtId="2" fontId="11" fillId="4" borderId="2" xfId="22" applyNumberFormat="1" applyFont="1" applyFill="1" applyBorder="1" applyAlignment="1" applyProtection="1">
      <alignment horizontal="center" vertical="center"/>
      <protection locked="0"/>
    </xf>
    <xf numFmtId="2" fontId="11" fillId="4" borderId="2" xfId="23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24" applyFont="1" applyFill="1" applyBorder="1" applyAlignment="1" applyProtection="1">
      <alignment horizontal="left" vertical="top" wrapText="1"/>
      <protection locked="0"/>
    </xf>
    <xf numFmtId="0" fontId="12" fillId="4" borderId="2" xfId="24" applyNumberFormat="1" applyFont="1" applyFill="1" applyBorder="1" applyAlignment="1" applyProtection="1">
      <alignment horizontal="left" vertical="top" wrapText="1"/>
      <protection locked="0"/>
    </xf>
    <xf numFmtId="0" fontId="12" fillId="4" borderId="2" xfId="24" applyFont="1" applyFill="1" applyBorder="1" applyAlignment="1" applyProtection="1">
      <alignment vertical="top" wrapText="1"/>
      <protection locked="0"/>
    </xf>
    <xf numFmtId="0" fontId="11" fillId="4" borderId="2" xfId="25" applyFont="1" applyFill="1" applyBorder="1" applyAlignment="1" applyProtection="1">
      <alignment horizontal="center" vertical="center" wrapText="1"/>
      <protection locked="0"/>
    </xf>
    <xf numFmtId="0" fontId="11" fillId="0" borderId="2" xfId="26" applyFont="1" applyBorder="1" applyAlignment="1" applyProtection="1">
      <alignment horizontal="center" vertical="center" wrapText="1"/>
      <protection locked="0"/>
    </xf>
    <xf numFmtId="0" fontId="11" fillId="4" borderId="2" xfId="26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26" applyNumberFormat="1" applyFont="1" applyBorder="1" applyAlignment="1" applyProtection="1">
      <alignment horizontal="center" vertical="top" wrapText="1"/>
      <protection locked="0"/>
    </xf>
    <xf numFmtId="0" fontId="11" fillId="0" borderId="2" xfId="26" applyNumberFormat="1" applyFont="1" applyBorder="1" applyAlignment="1" applyProtection="1">
      <alignment horizontal="center" vertical="center" wrapText="1"/>
      <protection locked="0"/>
    </xf>
    <xf numFmtId="2" fontId="11" fillId="0" borderId="2" xfId="27" applyNumberFormat="1" applyFont="1" applyBorder="1" applyAlignment="1" applyProtection="1">
      <alignment horizontal="center" vertical="center" wrapText="1"/>
      <protection locked="0"/>
    </xf>
    <xf numFmtId="2" fontId="11" fillId="4" borderId="2" xfId="27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27" applyNumberFormat="1" applyFont="1" applyBorder="1" applyAlignment="1" applyProtection="1">
      <alignment horizontal="center" vertical="top" wrapText="1"/>
      <protection locked="0"/>
    </xf>
    <xf numFmtId="2" fontId="11" fillId="0" borderId="2" xfId="27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28" applyNumberFormat="1" applyFont="1" applyBorder="1" applyAlignment="1" applyProtection="1">
      <alignment horizontal="center" vertical="center" wrapText="1"/>
      <protection locked="0"/>
    </xf>
    <xf numFmtId="2" fontId="11" fillId="4" borderId="2" xfId="28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28" applyNumberFormat="1" applyFont="1" applyBorder="1" applyAlignment="1" applyProtection="1">
      <alignment horizontal="center" vertical="top" wrapText="1"/>
      <protection locked="0"/>
    </xf>
    <xf numFmtId="2" fontId="11" fillId="0" borderId="2" xfId="28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29" applyFill="1" applyBorder="1" applyProtection="1">
      <protection locked="0"/>
    </xf>
    <xf numFmtId="0" fontId="11" fillId="4" borderId="2" xfId="29" applyFont="1" applyFill="1" applyBorder="1" applyAlignment="1" applyProtection="1">
      <alignment horizontal="center" vertical="center" wrapText="1"/>
      <protection locked="0"/>
    </xf>
    <xf numFmtId="0" fontId="10" fillId="2" borderId="3" xfId="30" applyFill="1" applyBorder="1" applyAlignment="1" applyProtection="1">
      <alignment wrapText="1"/>
      <protection locked="0"/>
    </xf>
    <xf numFmtId="0" fontId="11" fillId="4" borderId="2" xfId="30" applyFont="1" applyFill="1" applyBorder="1" applyAlignment="1" applyProtection="1">
      <alignment vertical="top" wrapText="1"/>
      <protection locked="0"/>
    </xf>
    <xf numFmtId="1" fontId="10" fillId="2" borderId="3" xfId="31" applyNumberFormat="1" applyFill="1" applyBorder="1" applyProtection="1">
      <protection locked="0"/>
    </xf>
    <xf numFmtId="0" fontId="11" fillId="0" borderId="2" xfId="31" applyNumberFormat="1" applyFont="1" applyBorder="1" applyAlignment="1" applyProtection="1">
      <alignment horizontal="center" vertical="center" wrapText="1"/>
      <protection locked="0"/>
    </xf>
    <xf numFmtId="0" fontId="11" fillId="0" borderId="2" xfId="31" applyFont="1" applyFill="1" applyBorder="1" applyAlignment="1" applyProtection="1">
      <alignment horizontal="center" vertical="center" wrapText="1"/>
      <protection locked="0"/>
    </xf>
    <xf numFmtId="1" fontId="10" fillId="2" borderId="3" xfId="32" applyNumberFormat="1" applyFill="1" applyBorder="1" applyProtection="1">
      <protection locked="0"/>
    </xf>
    <xf numFmtId="1" fontId="10" fillId="2" borderId="22" xfId="32" applyNumberFormat="1" applyFill="1" applyBorder="1" applyProtection="1">
      <protection locked="0"/>
    </xf>
    <xf numFmtId="2" fontId="11" fillId="0" borderId="2" xfId="32" applyNumberFormat="1" applyFont="1" applyBorder="1" applyAlignment="1" applyProtection="1">
      <alignment horizontal="center" vertical="center" wrapText="1"/>
      <protection locked="0"/>
    </xf>
    <xf numFmtId="2" fontId="11" fillId="0" borderId="2" xfId="32" applyNumberFormat="1" applyFont="1" applyFill="1" applyBorder="1" applyAlignment="1" applyProtection="1">
      <alignment horizontal="center" vertical="center" wrapText="1"/>
      <protection locked="0"/>
    </xf>
    <xf numFmtId="1" fontId="10" fillId="2" borderId="3" xfId="33" applyNumberFormat="1" applyFill="1" applyBorder="1" applyProtection="1">
      <protection locked="0"/>
    </xf>
    <xf numFmtId="2" fontId="11" fillId="0" borderId="2" xfId="33" applyNumberFormat="1" applyFont="1" applyBorder="1" applyAlignment="1" applyProtection="1">
      <alignment horizontal="center" vertical="center" wrapText="1"/>
      <protection locked="0"/>
    </xf>
    <xf numFmtId="2" fontId="11" fillId="0" borderId="2" xfId="33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34" applyFont="1" applyFill="1" applyBorder="1" applyAlignment="1" applyProtection="1">
      <alignment horizontal="left" vertical="center" wrapText="1"/>
      <protection locked="0"/>
    </xf>
    <xf numFmtId="0" fontId="11" fillId="4" borderId="2" xfId="35" applyFont="1" applyFill="1" applyBorder="1" applyAlignment="1" applyProtection="1">
      <alignment horizontal="left" vertical="top" wrapText="1"/>
      <protection locked="0"/>
    </xf>
    <xf numFmtId="0" fontId="10" fillId="2" borderId="5" xfId="36" applyFill="1" applyBorder="1" applyAlignment="1" applyProtection="1">
      <alignment wrapText="1"/>
      <protection locked="0"/>
    </xf>
    <xf numFmtId="0" fontId="11" fillId="4" borderId="2" xfId="36" applyFont="1" applyFill="1" applyBorder="1" applyAlignment="1" applyProtection="1">
      <alignment horizontal="left" vertical="top" wrapText="1"/>
      <protection locked="0"/>
    </xf>
    <xf numFmtId="0" fontId="11" fillId="4" borderId="2" xfId="36" applyFont="1" applyFill="1" applyBorder="1" applyAlignment="1" applyProtection="1">
      <alignment vertical="top" wrapText="1"/>
      <protection locked="0"/>
    </xf>
    <xf numFmtId="0" fontId="10" fillId="2" borderId="5" xfId="37" applyFill="1" applyBorder="1" applyProtection="1">
      <protection locked="0"/>
    </xf>
    <xf numFmtId="0" fontId="11" fillId="4" borderId="2" xfId="37" applyFont="1" applyFill="1" applyBorder="1" applyAlignment="1" applyProtection="1">
      <alignment horizontal="center" vertical="center" wrapText="1"/>
      <protection locked="0"/>
    </xf>
    <xf numFmtId="1" fontId="10" fillId="2" borderId="5" xfId="38" applyNumberFormat="1" applyFill="1" applyBorder="1" applyProtection="1">
      <protection locked="0"/>
    </xf>
    <xf numFmtId="0" fontId="11" fillId="0" borderId="2" xfId="38" applyFont="1" applyBorder="1" applyAlignment="1" applyProtection="1">
      <alignment horizontal="center" vertical="center" wrapText="1"/>
      <protection locked="0"/>
    </xf>
    <xf numFmtId="0" fontId="11" fillId="0" borderId="2" xfId="38" applyNumberFormat="1" applyFont="1" applyBorder="1" applyAlignment="1" applyProtection="1">
      <alignment horizontal="center" vertical="center" wrapText="1"/>
      <protection locked="0"/>
    </xf>
    <xf numFmtId="1" fontId="10" fillId="2" borderId="5" xfId="39" applyNumberFormat="1" applyFill="1" applyBorder="1" applyProtection="1">
      <protection locked="0"/>
    </xf>
    <xf numFmtId="1" fontId="10" fillId="2" borderId="23" xfId="39" applyNumberFormat="1" applyFill="1" applyBorder="1" applyProtection="1">
      <protection locked="0"/>
    </xf>
    <xf numFmtId="2" fontId="11" fillId="0" borderId="2" xfId="39" applyNumberFormat="1" applyFont="1" applyBorder="1" applyAlignment="1" applyProtection="1">
      <alignment horizontal="center" vertical="center" wrapText="1"/>
      <protection locked="0"/>
    </xf>
    <xf numFmtId="2" fontId="11" fillId="0" borderId="2" xfId="39" applyNumberFormat="1" applyFont="1" applyBorder="1" applyAlignment="1" applyProtection="1">
      <alignment horizontal="center" vertical="top" wrapText="1"/>
      <protection locked="0"/>
    </xf>
    <xf numFmtId="1" fontId="10" fillId="2" borderId="5" xfId="40" applyNumberFormat="1" applyFill="1" applyBorder="1" applyProtection="1">
      <protection locked="0"/>
    </xf>
    <xf numFmtId="2" fontId="11" fillId="0" borderId="2" xfId="40" applyNumberFormat="1" applyFont="1" applyBorder="1" applyAlignment="1" applyProtection="1">
      <alignment horizontal="center" vertical="center" wrapText="1"/>
      <protection locked="0"/>
    </xf>
    <xf numFmtId="2" fontId="11" fillId="0" borderId="2" xfId="40" applyNumberFormat="1" applyFont="1" applyBorder="1" applyAlignment="1" applyProtection="1">
      <alignment horizontal="center" vertical="top" wrapText="1"/>
      <protection locked="0"/>
    </xf>
    <xf numFmtId="0" fontId="10" fillId="2" borderId="2" xfId="41" applyFill="1" applyBorder="1" applyAlignment="1" applyProtection="1">
      <alignment wrapText="1"/>
      <protection locked="0"/>
    </xf>
    <xf numFmtId="0" fontId="11" fillId="4" borderId="2" xfId="41" applyFont="1" applyFill="1" applyBorder="1" applyAlignment="1" applyProtection="1">
      <alignment horizontal="left" vertical="top" wrapText="1"/>
      <protection locked="0"/>
    </xf>
    <xf numFmtId="1" fontId="10" fillId="2" borderId="2" xfId="42" applyNumberFormat="1" applyFill="1" applyBorder="1" applyProtection="1">
      <protection locked="0"/>
    </xf>
    <xf numFmtId="0" fontId="11" fillId="0" borderId="2" xfId="42" applyFont="1" applyBorder="1" applyAlignment="1" applyProtection="1">
      <alignment horizontal="center" vertical="center" wrapText="1"/>
      <protection locked="0"/>
    </xf>
    <xf numFmtId="1" fontId="10" fillId="2" borderId="2" xfId="43" applyNumberFormat="1" applyFill="1" applyBorder="1" applyProtection="1">
      <protection locked="0"/>
    </xf>
    <xf numFmtId="1" fontId="10" fillId="2" borderId="16" xfId="43" applyNumberFormat="1" applyFill="1" applyBorder="1" applyProtection="1">
      <protection locked="0"/>
    </xf>
    <xf numFmtId="2" fontId="11" fillId="0" borderId="2" xfId="43" applyNumberFormat="1" applyFont="1" applyBorder="1" applyAlignment="1" applyProtection="1">
      <alignment horizontal="center" vertical="center" wrapText="1"/>
      <protection locked="0"/>
    </xf>
    <xf numFmtId="1" fontId="10" fillId="2" borderId="2" xfId="44" applyNumberFormat="1" applyFill="1" applyBorder="1" applyProtection="1">
      <protection locked="0"/>
    </xf>
    <xf numFmtId="2" fontId="11" fillId="0" borderId="2" xfId="44" applyNumberFormat="1" applyFont="1" applyBorder="1" applyAlignment="1" applyProtection="1">
      <alignment horizontal="center" vertical="center" wrapText="1"/>
      <protection locked="0"/>
    </xf>
    <xf numFmtId="0" fontId="10" fillId="2" borderId="2" xfId="45" applyFill="1" applyBorder="1" applyProtection="1">
      <protection locked="0"/>
    </xf>
    <xf numFmtId="0" fontId="11" fillId="4" borderId="2" xfId="45" applyFont="1" applyFill="1" applyBorder="1" applyAlignment="1" applyProtection="1">
      <alignment horizontal="center" vertical="center" wrapText="1"/>
      <protection locked="0"/>
    </xf>
    <xf numFmtId="0" fontId="11" fillId="4" borderId="2" xfId="46" applyFont="1" applyFill="1" applyBorder="1" applyAlignment="1" applyProtection="1">
      <alignment horizontal="left" vertical="top" wrapText="1"/>
      <protection locked="0"/>
    </xf>
    <xf numFmtId="0" fontId="11" fillId="4" borderId="2" xfId="46" applyFont="1" applyFill="1" applyBorder="1" applyAlignment="1" applyProtection="1">
      <alignment vertical="top" wrapText="1"/>
      <protection locked="0"/>
    </xf>
    <xf numFmtId="0" fontId="11" fillId="0" borderId="2" xfId="46" applyFont="1" applyBorder="1" applyAlignment="1" applyProtection="1">
      <alignment vertical="top" wrapText="1"/>
      <protection locked="0"/>
    </xf>
    <xf numFmtId="0" fontId="11" fillId="4" borderId="2" xfId="46" applyNumberFormat="1" applyFont="1" applyFill="1" applyBorder="1" applyAlignment="1" applyProtection="1">
      <alignment horizontal="left" vertical="top" wrapText="1"/>
      <protection locked="0"/>
    </xf>
    <xf numFmtId="0" fontId="11" fillId="4" borderId="2" xfId="47" applyFont="1" applyFill="1" applyBorder="1" applyAlignment="1" applyProtection="1">
      <alignment horizontal="center" vertical="center" wrapText="1"/>
      <protection locked="0"/>
    </xf>
    <xf numFmtId="0" fontId="11" fillId="4" borderId="2" xfId="47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48" applyNumberFormat="1" applyFont="1" applyBorder="1" applyAlignment="1" applyProtection="1">
      <alignment horizontal="center" vertical="top" wrapText="1"/>
      <protection locked="0"/>
    </xf>
    <xf numFmtId="0" fontId="11" fillId="0" borderId="2" xfId="48" applyNumberFormat="1" applyFont="1" applyBorder="1" applyAlignment="1" applyProtection="1">
      <alignment horizontal="center" vertical="center" wrapText="1"/>
      <protection locked="0"/>
    </xf>
    <xf numFmtId="0" fontId="11" fillId="0" borderId="2" xfId="48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48" applyFont="1" applyFill="1" applyBorder="1" applyAlignment="1" applyProtection="1">
      <alignment horizontal="center" vertical="center" wrapText="1"/>
      <protection locked="0"/>
    </xf>
    <xf numFmtId="2" fontId="11" fillId="0" borderId="2" xfId="49" applyNumberFormat="1" applyFont="1" applyBorder="1" applyAlignment="1" applyProtection="1">
      <alignment horizontal="center" vertical="center" wrapText="1"/>
      <protection locked="0"/>
    </xf>
    <xf numFmtId="2" fontId="11" fillId="0" borderId="2" xfId="49" applyNumberFormat="1" applyFont="1" applyBorder="1" applyAlignment="1" applyProtection="1">
      <alignment horizontal="center" vertical="top" wrapText="1"/>
      <protection locked="0"/>
    </xf>
    <xf numFmtId="2" fontId="11" fillId="0" borderId="2" xfId="49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50" applyNumberFormat="1" applyFont="1" applyBorder="1" applyAlignment="1" applyProtection="1">
      <alignment horizontal="center" vertical="center" wrapText="1"/>
      <protection locked="0"/>
    </xf>
    <xf numFmtId="2" fontId="11" fillId="0" borderId="2" xfId="50" applyNumberFormat="1" applyFont="1" applyBorder="1" applyAlignment="1" applyProtection="1">
      <alignment horizontal="center" vertical="top" wrapText="1"/>
      <protection locked="0"/>
    </xf>
    <xf numFmtId="2" fontId="11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51" applyFont="1" applyFill="1" applyBorder="1" applyAlignment="1" applyProtection="1">
      <alignment horizontal="center" vertical="center" wrapText="1"/>
      <protection locked="0"/>
    </xf>
    <xf numFmtId="0" fontId="11" fillId="4" borderId="2" xfId="52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2" xfId="53" applyFont="1" applyFill="1" applyBorder="1" applyAlignment="1" applyProtection="1">
      <alignment horizontal="left" vertical="top" wrapText="1"/>
      <protection locked="0"/>
    </xf>
    <xf numFmtId="0" fontId="11" fillId="4" borderId="2" xfId="53" applyFont="1" applyFill="1" applyBorder="1" applyAlignment="1" applyProtection="1">
      <alignment vertical="top" wrapText="1"/>
      <protection locked="0"/>
    </xf>
    <xf numFmtId="0" fontId="11" fillId="4" borderId="2" xfId="53" applyFont="1" applyFill="1" applyBorder="1" applyAlignment="1" applyProtection="1">
      <alignment horizontal="left" vertical="top"/>
      <protection locked="0"/>
    </xf>
    <xf numFmtId="0" fontId="11" fillId="4" borderId="5" xfId="53" applyFont="1" applyFill="1" applyBorder="1" applyAlignment="1" applyProtection="1">
      <alignment horizontal="left" vertical="top"/>
      <protection locked="0"/>
    </xf>
    <xf numFmtId="0" fontId="11" fillId="4" borderId="2" xfId="54" applyFont="1" applyFill="1" applyBorder="1" applyAlignment="1" applyProtection="1">
      <alignment horizontal="center" vertical="center" wrapText="1"/>
      <protection locked="0"/>
    </xf>
    <xf numFmtId="0" fontId="11" fillId="4" borderId="5" xfId="54" applyFont="1" applyFill="1" applyBorder="1" applyAlignment="1" applyProtection="1">
      <alignment horizontal="center" vertical="center" wrapText="1"/>
      <protection locked="0"/>
    </xf>
    <xf numFmtId="2" fontId="11" fillId="4" borderId="2" xfId="55" applyNumberFormat="1" applyFont="1" applyFill="1" applyBorder="1" applyAlignment="1" applyProtection="1">
      <alignment horizontal="center" vertical="center" wrapText="1"/>
      <protection locked="0"/>
    </xf>
    <xf numFmtId="2" fontId="11" fillId="4" borderId="5" xfId="55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56" applyFont="1" applyFill="1" applyBorder="1" applyAlignment="1" applyProtection="1">
      <alignment horizontal="center" vertical="center" wrapText="1"/>
      <protection locked="0"/>
    </xf>
    <xf numFmtId="0" fontId="11" fillId="4" borderId="5" xfId="56" applyFont="1" applyFill="1" applyBorder="1" applyAlignment="1" applyProtection="1">
      <alignment horizontal="center" vertical="center" wrapText="1"/>
      <protection locked="0"/>
    </xf>
    <xf numFmtId="2" fontId="11" fillId="4" borderId="2" xfId="57" applyNumberFormat="1" applyFont="1" applyFill="1" applyBorder="1" applyAlignment="1" applyProtection="1">
      <alignment horizontal="center" vertical="center" wrapText="1"/>
      <protection locked="0"/>
    </xf>
    <xf numFmtId="2" fontId="11" fillId="4" borderId="5" xfId="57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58" applyFont="1" applyFill="1" applyBorder="1" applyAlignment="1" applyProtection="1">
      <alignment horizontal="left" vertical="top" wrapText="1"/>
      <protection locked="0"/>
    </xf>
    <xf numFmtId="0" fontId="12" fillId="4" borderId="2" xfId="58" applyNumberFormat="1" applyFont="1" applyFill="1" applyBorder="1" applyAlignment="1" applyProtection="1">
      <alignment horizontal="left" vertical="top" wrapText="1"/>
      <protection locked="0"/>
    </xf>
    <xf numFmtId="0" fontId="12" fillId="4" borderId="2" xfId="58" applyFont="1" applyFill="1" applyBorder="1" applyAlignment="1" applyProtection="1">
      <alignment vertical="top" wrapText="1"/>
      <protection locked="0"/>
    </xf>
    <xf numFmtId="0" fontId="11" fillId="0" borderId="2" xfId="59" applyFont="1" applyBorder="1" applyAlignment="1" applyProtection="1">
      <alignment horizontal="center" vertical="center" wrapText="1"/>
      <protection locked="0"/>
    </xf>
    <xf numFmtId="0" fontId="11" fillId="4" borderId="2" xfId="59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59" applyNumberFormat="1" applyFont="1" applyBorder="1" applyAlignment="1" applyProtection="1">
      <alignment horizontal="center" vertical="top" wrapText="1"/>
      <protection locked="0"/>
    </xf>
    <xf numFmtId="2" fontId="11" fillId="0" borderId="2" xfId="60" applyNumberFormat="1" applyFont="1" applyBorder="1" applyAlignment="1" applyProtection="1">
      <alignment horizontal="center" vertical="center" wrapText="1"/>
      <protection locked="0"/>
    </xf>
    <xf numFmtId="2" fontId="11" fillId="4" borderId="2" xfId="60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60" applyNumberFormat="1" applyFont="1" applyBorder="1" applyAlignment="1" applyProtection="1">
      <alignment horizontal="center" vertical="top" wrapText="1"/>
      <protection locked="0"/>
    </xf>
    <xf numFmtId="2" fontId="11" fillId="0" borderId="2" xfId="60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61" applyFont="1" applyFill="1" applyBorder="1" applyAlignment="1" applyProtection="1">
      <alignment horizontal="center" vertical="center" wrapText="1"/>
      <protection locked="0"/>
    </xf>
    <xf numFmtId="2" fontId="11" fillId="0" borderId="2" xfId="62" applyNumberFormat="1" applyFont="1" applyBorder="1" applyAlignment="1" applyProtection="1">
      <alignment horizontal="center" vertical="center" wrapText="1"/>
      <protection locked="0"/>
    </xf>
    <xf numFmtId="2" fontId="11" fillId="4" borderId="2" xfId="62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62" applyNumberFormat="1" applyFont="1" applyBorder="1" applyAlignment="1" applyProtection="1">
      <alignment horizontal="center" vertical="top" wrapText="1"/>
      <protection locked="0"/>
    </xf>
    <xf numFmtId="2" fontId="11" fillId="0" borderId="2" xfId="62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63" applyFill="1" applyBorder="1" applyAlignment="1" applyProtection="1">
      <alignment wrapText="1"/>
      <protection locked="0"/>
    </xf>
    <xf numFmtId="0" fontId="11" fillId="4" borderId="2" xfId="63" applyFont="1" applyFill="1" applyBorder="1" applyAlignment="1" applyProtection="1">
      <alignment horizontal="left" vertical="top" wrapText="1"/>
      <protection locked="0"/>
    </xf>
    <xf numFmtId="0" fontId="11" fillId="4" borderId="2" xfId="63" applyFont="1" applyFill="1" applyBorder="1" applyAlignment="1" applyProtection="1">
      <alignment horizontal="left" vertical="top"/>
      <protection locked="0"/>
    </xf>
    <xf numFmtId="0" fontId="10" fillId="2" borderId="2" xfId="64" applyFill="1" applyBorder="1" applyProtection="1">
      <protection locked="0"/>
    </xf>
    <xf numFmtId="0" fontId="11" fillId="4" borderId="2" xfId="64" applyFont="1" applyFill="1" applyBorder="1" applyAlignment="1" applyProtection="1">
      <alignment horizontal="center" vertical="center" wrapText="1"/>
      <protection locked="0"/>
    </xf>
    <xf numFmtId="1" fontId="10" fillId="2" borderId="2" xfId="65" applyNumberFormat="1" applyFill="1" applyBorder="1" applyProtection="1">
      <protection locked="0"/>
    </xf>
    <xf numFmtId="0" fontId="11" fillId="4" borderId="2" xfId="65" applyFont="1" applyFill="1" applyBorder="1" applyAlignment="1" applyProtection="1">
      <alignment horizontal="center" vertical="center" wrapText="1"/>
      <protection locked="0"/>
    </xf>
    <xf numFmtId="0" fontId="11" fillId="0" borderId="2" xfId="65" applyFont="1" applyBorder="1" applyAlignment="1" applyProtection="1">
      <alignment horizontal="center" vertical="center" wrapText="1"/>
      <protection locked="0"/>
    </xf>
    <xf numFmtId="1" fontId="10" fillId="2" borderId="2" xfId="66" applyNumberFormat="1" applyFill="1" applyBorder="1" applyProtection="1">
      <protection locked="0"/>
    </xf>
    <xf numFmtId="2" fontId="11" fillId="0" borderId="2" xfId="66" applyNumberFormat="1" applyFont="1" applyBorder="1" applyAlignment="1" applyProtection="1">
      <alignment horizontal="center" vertical="center" wrapText="1"/>
      <protection locked="0"/>
    </xf>
    <xf numFmtId="2" fontId="11" fillId="4" borderId="2" xfId="66" applyNumberFormat="1" applyFont="1" applyFill="1" applyBorder="1" applyAlignment="1" applyProtection="1">
      <alignment horizontal="center" vertical="center" wrapText="1"/>
      <protection locked="0"/>
    </xf>
    <xf numFmtId="1" fontId="10" fillId="2" borderId="2" xfId="67" applyNumberFormat="1" applyFill="1" applyBorder="1" applyProtection="1">
      <protection locked="0"/>
    </xf>
    <xf numFmtId="1" fontId="10" fillId="2" borderId="16" xfId="67" applyNumberFormat="1" applyFill="1" applyBorder="1" applyProtection="1">
      <protection locked="0"/>
    </xf>
    <xf numFmtId="2" fontId="11" fillId="0" borderId="2" xfId="67" applyNumberFormat="1" applyFont="1" applyBorder="1" applyAlignment="1" applyProtection="1">
      <alignment horizontal="center" vertical="center" wrapText="1"/>
      <protection locked="0"/>
    </xf>
    <xf numFmtId="2" fontId="11" fillId="4" borderId="2" xfId="67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68" applyFill="1" applyBorder="1" applyAlignment="1" applyProtection="1">
      <alignment wrapText="1"/>
      <protection locked="0"/>
    </xf>
    <xf numFmtId="0" fontId="11" fillId="4" borderId="2" xfId="68" applyFont="1" applyFill="1" applyBorder="1" applyAlignment="1" applyProtection="1">
      <alignment horizontal="left" vertical="top" wrapText="1"/>
      <protection locked="0"/>
    </xf>
    <xf numFmtId="0" fontId="11" fillId="0" borderId="2" xfId="68" applyFont="1" applyBorder="1" applyAlignment="1" applyProtection="1">
      <alignment vertical="top" wrapText="1"/>
      <protection locked="0"/>
    </xf>
    <xf numFmtId="0" fontId="11" fillId="4" borderId="2" xfId="69" applyFont="1" applyFill="1" applyBorder="1" applyAlignment="1" applyProtection="1">
      <alignment horizontal="center" vertical="center" wrapText="1"/>
      <protection locked="0"/>
    </xf>
    <xf numFmtId="0" fontId="11" fillId="4" borderId="2" xfId="69" applyFont="1" applyFill="1" applyBorder="1" applyAlignment="1" applyProtection="1">
      <alignment horizontal="center" vertical="center"/>
      <protection locked="0"/>
    </xf>
    <xf numFmtId="0" fontId="11" fillId="4" borderId="2" xfId="70" applyFont="1" applyFill="1" applyBorder="1" applyAlignment="1" applyProtection="1">
      <alignment horizontal="center" vertical="center" wrapText="1"/>
      <protection locked="0"/>
    </xf>
    <xf numFmtId="0" fontId="11" fillId="0" borderId="2" xfId="70" applyFont="1" applyBorder="1" applyAlignment="1" applyProtection="1">
      <alignment horizontal="center" vertical="center" wrapText="1"/>
      <protection locked="0"/>
    </xf>
    <xf numFmtId="0" fontId="11" fillId="0" borderId="2" xfId="70" applyNumberFormat="1" applyFont="1" applyBorder="1" applyAlignment="1" applyProtection="1">
      <alignment horizontal="center" vertical="top" wrapText="1"/>
      <protection locked="0"/>
    </xf>
    <xf numFmtId="0" fontId="11" fillId="0" borderId="2" xfId="70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71" applyNumberFormat="1" applyFont="1" applyBorder="1" applyAlignment="1" applyProtection="1">
      <alignment horizontal="center" vertical="center" wrapText="1"/>
      <protection locked="0"/>
    </xf>
    <xf numFmtId="2" fontId="11" fillId="4" borderId="2" xfId="71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71" applyNumberFormat="1" applyFont="1" applyBorder="1" applyAlignment="1" applyProtection="1">
      <alignment horizontal="center" vertical="top" wrapText="1"/>
      <protection locked="0"/>
    </xf>
    <xf numFmtId="2" fontId="11" fillId="0" borderId="2" xfId="71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72" applyNumberFormat="1" applyFont="1" applyBorder="1" applyAlignment="1" applyProtection="1">
      <alignment horizontal="center" vertical="center" wrapText="1"/>
      <protection locked="0"/>
    </xf>
    <xf numFmtId="2" fontId="11" fillId="4" borderId="2" xfId="72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72" applyNumberFormat="1" applyFont="1" applyBorder="1" applyAlignment="1" applyProtection="1">
      <alignment horizontal="center" vertical="top" wrapText="1"/>
      <protection locked="0"/>
    </xf>
    <xf numFmtId="2" fontId="11" fillId="0" borderId="2" xfId="72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72" applyNumberFormat="1" applyFont="1" applyBorder="1" applyAlignment="1" applyProtection="1">
      <alignment horizontal="center" vertical="center"/>
      <protection locked="0"/>
    </xf>
    <xf numFmtId="0" fontId="10" fillId="2" borderId="2" xfId="73" applyFill="1" applyBorder="1" applyAlignment="1" applyProtection="1">
      <alignment wrapText="1"/>
      <protection locked="0"/>
    </xf>
    <xf numFmtId="0" fontId="11" fillId="4" borderId="2" xfId="73" applyFont="1" applyFill="1" applyBorder="1" applyAlignment="1" applyProtection="1">
      <alignment horizontal="left" vertical="top" wrapText="1"/>
      <protection locked="0"/>
    </xf>
    <xf numFmtId="1" fontId="10" fillId="2" borderId="2" xfId="74" applyNumberFormat="1" applyFill="1" applyBorder="1" applyProtection="1">
      <protection locked="0"/>
    </xf>
    <xf numFmtId="1" fontId="11" fillId="0" borderId="2" xfId="74" applyNumberFormat="1" applyFont="1" applyBorder="1" applyAlignment="1" applyProtection="1">
      <alignment horizontal="center" vertical="center" wrapText="1"/>
      <protection locked="0"/>
    </xf>
    <xf numFmtId="1" fontId="10" fillId="2" borderId="2" xfId="75" applyNumberFormat="1" applyFill="1" applyBorder="1" applyProtection="1">
      <protection locked="0"/>
    </xf>
    <xf numFmtId="2" fontId="11" fillId="0" borderId="2" xfId="75" applyNumberFormat="1" applyFont="1" applyBorder="1" applyAlignment="1" applyProtection="1">
      <alignment horizontal="center" vertical="center" wrapText="1"/>
      <protection locked="0"/>
    </xf>
    <xf numFmtId="0" fontId="10" fillId="2" borderId="2" xfId="76" applyFill="1" applyBorder="1" applyProtection="1">
      <protection locked="0"/>
    </xf>
    <xf numFmtId="0" fontId="11" fillId="4" borderId="2" xfId="76" applyFont="1" applyFill="1" applyBorder="1" applyAlignment="1" applyProtection="1">
      <alignment horizontal="center" vertical="center" wrapText="1"/>
      <protection locked="0"/>
    </xf>
    <xf numFmtId="1" fontId="10" fillId="2" borderId="2" xfId="77" applyNumberFormat="1" applyFill="1" applyBorder="1" applyProtection="1">
      <protection locked="0"/>
    </xf>
    <xf numFmtId="1" fontId="10" fillId="2" borderId="16" xfId="77" applyNumberFormat="1" applyFill="1" applyBorder="1" applyProtection="1">
      <protection locked="0"/>
    </xf>
    <xf numFmtId="2" fontId="11" fillId="0" borderId="2" xfId="77" applyNumberFormat="1" applyFont="1" applyBorder="1" applyAlignment="1" applyProtection="1">
      <alignment horizontal="center" vertical="center" wrapText="1"/>
      <protection locked="0"/>
    </xf>
    <xf numFmtId="0" fontId="11" fillId="4" borderId="2" xfId="78" applyFont="1" applyFill="1" applyBorder="1" applyAlignment="1" applyProtection="1">
      <alignment horizontal="left" vertical="top" wrapText="1"/>
      <protection locked="0"/>
    </xf>
    <xf numFmtId="0" fontId="11" fillId="4" borderId="2" xfId="78" applyFont="1" applyFill="1" applyBorder="1" applyAlignment="1" applyProtection="1">
      <alignment vertical="top" wrapText="1"/>
      <protection locked="0"/>
    </xf>
    <xf numFmtId="0" fontId="11" fillId="0" borderId="2" xfId="78" applyFont="1" applyBorder="1" applyAlignment="1" applyProtection="1">
      <alignment vertical="top" wrapText="1"/>
      <protection locked="0"/>
    </xf>
    <xf numFmtId="0" fontId="11" fillId="4" borderId="2" xfId="78" applyNumberFormat="1" applyFont="1" applyFill="1" applyBorder="1" applyAlignment="1" applyProtection="1">
      <alignment horizontal="left" vertical="top" wrapText="1"/>
      <protection locked="0"/>
    </xf>
    <xf numFmtId="0" fontId="11" fillId="4" borderId="2" xfId="79" applyFont="1" applyFill="1" applyBorder="1" applyAlignment="1" applyProtection="1">
      <alignment horizontal="center" vertical="center" wrapText="1"/>
      <protection locked="0"/>
    </xf>
    <xf numFmtId="0" fontId="11" fillId="4" borderId="2" xfId="79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80" applyNumberFormat="1" applyFont="1" applyBorder="1" applyAlignment="1" applyProtection="1">
      <alignment horizontal="center" vertical="top" wrapText="1"/>
      <protection locked="0"/>
    </xf>
    <xf numFmtId="0" fontId="11" fillId="0" borderId="2" xfId="80" applyNumberFormat="1" applyFont="1" applyBorder="1" applyAlignment="1" applyProtection="1">
      <alignment horizontal="center" vertical="center" wrapText="1"/>
      <protection locked="0"/>
    </xf>
    <xf numFmtId="0" fontId="11" fillId="0" borderId="2" xfId="8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80" applyFont="1" applyFill="1" applyBorder="1" applyAlignment="1" applyProtection="1">
      <alignment horizontal="center" vertical="center" wrapText="1"/>
      <protection locked="0"/>
    </xf>
    <xf numFmtId="2" fontId="11" fillId="0" borderId="2" xfId="81" applyNumberFormat="1" applyFont="1" applyBorder="1" applyAlignment="1" applyProtection="1">
      <alignment horizontal="center" vertical="center" wrapText="1"/>
      <protection locked="0"/>
    </xf>
    <xf numFmtId="2" fontId="11" fillId="0" borderId="2" xfId="81" applyNumberFormat="1" applyFont="1" applyBorder="1" applyAlignment="1" applyProtection="1">
      <alignment horizontal="center" vertical="top" wrapText="1"/>
      <protection locked="0"/>
    </xf>
    <xf numFmtId="2" fontId="11" fillId="0" borderId="2" xfId="81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82" applyNumberFormat="1" applyFont="1" applyBorder="1" applyAlignment="1" applyProtection="1">
      <alignment horizontal="center" vertical="center" wrapText="1"/>
      <protection locked="0"/>
    </xf>
    <xf numFmtId="2" fontId="11" fillId="0" borderId="2" xfId="82" applyNumberFormat="1" applyFont="1" applyBorder="1" applyAlignment="1" applyProtection="1">
      <alignment horizontal="center" vertical="top" wrapText="1"/>
      <protection locked="0"/>
    </xf>
    <xf numFmtId="2" fontId="11" fillId="0" borderId="2" xfId="82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83" applyFill="1" applyBorder="1" applyAlignment="1" applyProtection="1">
      <alignment wrapText="1"/>
      <protection locked="0"/>
    </xf>
    <xf numFmtId="0" fontId="11" fillId="4" borderId="2" xfId="83" applyFont="1" applyFill="1" applyBorder="1" applyAlignment="1" applyProtection="1">
      <alignment horizontal="left" vertical="top" wrapText="1"/>
      <protection locked="0"/>
    </xf>
    <xf numFmtId="0" fontId="11" fillId="4" borderId="2" xfId="83" applyFont="1" applyFill="1" applyBorder="1" applyAlignment="1" applyProtection="1">
      <alignment vertical="top" wrapText="1"/>
      <protection locked="0"/>
    </xf>
    <xf numFmtId="2" fontId="11" fillId="4" borderId="2" xfId="83" applyNumberFormat="1" applyFont="1" applyFill="1" applyBorder="1" applyAlignment="1" applyProtection="1">
      <alignment horizontal="left" vertical="top"/>
      <protection locked="0"/>
    </xf>
    <xf numFmtId="0" fontId="10" fillId="2" borderId="3" xfId="84" applyFill="1" applyBorder="1" applyProtection="1">
      <protection locked="0"/>
    </xf>
    <xf numFmtId="0" fontId="11" fillId="4" borderId="2" xfId="84" applyFont="1" applyFill="1" applyBorder="1" applyAlignment="1" applyProtection="1">
      <alignment horizontal="center" vertical="center" wrapText="1"/>
      <protection locked="0"/>
    </xf>
    <xf numFmtId="1" fontId="10" fillId="2" borderId="3" xfId="85" applyNumberFormat="1" applyFill="1" applyBorder="1" applyProtection="1">
      <protection locked="0"/>
    </xf>
    <xf numFmtId="0" fontId="11" fillId="0" borderId="2" xfId="85" applyNumberFormat="1" applyFont="1" applyBorder="1" applyAlignment="1" applyProtection="1">
      <alignment horizontal="center" vertical="center" wrapText="1"/>
      <protection locked="0"/>
    </xf>
    <xf numFmtId="1" fontId="11" fillId="0" borderId="2" xfId="85" applyNumberFormat="1" applyFont="1" applyBorder="1" applyAlignment="1" applyProtection="1">
      <alignment horizontal="center" vertical="center"/>
      <protection locked="0"/>
    </xf>
    <xf numFmtId="1" fontId="10" fillId="2" borderId="3" xfId="86" applyNumberFormat="1" applyFill="1" applyBorder="1" applyProtection="1">
      <protection locked="0"/>
    </xf>
    <xf numFmtId="2" fontId="11" fillId="0" borderId="2" xfId="86" applyNumberFormat="1" applyFont="1" applyBorder="1" applyAlignment="1" applyProtection="1">
      <alignment horizontal="center" vertical="center" wrapText="1"/>
      <protection locked="0"/>
    </xf>
    <xf numFmtId="2" fontId="11" fillId="0" borderId="2" xfId="86" applyNumberFormat="1" applyFont="1" applyBorder="1" applyAlignment="1" applyProtection="1">
      <alignment horizontal="center" vertical="center"/>
      <protection locked="0"/>
    </xf>
    <xf numFmtId="0" fontId="10" fillId="0" borderId="0" xfId="86" applyProtection="1">
      <protection locked="0"/>
    </xf>
    <xf numFmtId="1" fontId="10" fillId="2" borderId="3" xfId="87" applyNumberFormat="1" applyFill="1" applyBorder="1" applyProtection="1">
      <protection locked="0"/>
    </xf>
    <xf numFmtId="1" fontId="10" fillId="2" borderId="22" xfId="87" applyNumberFormat="1" applyFill="1" applyBorder="1" applyProtection="1">
      <protection locked="0"/>
    </xf>
    <xf numFmtId="2" fontId="11" fillId="0" borderId="2" xfId="87" applyNumberFormat="1" applyFont="1" applyBorder="1" applyAlignment="1" applyProtection="1">
      <alignment horizontal="center" vertical="center" wrapText="1"/>
      <protection locked="0"/>
    </xf>
    <xf numFmtId="2" fontId="11" fillId="0" borderId="2" xfId="87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87" applyNumberFormat="1" applyFont="1" applyBorder="1" applyAlignment="1" applyProtection="1">
      <alignment horizontal="center" vertical="center"/>
      <protection locked="0"/>
    </xf>
    <xf numFmtId="0" fontId="10" fillId="2" borderId="5" xfId="88" applyFill="1" applyBorder="1" applyAlignment="1" applyProtection="1">
      <alignment wrapText="1"/>
      <protection locked="0"/>
    </xf>
    <xf numFmtId="0" fontId="11" fillId="4" borderId="2" xfId="88" applyFont="1" applyFill="1" applyBorder="1" applyAlignment="1" applyProtection="1">
      <alignment horizontal="left" vertical="top" wrapText="1"/>
      <protection locked="0"/>
    </xf>
    <xf numFmtId="0" fontId="11" fillId="0" borderId="2" xfId="88" applyFont="1" applyBorder="1" applyAlignment="1" applyProtection="1">
      <alignment vertical="top" wrapText="1"/>
      <protection locked="0"/>
    </xf>
    <xf numFmtId="1" fontId="10" fillId="2" borderId="5" xfId="89" applyNumberFormat="1" applyFill="1" applyBorder="1" applyProtection="1">
      <protection locked="0"/>
    </xf>
    <xf numFmtId="0" fontId="11" fillId="0" borderId="2" xfId="89" applyFont="1" applyBorder="1" applyAlignment="1" applyProtection="1">
      <alignment horizontal="center" vertical="center" wrapText="1"/>
      <protection locked="0"/>
    </xf>
    <xf numFmtId="0" fontId="11" fillId="0" borderId="2" xfId="89" applyNumberFormat="1" applyFont="1" applyBorder="1" applyAlignment="1" applyProtection="1">
      <alignment horizontal="center" vertical="top" wrapText="1"/>
      <protection locked="0"/>
    </xf>
    <xf numFmtId="0" fontId="11" fillId="0" borderId="2" xfId="89" applyNumberFormat="1" applyFont="1" applyBorder="1" applyAlignment="1" applyProtection="1">
      <alignment horizontal="center" vertical="center" wrapText="1"/>
      <protection locked="0"/>
    </xf>
    <xf numFmtId="1" fontId="10" fillId="2" borderId="5" xfId="90" applyNumberFormat="1" applyFill="1" applyBorder="1" applyProtection="1">
      <protection locked="0"/>
    </xf>
    <xf numFmtId="0" fontId="11" fillId="0" borderId="2" xfId="90" applyFont="1" applyBorder="1" applyAlignment="1" applyProtection="1">
      <alignment horizontal="center" vertical="center" wrapText="1"/>
      <protection locked="0"/>
    </xf>
    <xf numFmtId="2" fontId="11" fillId="0" borderId="2" xfId="90" applyNumberFormat="1" applyFont="1" applyBorder="1" applyAlignment="1" applyProtection="1">
      <alignment horizontal="center" vertical="center" wrapText="1"/>
      <protection locked="0"/>
    </xf>
    <xf numFmtId="2" fontId="11" fillId="0" borderId="2" xfId="90" applyNumberFormat="1" applyFont="1" applyBorder="1" applyAlignment="1" applyProtection="1">
      <alignment horizontal="center" vertical="top" wrapText="1"/>
      <protection locked="0"/>
    </xf>
    <xf numFmtId="1" fontId="10" fillId="2" borderId="5" xfId="91" applyNumberFormat="1" applyFill="1" applyBorder="1" applyProtection="1">
      <protection locked="0"/>
    </xf>
    <xf numFmtId="1" fontId="10" fillId="2" borderId="23" xfId="91" applyNumberFormat="1" applyFill="1" applyBorder="1" applyProtection="1">
      <protection locked="0"/>
    </xf>
    <xf numFmtId="0" fontId="11" fillId="0" borderId="2" xfId="91" applyFont="1" applyBorder="1" applyAlignment="1" applyProtection="1">
      <alignment horizontal="center" vertical="center" wrapText="1"/>
      <protection locked="0"/>
    </xf>
    <xf numFmtId="2" fontId="11" fillId="0" borderId="2" xfId="91" applyNumberFormat="1" applyFont="1" applyBorder="1" applyAlignment="1" applyProtection="1">
      <alignment horizontal="center" vertical="center" wrapText="1"/>
      <protection locked="0"/>
    </xf>
    <xf numFmtId="2" fontId="11" fillId="0" borderId="2" xfId="91" applyNumberFormat="1" applyFont="1" applyBorder="1" applyAlignment="1" applyProtection="1">
      <alignment horizontal="center" vertical="top" wrapText="1"/>
      <protection locked="0"/>
    </xf>
    <xf numFmtId="1" fontId="10" fillId="2" borderId="5" xfId="92" applyNumberFormat="1" applyFill="1" applyBorder="1" applyProtection="1">
      <protection locked="0"/>
    </xf>
    <xf numFmtId="0" fontId="11" fillId="0" borderId="2" xfId="92" applyFont="1" applyBorder="1" applyAlignment="1" applyProtection="1">
      <alignment horizontal="center" vertical="center" wrapText="1"/>
      <protection locked="0"/>
    </xf>
    <xf numFmtId="2" fontId="11" fillId="0" borderId="2" xfId="92" applyNumberFormat="1" applyFont="1" applyBorder="1" applyAlignment="1" applyProtection="1">
      <alignment horizontal="center" vertical="center" wrapText="1"/>
      <protection locked="0"/>
    </xf>
    <xf numFmtId="2" fontId="11" fillId="0" borderId="2" xfId="92" applyNumberFormat="1" applyFont="1" applyBorder="1" applyAlignment="1" applyProtection="1">
      <alignment horizontal="center" vertical="top" wrapText="1"/>
      <protection locked="0"/>
    </xf>
    <xf numFmtId="0" fontId="11" fillId="4" borderId="2" xfId="93" applyFont="1" applyFill="1" applyBorder="1" applyAlignment="1" applyProtection="1">
      <alignment horizontal="left" vertical="top" wrapText="1"/>
      <protection locked="0"/>
    </xf>
    <xf numFmtId="0" fontId="11" fillId="4" borderId="2" xfId="93" applyFont="1" applyFill="1" applyBorder="1" applyAlignment="1" applyProtection="1">
      <alignment vertical="top" wrapText="1"/>
      <protection locked="0"/>
    </xf>
    <xf numFmtId="0" fontId="11" fillId="4" borderId="2" xfId="93" applyFont="1" applyFill="1" applyBorder="1" applyAlignment="1" applyProtection="1">
      <alignment horizontal="left" vertical="top"/>
      <protection locked="0"/>
    </xf>
    <xf numFmtId="0" fontId="11" fillId="4" borderId="2" xfId="94" applyFont="1" applyFill="1" applyBorder="1" applyAlignment="1" applyProtection="1">
      <alignment horizontal="center" vertical="center" wrapText="1"/>
      <protection locked="0"/>
    </xf>
    <xf numFmtId="0" fontId="11" fillId="4" borderId="2" xfId="95" applyFont="1" applyFill="1" applyBorder="1" applyAlignment="1" applyProtection="1">
      <alignment horizontal="center" vertical="center" wrapText="1"/>
      <protection locked="0"/>
    </xf>
    <xf numFmtId="2" fontId="11" fillId="4" borderId="2" xfId="96" applyNumberFormat="1" applyFont="1" applyFill="1" applyBorder="1" applyAlignment="1" applyProtection="1">
      <alignment horizontal="center" vertical="center" wrapText="1"/>
      <protection locked="0"/>
    </xf>
    <xf numFmtId="2" fontId="11" fillId="4" borderId="2" xfId="97" applyNumberFormat="1" applyFont="1" applyFill="1" applyBorder="1" applyAlignment="1" applyProtection="1">
      <alignment horizontal="center" vertical="center" wrapText="1"/>
      <protection locked="0"/>
    </xf>
    <xf numFmtId="2" fontId="11" fillId="4" borderId="2" xfId="97" applyNumberFormat="1" applyFont="1" applyFill="1" applyBorder="1" applyAlignment="1" applyProtection="1">
      <alignment horizontal="center" vertical="center"/>
      <protection locked="0"/>
    </xf>
    <xf numFmtId="0" fontId="12" fillId="4" borderId="2" xfId="98" applyFont="1" applyFill="1" applyBorder="1" applyAlignment="1" applyProtection="1">
      <alignment horizontal="left" vertical="top" wrapText="1"/>
      <protection locked="0"/>
    </xf>
    <xf numFmtId="0" fontId="12" fillId="4" borderId="2" xfId="98" applyNumberFormat="1" applyFont="1" applyFill="1" applyBorder="1" applyAlignment="1" applyProtection="1">
      <alignment horizontal="left" vertical="top" wrapText="1"/>
      <protection locked="0"/>
    </xf>
    <xf numFmtId="0" fontId="12" fillId="4" borderId="2" xfId="98" applyFont="1" applyFill="1" applyBorder="1" applyAlignment="1" applyProtection="1">
      <alignment vertical="top" wrapText="1"/>
      <protection locked="0"/>
    </xf>
    <xf numFmtId="0" fontId="11" fillId="4" borderId="2" xfId="99" applyFont="1" applyFill="1" applyBorder="1" applyAlignment="1" applyProtection="1">
      <alignment horizontal="center" vertical="center" wrapText="1"/>
      <protection locked="0"/>
    </xf>
    <xf numFmtId="0" fontId="11" fillId="0" borderId="2" xfId="100" applyFont="1" applyBorder="1" applyAlignment="1" applyProtection="1">
      <alignment horizontal="center" vertical="center" wrapText="1"/>
      <protection locked="0"/>
    </xf>
    <xf numFmtId="0" fontId="11" fillId="0" borderId="2" xfId="100" applyNumberFormat="1" applyFont="1" applyBorder="1" applyAlignment="1" applyProtection="1">
      <alignment horizontal="center" vertical="top" wrapText="1"/>
      <protection locked="0"/>
    </xf>
    <xf numFmtId="2" fontId="11" fillId="0" borderId="2" xfId="101" applyNumberFormat="1" applyFont="1" applyBorder="1" applyAlignment="1" applyProtection="1">
      <alignment horizontal="center" vertical="center" wrapText="1"/>
      <protection locked="0"/>
    </xf>
    <xf numFmtId="2" fontId="11" fillId="4" borderId="2" xfId="101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101" applyNumberFormat="1" applyFont="1" applyBorder="1" applyAlignment="1" applyProtection="1">
      <alignment horizontal="center" vertical="top" wrapText="1"/>
      <protection locked="0"/>
    </xf>
    <xf numFmtId="2" fontId="11" fillId="0" borderId="2" xfId="102" applyNumberFormat="1" applyFont="1" applyBorder="1" applyAlignment="1" applyProtection="1">
      <alignment horizontal="center" vertical="center" wrapText="1"/>
      <protection locked="0"/>
    </xf>
    <xf numFmtId="2" fontId="11" fillId="4" borderId="2" xfId="102" applyNumberFormat="1" applyFont="1" applyFill="1" applyBorder="1" applyAlignment="1" applyProtection="1">
      <alignment horizontal="center" vertical="center" wrapText="1"/>
      <protection locked="0"/>
    </xf>
    <xf numFmtId="2" fontId="11" fillId="0" borderId="2" xfId="102" applyNumberFormat="1" applyFont="1" applyBorder="1" applyAlignment="1" applyProtection="1">
      <alignment horizontal="center" vertical="top" wrapText="1"/>
      <protection locked="0"/>
    </xf>
  </cellXfs>
  <cellStyles count="103">
    <cellStyle name="Обычный" xfId="0" builtinId="0"/>
    <cellStyle name="Обычный 10" xfId="9"/>
    <cellStyle name="Обычный 100" xfId="98"/>
    <cellStyle name="Обычный 101" xfId="99"/>
    <cellStyle name="Обычный 102" xfId="100"/>
    <cellStyle name="Обычный 103" xfId="101"/>
    <cellStyle name="Обычный 104" xfId="102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53"/>
    <cellStyle name="Обычный 36" xfId="34"/>
    <cellStyle name="Обычный 37" xfId="54"/>
    <cellStyle name="Обычный 38" xfId="35"/>
    <cellStyle name="Обычный 39" xfId="36"/>
    <cellStyle name="Обычный 4" xfId="3"/>
    <cellStyle name="Обычный 40" xfId="37"/>
    <cellStyle name="Обычный 41" xfId="38"/>
    <cellStyle name="Обычный 42" xfId="39"/>
    <cellStyle name="Обычный 43" xfId="40"/>
    <cellStyle name="Обычный 44" xfId="41"/>
    <cellStyle name="Обычный 45" xfId="42"/>
    <cellStyle name="Обычный 46" xfId="43"/>
    <cellStyle name="Обычный 47" xfId="44"/>
    <cellStyle name="Обычный 48" xfId="45"/>
    <cellStyle name="Обычный 49" xfId="46"/>
    <cellStyle name="Обычный 5" xfId="4"/>
    <cellStyle name="Обычный 50" xfId="47"/>
    <cellStyle name="Обычный 51" xfId="48"/>
    <cellStyle name="Обычный 52" xfId="49"/>
    <cellStyle name="Обычный 53" xfId="50"/>
    <cellStyle name="Обычный 54" xfId="51"/>
    <cellStyle name="Обычный 55" xfId="52"/>
    <cellStyle name="Обычный 56" xfId="55"/>
    <cellStyle name="Обычный 57" xfId="56"/>
    <cellStyle name="Обычный 58" xfId="57"/>
    <cellStyle name="Обычный 59" xfId="58"/>
    <cellStyle name="Обычный 6" xfId="5"/>
    <cellStyle name="Обычный 60" xfId="59"/>
    <cellStyle name="Обычный 61" xfId="60"/>
    <cellStyle name="Обычный 62" xfId="61"/>
    <cellStyle name="Обычный 63" xfId="62"/>
    <cellStyle name="Обычный 64" xfId="63"/>
    <cellStyle name="Обычный 65" xfId="64"/>
    <cellStyle name="Обычный 66" xfId="65"/>
    <cellStyle name="Обычный 67" xfId="66"/>
    <cellStyle name="Обычный 68" xfId="67"/>
    <cellStyle name="Обычный 69" xfId="68"/>
    <cellStyle name="Обычный 7" xfId="6"/>
    <cellStyle name="Обычный 70" xfId="69"/>
    <cellStyle name="Обычный 71" xfId="70"/>
    <cellStyle name="Обычный 72" xfId="71"/>
    <cellStyle name="Обычный 73" xfId="72"/>
    <cellStyle name="Обычный 74" xfId="73"/>
    <cellStyle name="Обычный 75" xfId="74"/>
    <cellStyle name="Обычный 76" xfId="75"/>
    <cellStyle name="Обычный 77" xfId="76"/>
    <cellStyle name="Обычный 78" xfId="77"/>
    <cellStyle name="Обычный 79" xfId="78"/>
    <cellStyle name="Обычный 8" xfId="7"/>
    <cellStyle name="Обычный 80" xfId="79"/>
    <cellStyle name="Обычный 81" xfId="80"/>
    <cellStyle name="Обычный 82" xfId="81"/>
    <cellStyle name="Обычный 83" xfId="82"/>
    <cellStyle name="Обычный 84" xfId="83"/>
    <cellStyle name="Обычный 85" xfId="84"/>
    <cellStyle name="Обычный 86" xfId="85"/>
    <cellStyle name="Обычный 87" xfId="86"/>
    <cellStyle name="Обычный 88" xfId="87"/>
    <cellStyle name="Обычный 89" xfId="88"/>
    <cellStyle name="Обычный 9" xfId="8"/>
    <cellStyle name="Обычный 90" xfId="89"/>
    <cellStyle name="Обычный 91" xfId="90"/>
    <cellStyle name="Обычный 93" xfId="91"/>
    <cellStyle name="Обычный 94" xfId="92"/>
    <cellStyle name="Обычный 95" xfId="93"/>
    <cellStyle name="Обычный 96" xfId="94"/>
    <cellStyle name="Обычный 97" xfId="95"/>
    <cellStyle name="Обычный 98" xfId="96"/>
    <cellStyle name="Обычный 99" xfId="9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73" sqref="G173:I17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176" t="s">
        <v>35</v>
      </c>
      <c r="D1" s="177"/>
      <c r="E1" s="177"/>
      <c r="F1" s="13" t="s">
        <v>16</v>
      </c>
      <c r="G1" s="2" t="s">
        <v>17</v>
      </c>
      <c r="H1" s="178" t="s">
        <v>36</v>
      </c>
      <c r="I1" s="178"/>
      <c r="J1" s="178"/>
      <c r="K1" s="178"/>
    </row>
    <row r="2" spans="1:11" ht="18">
      <c r="A2" s="36" t="s">
        <v>6</v>
      </c>
      <c r="C2" s="2"/>
      <c r="G2" s="2" t="s">
        <v>18</v>
      </c>
      <c r="H2" s="178" t="s">
        <v>37</v>
      </c>
      <c r="I2" s="178"/>
      <c r="J2" s="178"/>
      <c r="K2" s="178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179">
        <v>45670</v>
      </c>
      <c r="I3" s="180"/>
      <c r="J3" s="180"/>
      <c r="K3" s="180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5" t="s">
        <v>38</v>
      </c>
      <c r="F6" s="51" t="s">
        <v>42</v>
      </c>
      <c r="G6" s="49">
        <v>8.3800000000000008</v>
      </c>
      <c r="H6" s="49">
        <v>8.17</v>
      </c>
      <c r="I6" s="49">
        <v>41.16</v>
      </c>
      <c r="J6" s="48">
        <v>269.35000000000002</v>
      </c>
      <c r="K6" s="174">
        <v>173</v>
      </c>
    </row>
    <row r="7" spans="1:11" ht="15">
      <c r="A7" s="24"/>
      <c r="B7" s="16"/>
      <c r="C7" s="11"/>
      <c r="D7" s="7" t="s">
        <v>22</v>
      </c>
      <c r="E7" s="46" t="s">
        <v>39</v>
      </c>
      <c r="F7" s="51">
        <v>200</v>
      </c>
      <c r="G7" s="49">
        <v>3.3</v>
      </c>
      <c r="H7" s="49">
        <v>2.73</v>
      </c>
      <c r="I7" s="49">
        <v>24.96</v>
      </c>
      <c r="J7" s="48">
        <v>146.30000000000001</v>
      </c>
      <c r="K7" s="174">
        <v>379</v>
      </c>
    </row>
    <row r="8" spans="1:11" ht="15">
      <c r="A8" s="24"/>
      <c r="B8" s="16"/>
      <c r="C8" s="11"/>
      <c r="D8" s="7" t="s">
        <v>23</v>
      </c>
      <c r="E8" s="45" t="s">
        <v>40</v>
      </c>
      <c r="F8" s="51" t="s">
        <v>43</v>
      </c>
      <c r="G8" s="49">
        <v>7.64</v>
      </c>
      <c r="H8" s="50">
        <v>5.0999999999999996</v>
      </c>
      <c r="I8" s="49">
        <v>19.440000000000001</v>
      </c>
      <c r="J8" s="48">
        <v>167.2</v>
      </c>
      <c r="K8" s="174">
        <v>3</v>
      </c>
    </row>
    <row r="9" spans="1:11" ht="15">
      <c r="A9" s="24"/>
      <c r="B9" s="16"/>
      <c r="C9" s="11"/>
      <c r="D9" s="7" t="s">
        <v>24</v>
      </c>
      <c r="E9" s="47" t="s">
        <v>41</v>
      </c>
      <c r="F9" s="51">
        <v>100</v>
      </c>
      <c r="G9" s="49">
        <v>0.4</v>
      </c>
      <c r="H9" s="49">
        <v>0.4</v>
      </c>
      <c r="I9" s="49">
        <v>9.8000000000000007</v>
      </c>
      <c r="J9" s="48">
        <v>45</v>
      </c>
      <c r="K9" s="174">
        <v>698</v>
      </c>
    </row>
    <row r="10" spans="1:11" ht="15">
      <c r="A10" s="24"/>
      <c r="B10" s="16"/>
      <c r="C10" s="11"/>
      <c r="D10" s="6"/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5"/>
      <c r="B12" s="18"/>
      <c r="C12" s="8"/>
      <c r="D12" s="19" t="s">
        <v>33</v>
      </c>
      <c r="E12" s="9"/>
      <c r="F12" s="20">
        <f>SUM(F6:F11)</f>
        <v>300</v>
      </c>
      <c r="G12" s="20">
        <f t="shared" ref="G12:J12" si="0">SUM(G6:G11)</f>
        <v>19.72</v>
      </c>
      <c r="H12" s="20">
        <f t="shared" si="0"/>
        <v>16.399999999999999</v>
      </c>
      <c r="I12" s="20">
        <f t="shared" si="0"/>
        <v>95.36</v>
      </c>
      <c r="J12" s="20">
        <f t="shared" si="0"/>
        <v>627.85</v>
      </c>
      <c r="K12" s="26"/>
    </row>
    <row r="13" spans="1:11" ht="30">
      <c r="A13" s="27">
        <f>A6</f>
        <v>1</v>
      </c>
      <c r="B13" s="14">
        <f>B6</f>
        <v>1</v>
      </c>
      <c r="C13" s="10" t="s">
        <v>25</v>
      </c>
      <c r="D13" s="7" t="s">
        <v>26</v>
      </c>
      <c r="E13" s="52" t="s">
        <v>44</v>
      </c>
      <c r="F13" s="55">
        <v>60</v>
      </c>
      <c r="G13" s="60">
        <v>0.7</v>
      </c>
      <c r="H13" s="60">
        <v>4.25</v>
      </c>
      <c r="I13" s="60">
        <v>2.08</v>
      </c>
      <c r="J13" s="64">
        <v>47.88</v>
      </c>
      <c r="K13" s="175">
        <v>1033</v>
      </c>
    </row>
    <row r="14" spans="1:11" ht="15">
      <c r="A14" s="24"/>
      <c r="B14" s="16"/>
      <c r="C14" s="11"/>
      <c r="D14" s="7" t="s">
        <v>27</v>
      </c>
      <c r="E14" s="52" t="s">
        <v>45</v>
      </c>
      <c r="F14" s="55" t="s">
        <v>51</v>
      </c>
      <c r="G14" s="59">
        <v>13.73</v>
      </c>
      <c r="H14" s="59">
        <v>7.86</v>
      </c>
      <c r="I14" s="59">
        <v>18.440000000000001</v>
      </c>
      <c r="J14" s="63">
        <v>145.09</v>
      </c>
      <c r="K14" s="175">
        <v>102</v>
      </c>
    </row>
    <row r="15" spans="1:11" ht="15">
      <c r="A15" s="24"/>
      <c r="B15" s="16"/>
      <c r="C15" s="11"/>
      <c r="D15" s="7" t="s">
        <v>28</v>
      </c>
      <c r="E15" s="53" t="s">
        <v>46</v>
      </c>
      <c r="F15" s="55" t="s">
        <v>52</v>
      </c>
      <c r="G15" s="59">
        <v>10.039999999999999</v>
      </c>
      <c r="H15" s="59">
        <v>7.71</v>
      </c>
      <c r="I15" s="59">
        <v>11.91</v>
      </c>
      <c r="J15" s="63">
        <v>121</v>
      </c>
      <c r="K15" s="175">
        <v>269</v>
      </c>
    </row>
    <row r="16" spans="1:11" ht="15">
      <c r="A16" s="24"/>
      <c r="B16" s="16"/>
      <c r="C16" s="11"/>
      <c r="D16" s="7" t="s">
        <v>29</v>
      </c>
      <c r="E16" s="52" t="s">
        <v>47</v>
      </c>
      <c r="F16" s="56">
        <v>200</v>
      </c>
      <c r="G16" s="62">
        <v>11.66</v>
      </c>
      <c r="H16" s="62">
        <v>8.6999999999999993</v>
      </c>
      <c r="I16" s="62">
        <v>57.26</v>
      </c>
      <c r="J16" s="66">
        <v>359.91</v>
      </c>
      <c r="K16" s="175">
        <v>302</v>
      </c>
    </row>
    <row r="17" spans="1:11" ht="15">
      <c r="A17" s="24"/>
      <c r="B17" s="16"/>
      <c r="C17" s="11"/>
      <c r="D17" s="7" t="s">
        <v>30</v>
      </c>
      <c r="E17" s="54" t="s">
        <v>48</v>
      </c>
      <c r="F17" s="55">
        <v>200</v>
      </c>
      <c r="G17" s="60">
        <v>0.22</v>
      </c>
      <c r="H17" s="60">
        <v>0.03</v>
      </c>
      <c r="I17" s="60">
        <v>7.01</v>
      </c>
      <c r="J17" s="64">
        <v>52.33</v>
      </c>
      <c r="K17" s="175">
        <v>597</v>
      </c>
    </row>
    <row r="18" spans="1:11" ht="15">
      <c r="A18" s="24"/>
      <c r="B18" s="16"/>
      <c r="C18" s="11"/>
      <c r="D18" s="7" t="s">
        <v>31</v>
      </c>
      <c r="E18" s="54" t="s">
        <v>49</v>
      </c>
      <c r="F18" s="57" t="s">
        <v>49</v>
      </c>
      <c r="G18" s="61" t="s">
        <v>49</v>
      </c>
      <c r="H18" s="61" t="s">
        <v>49</v>
      </c>
      <c r="I18" s="61" t="s">
        <v>49</v>
      </c>
      <c r="J18" s="65" t="s">
        <v>49</v>
      </c>
      <c r="K18" s="42"/>
    </row>
    <row r="19" spans="1:11" ht="15">
      <c r="A19" s="24"/>
      <c r="B19" s="16"/>
      <c r="C19" s="11"/>
      <c r="D19" s="7" t="s">
        <v>32</v>
      </c>
      <c r="E19" s="52" t="s">
        <v>50</v>
      </c>
      <c r="F19" s="58">
        <v>30</v>
      </c>
      <c r="G19" s="61">
        <v>0.39</v>
      </c>
      <c r="H19" s="61">
        <v>0.26</v>
      </c>
      <c r="I19" s="61">
        <v>0</v>
      </c>
      <c r="J19" s="65">
        <v>73.5</v>
      </c>
      <c r="K19" s="42">
        <v>982</v>
      </c>
    </row>
    <row r="20" spans="1:11" ht="15">
      <c r="A20" s="24"/>
      <c r="B20" s="16"/>
      <c r="C20" s="11"/>
      <c r="D20" s="6"/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5"/>
      <c r="B22" s="18"/>
      <c r="C22" s="8"/>
      <c r="D22" s="19" t="s">
        <v>33</v>
      </c>
      <c r="E22" s="12"/>
      <c r="F22" s="20">
        <f>SUM(F13:F21)</f>
        <v>490</v>
      </c>
      <c r="G22" s="20">
        <f t="shared" ref="G22:J22" si="1">SUM(G13:G21)</f>
        <v>36.739999999999995</v>
      </c>
      <c r="H22" s="20">
        <f t="shared" si="1"/>
        <v>28.810000000000002</v>
      </c>
      <c r="I22" s="20">
        <f t="shared" si="1"/>
        <v>96.7</v>
      </c>
      <c r="J22" s="20">
        <f t="shared" si="1"/>
        <v>799.71000000000015</v>
      </c>
      <c r="K22" s="26"/>
    </row>
    <row r="23" spans="1:11" ht="15.75" thickBot="1">
      <c r="A23" s="30">
        <f>A6</f>
        <v>1</v>
      </c>
      <c r="B23" s="31">
        <f>B6</f>
        <v>1</v>
      </c>
      <c r="C23" s="181" t="s">
        <v>4</v>
      </c>
      <c r="D23" s="182"/>
      <c r="E23" s="32"/>
      <c r="F23" s="33">
        <f>F12+F22</f>
        <v>790</v>
      </c>
      <c r="G23" s="33">
        <f t="shared" ref="G23:J23" si="2">G12+G22</f>
        <v>56.459999999999994</v>
      </c>
      <c r="H23" s="33">
        <f t="shared" si="2"/>
        <v>45.21</v>
      </c>
      <c r="I23" s="33">
        <f t="shared" si="2"/>
        <v>192.06</v>
      </c>
      <c r="J23" s="33">
        <f t="shared" si="2"/>
        <v>1427.5600000000002</v>
      </c>
      <c r="K23" s="33"/>
    </row>
    <row r="24" spans="1:11" ht="15">
      <c r="A24" s="15">
        <v>1</v>
      </c>
      <c r="B24" s="16">
        <v>2</v>
      </c>
      <c r="C24" s="23" t="s">
        <v>20</v>
      </c>
      <c r="D24" s="5" t="s">
        <v>21</v>
      </c>
      <c r="E24" s="68" t="s">
        <v>53</v>
      </c>
      <c r="F24" s="71" t="s">
        <v>57</v>
      </c>
      <c r="G24" s="73">
        <v>7.84</v>
      </c>
      <c r="H24" s="73">
        <v>13.56</v>
      </c>
      <c r="I24" s="73">
        <v>32.78</v>
      </c>
      <c r="J24" s="76">
        <v>280.89999999999998</v>
      </c>
      <c r="K24" s="79">
        <v>173</v>
      </c>
    </row>
    <row r="25" spans="1:11" ht="15">
      <c r="A25" s="15"/>
      <c r="B25" s="16"/>
      <c r="C25" s="11"/>
      <c r="D25" s="7" t="s">
        <v>22</v>
      </c>
      <c r="E25" s="67" t="s">
        <v>54</v>
      </c>
      <c r="F25" s="71">
        <v>200</v>
      </c>
      <c r="G25" s="73">
        <v>3.97</v>
      </c>
      <c r="H25" s="74">
        <v>3.42</v>
      </c>
      <c r="I25" s="73">
        <v>26.08</v>
      </c>
      <c r="J25" s="78">
        <v>143</v>
      </c>
      <c r="K25" s="79">
        <v>382</v>
      </c>
    </row>
    <row r="26" spans="1:11" ht="15">
      <c r="A26" s="15"/>
      <c r="B26" s="16"/>
      <c r="C26" s="11"/>
      <c r="D26" s="7" t="s">
        <v>23</v>
      </c>
      <c r="E26" s="68" t="s">
        <v>55</v>
      </c>
      <c r="F26" s="70">
        <v>40</v>
      </c>
      <c r="G26" s="73">
        <v>2.2799999999999998</v>
      </c>
      <c r="H26" s="73">
        <v>0.24</v>
      </c>
      <c r="I26" s="73">
        <v>14.58</v>
      </c>
      <c r="J26" s="76">
        <v>71.400000000000006</v>
      </c>
      <c r="K26" s="79">
        <v>40</v>
      </c>
    </row>
    <row r="27" spans="1:11" ht="15">
      <c r="A27" s="15"/>
      <c r="B27" s="16"/>
      <c r="C27" s="11"/>
      <c r="D27" s="7"/>
      <c r="E27" s="69" t="s">
        <v>56</v>
      </c>
      <c r="F27" s="72">
        <v>60</v>
      </c>
      <c r="G27" s="75">
        <v>2.48</v>
      </c>
      <c r="H27" s="75">
        <v>4.3899999999999997</v>
      </c>
      <c r="I27" s="75">
        <v>30.38</v>
      </c>
      <c r="J27" s="77">
        <v>169.2</v>
      </c>
      <c r="K27" s="79">
        <v>609</v>
      </c>
    </row>
    <row r="28" spans="1:11" ht="15">
      <c r="A28" s="15"/>
      <c r="B28" s="16"/>
      <c r="C28" s="11"/>
      <c r="D28" s="6"/>
      <c r="E28" s="40"/>
      <c r="F28" s="41"/>
      <c r="G28" s="41"/>
      <c r="H28" s="41"/>
      <c r="I28" s="41"/>
      <c r="J28" s="41"/>
      <c r="K28" s="42"/>
    </row>
    <row r="29" spans="1:11" ht="15">
      <c r="A29" s="15"/>
      <c r="B29" s="16"/>
      <c r="C29" s="11"/>
      <c r="D29" s="6"/>
      <c r="E29" s="40"/>
      <c r="F29" s="41"/>
      <c r="G29" s="41"/>
      <c r="H29" s="41"/>
      <c r="I29" s="41"/>
      <c r="J29" s="41"/>
      <c r="K29" s="42"/>
    </row>
    <row r="30" spans="1:11" ht="15">
      <c r="A30" s="17"/>
      <c r="B30" s="18"/>
      <c r="C30" s="8"/>
      <c r="D30" s="19" t="s">
        <v>33</v>
      </c>
      <c r="E30" s="9"/>
      <c r="F30" s="20">
        <f>SUM(F24:F29)</f>
        <v>300</v>
      </c>
      <c r="G30" s="20">
        <f t="shared" ref="G30" si="3">SUM(G24:G29)</f>
        <v>16.57</v>
      </c>
      <c r="H30" s="20">
        <f t="shared" ref="H30" si="4">SUM(H24:H29)</f>
        <v>21.61</v>
      </c>
      <c r="I30" s="20">
        <f t="shared" ref="I30" si="5">SUM(I24:I29)</f>
        <v>103.82</v>
      </c>
      <c r="J30" s="20">
        <f t="shared" ref="J30" si="6">SUM(J24:J29)</f>
        <v>664.5</v>
      </c>
      <c r="K30" s="26"/>
    </row>
    <row r="31" spans="1:11" ht="15">
      <c r="A31" s="14">
        <f>A24</f>
        <v>1</v>
      </c>
      <c r="B31" s="14">
        <f>B24</f>
        <v>2</v>
      </c>
      <c r="C31" s="10" t="s">
        <v>25</v>
      </c>
      <c r="D31" s="7" t="s">
        <v>26</v>
      </c>
      <c r="E31" s="80" t="s">
        <v>58</v>
      </c>
      <c r="F31" s="83">
        <v>60</v>
      </c>
      <c r="G31" s="89">
        <v>2.0699999999999998</v>
      </c>
      <c r="H31" s="89">
        <v>6.06</v>
      </c>
      <c r="I31" s="89">
        <v>4.1100000000000003</v>
      </c>
      <c r="J31" s="86">
        <v>74.599999999999994</v>
      </c>
      <c r="K31" s="82">
        <v>67</v>
      </c>
    </row>
    <row r="32" spans="1:11" ht="15">
      <c r="A32" s="15"/>
      <c r="B32" s="16"/>
      <c r="C32" s="11"/>
      <c r="D32" s="7" t="s">
        <v>27</v>
      </c>
      <c r="E32" s="80" t="s">
        <v>59</v>
      </c>
      <c r="F32" s="85" t="s">
        <v>63</v>
      </c>
      <c r="G32" s="90">
        <v>6.75</v>
      </c>
      <c r="H32" s="90">
        <v>8.2799999999999994</v>
      </c>
      <c r="I32" s="90">
        <v>12.46</v>
      </c>
      <c r="J32" s="87">
        <v>106.07</v>
      </c>
      <c r="K32" s="82">
        <v>82</v>
      </c>
    </row>
    <row r="33" spans="1:11" ht="15">
      <c r="A33" s="15"/>
      <c r="B33" s="16"/>
      <c r="C33" s="11"/>
      <c r="D33" s="7" t="s">
        <v>28</v>
      </c>
      <c r="E33" s="80" t="s">
        <v>60</v>
      </c>
      <c r="F33" s="83" t="s">
        <v>52</v>
      </c>
      <c r="G33" s="90">
        <v>15.16</v>
      </c>
      <c r="H33" s="90">
        <v>18.559999999999999</v>
      </c>
      <c r="I33" s="90">
        <v>6.46</v>
      </c>
      <c r="J33" s="87">
        <v>107.82</v>
      </c>
      <c r="K33" s="82">
        <v>290</v>
      </c>
    </row>
    <row r="34" spans="1:11" ht="15">
      <c r="A34" s="15"/>
      <c r="B34" s="16"/>
      <c r="C34" s="11"/>
      <c r="D34" s="7" t="s">
        <v>29</v>
      </c>
      <c r="E34" s="80" t="s">
        <v>61</v>
      </c>
      <c r="F34" s="83">
        <v>200</v>
      </c>
      <c r="G34" s="90">
        <v>7.26</v>
      </c>
      <c r="H34" s="90">
        <v>6.52</v>
      </c>
      <c r="I34" s="90">
        <v>43.61</v>
      </c>
      <c r="J34" s="87">
        <v>267.02999999999997</v>
      </c>
      <c r="K34" s="82">
        <v>309</v>
      </c>
    </row>
    <row r="35" spans="1:11" ht="15">
      <c r="A35" s="15"/>
      <c r="B35" s="16"/>
      <c r="C35" s="11"/>
      <c r="D35" s="7" t="s">
        <v>30</v>
      </c>
      <c r="E35" s="81" t="s">
        <v>62</v>
      </c>
      <c r="F35" s="84">
        <v>200</v>
      </c>
      <c r="G35" s="90">
        <v>0.56999999999999995</v>
      </c>
      <c r="H35" s="90">
        <v>0</v>
      </c>
      <c r="I35" s="90">
        <v>32.21</v>
      </c>
      <c r="J35" s="87">
        <v>126.05</v>
      </c>
      <c r="K35" s="82">
        <v>349</v>
      </c>
    </row>
    <row r="36" spans="1:11" ht="15">
      <c r="A36" s="15"/>
      <c r="B36" s="16"/>
      <c r="C36" s="11"/>
      <c r="D36" s="7" t="s">
        <v>31</v>
      </c>
      <c r="E36" s="80" t="s">
        <v>49</v>
      </c>
      <c r="F36" s="85" t="s">
        <v>49</v>
      </c>
      <c r="G36" s="91" t="s">
        <v>49</v>
      </c>
      <c r="H36" s="91" t="s">
        <v>49</v>
      </c>
      <c r="I36" s="91" t="s">
        <v>49</v>
      </c>
      <c r="J36" s="88" t="s">
        <v>49</v>
      </c>
      <c r="K36" s="42"/>
    </row>
    <row r="37" spans="1:11" ht="15">
      <c r="A37" s="15"/>
      <c r="B37" s="16"/>
      <c r="C37" s="11"/>
      <c r="D37" s="7" t="s">
        <v>32</v>
      </c>
      <c r="E37" s="80" t="s">
        <v>50</v>
      </c>
      <c r="F37" s="83">
        <v>30</v>
      </c>
      <c r="G37" s="91">
        <v>0.39</v>
      </c>
      <c r="H37" s="91">
        <v>0.26</v>
      </c>
      <c r="I37" s="91">
        <v>0</v>
      </c>
      <c r="J37" s="88">
        <v>73.5</v>
      </c>
      <c r="K37" s="42">
        <v>982</v>
      </c>
    </row>
    <row r="38" spans="1:11" ht="15">
      <c r="A38" s="15"/>
      <c r="B38" s="16"/>
      <c r="C38" s="11"/>
      <c r="D38" s="6"/>
      <c r="E38" s="40"/>
      <c r="F38" s="41"/>
      <c r="G38" s="41"/>
      <c r="H38" s="41"/>
      <c r="I38" s="41"/>
      <c r="J38" s="41"/>
      <c r="K38" s="42"/>
    </row>
    <row r="39" spans="1:11" ht="15">
      <c r="A39" s="15"/>
      <c r="B39" s="16"/>
      <c r="C39" s="11"/>
      <c r="D39" s="6"/>
      <c r="E39" s="40"/>
      <c r="F39" s="41"/>
      <c r="G39" s="41"/>
      <c r="H39" s="41"/>
      <c r="I39" s="41"/>
      <c r="J39" s="41"/>
      <c r="K39" s="42"/>
    </row>
    <row r="40" spans="1:11" ht="15">
      <c r="A40" s="17"/>
      <c r="B40" s="18"/>
      <c r="C40" s="8"/>
      <c r="D40" s="19" t="s">
        <v>33</v>
      </c>
      <c r="E40" s="12"/>
      <c r="F40" s="20">
        <f>SUM(F31:F39)</f>
        <v>490</v>
      </c>
      <c r="G40" s="20">
        <f t="shared" ref="G40" si="7">SUM(G31:G39)</f>
        <v>32.200000000000003</v>
      </c>
      <c r="H40" s="20">
        <f t="shared" ref="H40" si="8">SUM(H31:H39)</f>
        <v>39.68</v>
      </c>
      <c r="I40" s="20">
        <f t="shared" ref="I40" si="9">SUM(I31:I39)</f>
        <v>98.85</v>
      </c>
      <c r="J40" s="20">
        <f t="shared" ref="J40" si="10">SUM(J31:J39)</f>
        <v>755.06999999999994</v>
      </c>
      <c r="K40" s="26"/>
    </row>
    <row r="41" spans="1:11" ht="15.75" customHeight="1" thickBot="1">
      <c r="A41" s="34">
        <f>A24</f>
        <v>1</v>
      </c>
      <c r="B41" s="34">
        <f>B24</f>
        <v>2</v>
      </c>
      <c r="C41" s="181" t="s">
        <v>4</v>
      </c>
      <c r="D41" s="182"/>
      <c r="E41" s="32"/>
      <c r="F41" s="33">
        <f>F30+F40</f>
        <v>790</v>
      </c>
      <c r="G41" s="33">
        <f t="shared" ref="G41" si="11">G30+G40</f>
        <v>48.77</v>
      </c>
      <c r="H41" s="33">
        <f t="shared" ref="H41" si="12">H30+H40</f>
        <v>61.29</v>
      </c>
      <c r="I41" s="33">
        <f t="shared" ref="I41" si="13">I30+I40</f>
        <v>202.67</v>
      </c>
      <c r="J41" s="33">
        <f t="shared" ref="J41" si="14">J30+J40</f>
        <v>1419.57</v>
      </c>
      <c r="K41" s="33"/>
    </row>
    <row r="42" spans="1:11" ht="15">
      <c r="A42" s="21">
        <v>1</v>
      </c>
      <c r="B42" s="22">
        <v>3</v>
      </c>
      <c r="C42" s="23" t="s">
        <v>20</v>
      </c>
      <c r="D42" s="5" t="s">
        <v>21</v>
      </c>
      <c r="E42" s="93" t="s">
        <v>64</v>
      </c>
      <c r="F42" s="96" t="s">
        <v>67</v>
      </c>
      <c r="G42" s="97">
        <v>22.22</v>
      </c>
      <c r="H42" s="97">
        <v>18.100000000000001</v>
      </c>
      <c r="I42" s="97">
        <v>31.7</v>
      </c>
      <c r="J42" s="99">
        <v>379.45</v>
      </c>
      <c r="K42" s="92">
        <v>223</v>
      </c>
    </row>
    <row r="43" spans="1:11" ht="15">
      <c r="A43" s="24"/>
      <c r="B43" s="16"/>
      <c r="C43" s="11"/>
      <c r="D43" s="7" t="s">
        <v>22</v>
      </c>
      <c r="E43" s="94" t="s">
        <v>65</v>
      </c>
      <c r="F43" s="96">
        <v>200</v>
      </c>
      <c r="G43" s="97">
        <v>0.16</v>
      </c>
      <c r="H43" s="97">
        <v>0.03</v>
      </c>
      <c r="I43" s="97">
        <v>15.2</v>
      </c>
      <c r="J43" s="99">
        <v>59.16</v>
      </c>
      <c r="K43" s="92">
        <v>377</v>
      </c>
    </row>
    <row r="44" spans="1:11" ht="15">
      <c r="A44" s="24"/>
      <c r="B44" s="16"/>
      <c r="C44" s="11"/>
      <c r="D44" s="7" t="s">
        <v>23</v>
      </c>
      <c r="E44" s="93" t="s">
        <v>66</v>
      </c>
      <c r="F44" s="96">
        <v>60</v>
      </c>
      <c r="G44" s="97">
        <v>3.2</v>
      </c>
      <c r="H44" s="98">
        <v>16.82</v>
      </c>
      <c r="I44" s="97">
        <v>19.600000000000001</v>
      </c>
      <c r="J44" s="99">
        <v>244.8</v>
      </c>
      <c r="K44" s="92">
        <v>1055</v>
      </c>
    </row>
    <row r="45" spans="1:11" ht="15">
      <c r="A45" s="24"/>
      <c r="B45" s="16"/>
      <c r="C45" s="11"/>
      <c r="D45" s="7" t="s">
        <v>24</v>
      </c>
      <c r="E45" s="95" t="s">
        <v>41</v>
      </c>
      <c r="F45" s="96">
        <v>100</v>
      </c>
      <c r="G45" s="97">
        <v>0.4</v>
      </c>
      <c r="H45" s="97">
        <v>0.4</v>
      </c>
      <c r="I45" s="97">
        <v>9.8000000000000007</v>
      </c>
      <c r="J45" s="99">
        <v>45</v>
      </c>
      <c r="K45" s="92">
        <v>698</v>
      </c>
    </row>
    <row r="46" spans="1:11" ht="15">
      <c r="A46" s="24"/>
      <c r="B46" s="16"/>
      <c r="C46" s="11"/>
      <c r="D46" s="6"/>
      <c r="E46" s="40"/>
      <c r="F46" s="41"/>
      <c r="G46" s="41"/>
      <c r="H46" s="41"/>
      <c r="I46" s="41"/>
      <c r="J46" s="41"/>
      <c r="K46" s="42"/>
    </row>
    <row r="47" spans="1:11" ht="15">
      <c r="A47" s="24"/>
      <c r="B47" s="16"/>
      <c r="C47" s="11"/>
      <c r="D47" s="6"/>
      <c r="E47" s="40"/>
      <c r="F47" s="41"/>
      <c r="G47" s="41"/>
      <c r="H47" s="41"/>
      <c r="I47" s="41"/>
      <c r="J47" s="41"/>
      <c r="K47" s="42"/>
    </row>
    <row r="48" spans="1:11" ht="15">
      <c r="A48" s="25"/>
      <c r="B48" s="18"/>
      <c r="C48" s="8"/>
      <c r="D48" s="19" t="s">
        <v>33</v>
      </c>
      <c r="E48" s="9"/>
      <c r="F48" s="20">
        <f>SUM(F42:F47)</f>
        <v>360</v>
      </c>
      <c r="G48" s="20">
        <f t="shared" ref="G48" si="15">SUM(G42:G47)</f>
        <v>25.979999999999997</v>
      </c>
      <c r="H48" s="20">
        <f t="shared" ref="H48" si="16">SUM(H42:H47)</f>
        <v>35.35</v>
      </c>
      <c r="I48" s="20">
        <f t="shared" ref="I48" si="17">SUM(I42:I47)</f>
        <v>76.3</v>
      </c>
      <c r="J48" s="20">
        <f t="shared" ref="J48" si="18">SUM(J42:J47)</f>
        <v>728.41000000000008</v>
      </c>
      <c r="K48" s="26"/>
    </row>
    <row r="49" spans="1:11" ht="15">
      <c r="A49" s="27">
        <f>A42</f>
        <v>1</v>
      </c>
      <c r="B49" s="14">
        <f>B42</f>
        <v>3</v>
      </c>
      <c r="C49" s="10" t="s">
        <v>25</v>
      </c>
      <c r="D49" s="7" t="s">
        <v>26</v>
      </c>
      <c r="E49" s="100" t="s">
        <v>68</v>
      </c>
      <c r="F49" s="104">
        <v>60</v>
      </c>
      <c r="G49" s="109">
        <v>0.77</v>
      </c>
      <c r="H49" s="109">
        <v>3.64</v>
      </c>
      <c r="I49" s="109">
        <v>8.19</v>
      </c>
      <c r="J49" s="113">
        <v>96.92</v>
      </c>
      <c r="K49" s="103">
        <v>51</v>
      </c>
    </row>
    <row r="50" spans="1:11" ht="30">
      <c r="A50" s="24"/>
      <c r="B50" s="16"/>
      <c r="C50" s="11"/>
      <c r="D50" s="7" t="s">
        <v>27</v>
      </c>
      <c r="E50" s="100" t="s">
        <v>69</v>
      </c>
      <c r="F50" s="104" t="s">
        <v>73</v>
      </c>
      <c r="G50" s="108">
        <v>12.28</v>
      </c>
      <c r="H50" s="108">
        <v>5.77</v>
      </c>
      <c r="I50" s="108">
        <v>17.16</v>
      </c>
      <c r="J50" s="112">
        <v>122.67</v>
      </c>
      <c r="K50" s="103">
        <v>103</v>
      </c>
    </row>
    <row r="51" spans="1:11" ht="15">
      <c r="A51" s="24"/>
      <c r="B51" s="16"/>
      <c r="C51" s="11"/>
      <c r="D51" s="7" t="s">
        <v>28</v>
      </c>
      <c r="E51" s="101" t="s">
        <v>70</v>
      </c>
      <c r="F51" s="104" t="s">
        <v>52</v>
      </c>
      <c r="G51" s="108">
        <v>13.74</v>
      </c>
      <c r="H51" s="108">
        <v>11.3</v>
      </c>
      <c r="I51" s="108">
        <v>13.16</v>
      </c>
      <c r="J51" s="112">
        <v>120.16</v>
      </c>
      <c r="K51" s="103">
        <v>294</v>
      </c>
    </row>
    <row r="52" spans="1:11" ht="15">
      <c r="A52" s="24"/>
      <c r="B52" s="16"/>
      <c r="C52" s="11"/>
      <c r="D52" s="7" t="s">
        <v>29</v>
      </c>
      <c r="E52" s="100" t="s">
        <v>71</v>
      </c>
      <c r="F52" s="105">
        <v>200</v>
      </c>
      <c r="G52" s="111">
        <v>21.6</v>
      </c>
      <c r="H52" s="111">
        <v>6.98</v>
      </c>
      <c r="I52" s="111">
        <v>26.31</v>
      </c>
      <c r="J52" s="115">
        <v>186.33</v>
      </c>
      <c r="K52" s="103">
        <v>312</v>
      </c>
    </row>
    <row r="53" spans="1:11" ht="15">
      <c r="A53" s="24"/>
      <c r="B53" s="16"/>
      <c r="C53" s="11"/>
      <c r="D53" s="7" t="s">
        <v>30</v>
      </c>
      <c r="E53" s="102" t="s">
        <v>72</v>
      </c>
      <c r="F53" s="104">
        <v>200</v>
      </c>
      <c r="G53" s="109">
        <v>0.36</v>
      </c>
      <c r="H53" s="109">
        <v>0</v>
      </c>
      <c r="I53" s="109">
        <v>28.06</v>
      </c>
      <c r="J53" s="113">
        <v>110.83</v>
      </c>
      <c r="K53" s="103">
        <v>348</v>
      </c>
    </row>
    <row r="54" spans="1:11" ht="15">
      <c r="A54" s="24"/>
      <c r="B54" s="16"/>
      <c r="C54" s="11"/>
      <c r="D54" s="7" t="s">
        <v>31</v>
      </c>
      <c r="E54" s="102" t="s">
        <v>49</v>
      </c>
      <c r="F54" s="106" t="s">
        <v>49</v>
      </c>
      <c r="G54" s="110" t="s">
        <v>49</v>
      </c>
      <c r="H54" s="110" t="s">
        <v>49</v>
      </c>
      <c r="I54" s="110" t="s">
        <v>49</v>
      </c>
      <c r="J54" s="114" t="s">
        <v>49</v>
      </c>
      <c r="K54" s="103" t="s">
        <v>49</v>
      </c>
    </row>
    <row r="55" spans="1:11" ht="15">
      <c r="A55" s="24"/>
      <c r="B55" s="16"/>
      <c r="C55" s="11"/>
      <c r="D55" s="7" t="s">
        <v>32</v>
      </c>
      <c r="E55" s="100" t="s">
        <v>50</v>
      </c>
      <c r="F55" s="107">
        <v>30</v>
      </c>
      <c r="G55" s="110">
        <v>0.39</v>
      </c>
      <c r="H55" s="110">
        <v>0.26</v>
      </c>
      <c r="I55" s="110">
        <v>0</v>
      </c>
      <c r="J55" s="114">
        <v>73.5</v>
      </c>
      <c r="K55" s="103">
        <v>982</v>
      </c>
    </row>
    <row r="56" spans="1:11" ht="15">
      <c r="A56" s="24"/>
      <c r="B56" s="16"/>
      <c r="C56" s="11"/>
      <c r="D56" s="6"/>
      <c r="E56" s="40"/>
      <c r="F56" s="41"/>
      <c r="G56" s="41"/>
      <c r="H56" s="41"/>
      <c r="I56" s="41"/>
      <c r="J56" s="41"/>
      <c r="K56" s="42"/>
    </row>
    <row r="57" spans="1:11" ht="15">
      <c r="A57" s="24"/>
      <c r="B57" s="16"/>
      <c r="C57" s="11"/>
      <c r="D57" s="6"/>
      <c r="E57" s="40"/>
      <c r="F57" s="41"/>
      <c r="G57" s="41"/>
      <c r="H57" s="41"/>
      <c r="I57" s="41"/>
      <c r="J57" s="41"/>
      <c r="K57" s="42"/>
    </row>
    <row r="58" spans="1:11" ht="15">
      <c r="A58" s="25"/>
      <c r="B58" s="18"/>
      <c r="C58" s="8"/>
      <c r="D58" s="19" t="s">
        <v>33</v>
      </c>
      <c r="E58" s="12"/>
      <c r="F58" s="20">
        <f>SUM(F49:F57)</f>
        <v>490</v>
      </c>
      <c r="G58" s="20">
        <f t="shared" ref="G58" si="19">SUM(G49:G57)</f>
        <v>49.14</v>
      </c>
      <c r="H58" s="20">
        <f t="shared" ref="H58" si="20">SUM(H49:H57)</f>
        <v>27.950000000000003</v>
      </c>
      <c r="I58" s="20">
        <f t="shared" ref="I58" si="21">SUM(I49:I57)</f>
        <v>92.88000000000001</v>
      </c>
      <c r="J58" s="20">
        <f t="shared" ref="J58" si="22">SUM(J49:J57)</f>
        <v>710.41000000000008</v>
      </c>
      <c r="K58" s="26"/>
    </row>
    <row r="59" spans="1:11" ht="15.75" customHeight="1" thickBot="1">
      <c r="A59" s="30">
        <f>A42</f>
        <v>1</v>
      </c>
      <c r="B59" s="31">
        <f>B42</f>
        <v>3</v>
      </c>
      <c r="C59" s="181" t="s">
        <v>4</v>
      </c>
      <c r="D59" s="182"/>
      <c r="E59" s="32"/>
      <c r="F59" s="33">
        <f>F48+F58</f>
        <v>850</v>
      </c>
      <c r="G59" s="33">
        <f t="shared" ref="G59" si="23">G48+G58</f>
        <v>75.12</v>
      </c>
      <c r="H59" s="33">
        <f t="shared" ref="H59" si="24">H48+H58</f>
        <v>63.300000000000004</v>
      </c>
      <c r="I59" s="33">
        <f t="shared" ref="I59" si="25">I48+I58</f>
        <v>169.18</v>
      </c>
      <c r="J59" s="33">
        <f t="shared" ref="J59" si="26">J48+J58</f>
        <v>1438.8200000000002</v>
      </c>
      <c r="K59" s="33"/>
    </row>
    <row r="60" spans="1:11" ht="15">
      <c r="A60" s="21">
        <v>1</v>
      </c>
      <c r="B60" s="22">
        <v>4</v>
      </c>
      <c r="C60" s="23" t="s">
        <v>20</v>
      </c>
      <c r="D60" s="5" t="s">
        <v>21</v>
      </c>
      <c r="E60" s="119" t="s">
        <v>74</v>
      </c>
      <c r="F60" s="121" t="s">
        <v>57</v>
      </c>
      <c r="G60" s="126">
        <v>6.14</v>
      </c>
      <c r="H60" s="125">
        <v>7.54</v>
      </c>
      <c r="I60" s="125">
        <v>33.32</v>
      </c>
      <c r="J60" s="128">
        <v>222.22</v>
      </c>
      <c r="K60" s="117">
        <v>175</v>
      </c>
    </row>
    <row r="61" spans="1:11" ht="15">
      <c r="A61" s="24"/>
      <c r="B61" s="16"/>
      <c r="C61" s="11"/>
      <c r="D61" s="7" t="s">
        <v>22</v>
      </c>
      <c r="E61" s="119" t="s">
        <v>75</v>
      </c>
      <c r="F61" s="122">
        <v>200</v>
      </c>
      <c r="G61" s="126">
        <v>0.1</v>
      </c>
      <c r="H61" s="126">
        <v>0.03</v>
      </c>
      <c r="I61" s="126">
        <v>14.99</v>
      </c>
      <c r="J61" s="129">
        <v>66.849999999999994</v>
      </c>
      <c r="K61" s="117">
        <v>376</v>
      </c>
    </row>
    <row r="62" spans="1:11" ht="15">
      <c r="A62" s="24"/>
      <c r="B62" s="16"/>
      <c r="C62" s="11"/>
      <c r="D62" s="7" t="s">
        <v>23</v>
      </c>
      <c r="E62" s="119" t="s">
        <v>40</v>
      </c>
      <c r="F62" s="122">
        <v>40</v>
      </c>
      <c r="G62" s="126">
        <v>7.64</v>
      </c>
      <c r="H62" s="126">
        <v>5.0999999999999996</v>
      </c>
      <c r="I62" s="126">
        <v>19.440000000000001</v>
      </c>
      <c r="J62" s="129">
        <v>167.2</v>
      </c>
      <c r="K62" s="117">
        <v>3</v>
      </c>
    </row>
    <row r="63" spans="1:11" ht="15.75" thickBot="1">
      <c r="A63" s="24"/>
      <c r="B63" s="16"/>
      <c r="C63" s="11"/>
      <c r="D63" s="7" t="s">
        <v>24</v>
      </c>
      <c r="E63" s="118" t="s">
        <v>41</v>
      </c>
      <c r="F63" s="120">
        <v>100</v>
      </c>
      <c r="G63" s="123">
        <v>0.4</v>
      </c>
      <c r="H63" s="123">
        <v>0.4</v>
      </c>
      <c r="I63" s="124">
        <v>9.8000000000000007</v>
      </c>
      <c r="J63" s="127">
        <v>45</v>
      </c>
      <c r="K63" s="116">
        <v>698</v>
      </c>
    </row>
    <row r="64" spans="1:11" ht="15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</row>
    <row r="65" spans="1:11" ht="15">
      <c r="A65" s="24"/>
      <c r="B65" s="16"/>
      <c r="C65" s="11"/>
      <c r="D65" s="6"/>
      <c r="E65" s="40"/>
      <c r="F65" s="41"/>
      <c r="G65" s="41"/>
      <c r="H65" s="41"/>
      <c r="I65" s="41"/>
      <c r="J65" s="41"/>
      <c r="K65" s="42"/>
    </row>
    <row r="66" spans="1:11" ht="15">
      <c r="A66" s="25"/>
      <c r="B66" s="18"/>
      <c r="C66" s="8"/>
      <c r="D66" s="19" t="s">
        <v>33</v>
      </c>
      <c r="E66" s="9"/>
      <c r="F66" s="20">
        <f>SUM(F60:F65)</f>
        <v>340</v>
      </c>
      <c r="G66" s="20">
        <f t="shared" ref="G66" si="27">SUM(G60:G65)</f>
        <v>14.28</v>
      </c>
      <c r="H66" s="20">
        <f t="shared" ref="H66" si="28">SUM(H60:H65)</f>
        <v>13.07</v>
      </c>
      <c r="I66" s="20">
        <f t="shared" ref="I66" si="29">SUM(I60:I65)</f>
        <v>77.55</v>
      </c>
      <c r="J66" s="20">
        <f t="shared" ref="J66" si="30">SUM(J60:J65)</f>
        <v>501.27</v>
      </c>
      <c r="K66" s="26"/>
    </row>
    <row r="67" spans="1:11" ht="15">
      <c r="A67" s="27">
        <f>A60</f>
        <v>1</v>
      </c>
      <c r="B67" s="14">
        <f>B60</f>
        <v>4</v>
      </c>
      <c r="C67" s="10" t="s">
        <v>25</v>
      </c>
      <c r="D67" s="7" t="s">
        <v>26</v>
      </c>
      <c r="E67" s="130" t="s">
        <v>76</v>
      </c>
      <c r="F67" s="138">
        <v>60</v>
      </c>
      <c r="G67" s="142">
        <v>0.48</v>
      </c>
      <c r="H67" s="142">
        <v>0.6</v>
      </c>
      <c r="I67" s="142">
        <v>1.56</v>
      </c>
      <c r="J67" s="145">
        <v>8.4</v>
      </c>
      <c r="K67" s="136">
        <v>17</v>
      </c>
    </row>
    <row r="68" spans="1:11" ht="25.5">
      <c r="A68" s="24"/>
      <c r="B68" s="16"/>
      <c r="C68" s="11"/>
      <c r="D68" s="7" t="s">
        <v>27</v>
      </c>
      <c r="E68" s="40" t="s">
        <v>77</v>
      </c>
      <c r="F68" s="138" t="s">
        <v>63</v>
      </c>
      <c r="G68" s="142">
        <v>8.14</v>
      </c>
      <c r="H68" s="142">
        <v>8.81</v>
      </c>
      <c r="I68" s="142">
        <v>7.42</v>
      </c>
      <c r="J68" s="145">
        <v>99.44</v>
      </c>
      <c r="K68" s="136">
        <v>88</v>
      </c>
    </row>
    <row r="69" spans="1:11" ht="15">
      <c r="A69" s="24"/>
      <c r="B69" s="16"/>
      <c r="C69" s="11"/>
      <c r="D69" s="7" t="s">
        <v>28</v>
      </c>
      <c r="E69" s="131" t="s">
        <v>46</v>
      </c>
      <c r="F69" s="138" t="s">
        <v>52</v>
      </c>
      <c r="G69" s="142">
        <v>10.039999999999999</v>
      </c>
      <c r="H69" s="142">
        <v>7.71</v>
      </c>
      <c r="I69" s="142">
        <v>11.91</v>
      </c>
      <c r="J69" s="145">
        <v>121</v>
      </c>
      <c r="K69" s="136">
        <v>269</v>
      </c>
    </row>
    <row r="70" spans="1:11" ht="15">
      <c r="A70" s="24"/>
      <c r="B70" s="16"/>
      <c r="C70" s="11"/>
      <c r="D70" s="7" t="s">
        <v>30</v>
      </c>
      <c r="E70" s="134" t="s">
        <v>54</v>
      </c>
      <c r="F70" s="138">
        <v>200</v>
      </c>
      <c r="G70" s="142">
        <v>3.97</v>
      </c>
      <c r="H70" s="142">
        <v>3.42</v>
      </c>
      <c r="I70" s="142">
        <v>26.08</v>
      </c>
      <c r="J70" s="145">
        <v>143</v>
      </c>
      <c r="K70" s="136">
        <v>382</v>
      </c>
    </row>
    <row r="71" spans="1:11" ht="15">
      <c r="A71" s="24"/>
      <c r="B71" s="16"/>
      <c r="C71" s="11"/>
      <c r="D71" s="7" t="s">
        <v>32</v>
      </c>
      <c r="E71" s="133" t="s">
        <v>78</v>
      </c>
      <c r="F71" s="139">
        <v>30</v>
      </c>
      <c r="G71" s="143">
        <v>0.39</v>
      </c>
      <c r="H71" s="143">
        <v>0.26</v>
      </c>
      <c r="I71" s="143">
        <v>0</v>
      </c>
      <c r="J71" s="146">
        <v>73.5</v>
      </c>
      <c r="K71" s="136">
        <v>982</v>
      </c>
    </row>
    <row r="72" spans="1:11" ht="15">
      <c r="A72" s="24"/>
      <c r="B72" s="16"/>
      <c r="C72" s="11"/>
      <c r="D72" s="6" t="s">
        <v>29</v>
      </c>
      <c r="E72" s="132" t="s">
        <v>79</v>
      </c>
      <c r="F72" s="137">
        <v>200</v>
      </c>
      <c r="G72" s="140">
        <v>5.03</v>
      </c>
      <c r="H72" s="140">
        <v>8.34</v>
      </c>
      <c r="I72" s="141">
        <v>49.02</v>
      </c>
      <c r="J72" s="144">
        <v>273.58</v>
      </c>
      <c r="K72" s="135">
        <v>304</v>
      </c>
    </row>
    <row r="73" spans="1:11" ht="15">
      <c r="A73" s="24"/>
      <c r="B73" s="16"/>
      <c r="C73" s="11"/>
      <c r="D73" s="6"/>
      <c r="E73" s="40"/>
      <c r="F73" s="41"/>
      <c r="G73" s="41"/>
      <c r="H73" s="41"/>
      <c r="I73" s="41"/>
      <c r="J73" s="41"/>
      <c r="K73" s="42"/>
    </row>
    <row r="74" spans="1:11" ht="15">
      <c r="A74" s="25"/>
      <c r="B74" s="18"/>
      <c r="C74" s="8"/>
      <c r="D74" s="19" t="s">
        <v>33</v>
      </c>
      <c r="E74" s="12"/>
      <c r="F74" s="20">
        <f>SUM(F67:F73)</f>
        <v>490</v>
      </c>
      <c r="G74" s="20">
        <f t="shared" ref="G74" si="31">SUM(G67:G73)</f>
        <v>28.05</v>
      </c>
      <c r="H74" s="20">
        <f t="shared" ref="H74" si="32">SUM(H67:H73)</f>
        <v>29.14</v>
      </c>
      <c r="I74" s="20">
        <f t="shared" ref="I74" si="33">SUM(I67:I73)</f>
        <v>95.990000000000009</v>
      </c>
      <c r="J74" s="20">
        <f t="shared" ref="J74" si="34">SUM(J67:J73)</f>
        <v>718.92000000000007</v>
      </c>
      <c r="K74" s="26"/>
    </row>
    <row r="75" spans="1:11" ht="15.75" customHeight="1" thickBot="1">
      <c r="A75" s="30">
        <f>A60</f>
        <v>1</v>
      </c>
      <c r="B75" s="31">
        <f>B60</f>
        <v>4</v>
      </c>
      <c r="C75" s="181" t="s">
        <v>4</v>
      </c>
      <c r="D75" s="182"/>
      <c r="E75" s="32"/>
      <c r="F75" s="33">
        <f>F66+F74</f>
        <v>830</v>
      </c>
      <c r="G75" s="33">
        <f>G66+G74</f>
        <v>42.33</v>
      </c>
      <c r="H75" s="33">
        <f>H66+H74</f>
        <v>42.21</v>
      </c>
      <c r="I75" s="33">
        <f>I66+I74</f>
        <v>173.54000000000002</v>
      </c>
      <c r="J75" s="33">
        <f>J66+J74</f>
        <v>1220.19</v>
      </c>
      <c r="K75" s="33"/>
    </row>
    <row r="76" spans="1:11" ht="15">
      <c r="A76" s="21">
        <v>1</v>
      </c>
      <c r="B76" s="22">
        <v>5</v>
      </c>
      <c r="C76" s="23" t="s">
        <v>20</v>
      </c>
      <c r="D76" s="5" t="s">
        <v>21</v>
      </c>
      <c r="E76" s="148" t="s">
        <v>80</v>
      </c>
      <c r="F76" s="150">
        <v>250</v>
      </c>
      <c r="G76" s="153">
        <v>10.52</v>
      </c>
      <c r="H76" s="153">
        <v>10.11</v>
      </c>
      <c r="I76" s="153">
        <v>45.85</v>
      </c>
      <c r="J76" s="155">
        <v>313.27</v>
      </c>
      <c r="K76" s="157">
        <v>182</v>
      </c>
    </row>
    <row r="77" spans="1:11" ht="15">
      <c r="A77" s="24"/>
      <c r="B77" s="16"/>
      <c r="C77" s="11"/>
      <c r="D77" s="7" t="s">
        <v>22</v>
      </c>
      <c r="E77" s="148" t="s">
        <v>54</v>
      </c>
      <c r="F77" s="150">
        <v>200</v>
      </c>
      <c r="G77" s="153">
        <v>3.97</v>
      </c>
      <c r="H77" s="153">
        <v>3.42</v>
      </c>
      <c r="I77" s="153">
        <v>26.08</v>
      </c>
      <c r="J77" s="155">
        <v>143</v>
      </c>
      <c r="K77" s="157">
        <v>382</v>
      </c>
    </row>
    <row r="78" spans="1:11" ht="15">
      <c r="A78" s="24"/>
      <c r="B78" s="16"/>
      <c r="C78" s="11"/>
      <c r="D78" s="7" t="s">
        <v>23</v>
      </c>
      <c r="E78" s="147" t="s">
        <v>66</v>
      </c>
      <c r="F78" s="149">
        <v>60</v>
      </c>
      <c r="G78" s="151">
        <v>3.2</v>
      </c>
      <c r="H78" s="151">
        <v>16.82</v>
      </c>
      <c r="I78" s="152">
        <v>19.600000000000001</v>
      </c>
      <c r="J78" s="154">
        <v>244.8</v>
      </c>
      <c r="K78" s="156">
        <v>1</v>
      </c>
    </row>
    <row r="79" spans="1:11" ht="15">
      <c r="A79" s="24"/>
      <c r="B79" s="16"/>
      <c r="C79" s="11"/>
      <c r="D79" s="7" t="s">
        <v>24</v>
      </c>
      <c r="E79" s="40"/>
      <c r="F79" s="41"/>
      <c r="G79" s="41"/>
      <c r="H79" s="41"/>
      <c r="I79" s="41"/>
      <c r="J79" s="41"/>
      <c r="K79" s="42"/>
    </row>
    <row r="80" spans="1:11" ht="15">
      <c r="A80" s="24"/>
      <c r="B80" s="16"/>
      <c r="C80" s="11"/>
      <c r="D80" s="6"/>
      <c r="E80" s="40"/>
      <c r="F80" s="41"/>
      <c r="G80" s="41"/>
      <c r="H80" s="41"/>
      <c r="I80" s="41"/>
      <c r="J80" s="41"/>
      <c r="K80" s="42"/>
    </row>
    <row r="81" spans="1:11" ht="15">
      <c r="A81" s="24"/>
      <c r="B81" s="16"/>
      <c r="C81" s="11"/>
      <c r="D81" s="6"/>
      <c r="E81" s="40"/>
      <c r="F81" s="41"/>
      <c r="G81" s="41"/>
      <c r="H81" s="41"/>
      <c r="I81" s="41"/>
      <c r="J81" s="41"/>
      <c r="K81" s="42"/>
    </row>
    <row r="82" spans="1:11" ht="15">
      <c r="A82" s="25"/>
      <c r="B82" s="18"/>
      <c r="C82" s="8"/>
      <c r="D82" s="19" t="s">
        <v>33</v>
      </c>
      <c r="E82" s="9"/>
      <c r="F82" s="20">
        <f>SUM(F76:F81)</f>
        <v>510</v>
      </c>
      <c r="G82" s="20">
        <f t="shared" ref="G82" si="35">SUM(G76:G81)</f>
        <v>17.690000000000001</v>
      </c>
      <c r="H82" s="20">
        <f t="shared" ref="H82" si="36">SUM(H76:H81)</f>
        <v>30.35</v>
      </c>
      <c r="I82" s="20">
        <f t="shared" ref="I82" si="37">SUM(I76:I81)</f>
        <v>91.53</v>
      </c>
      <c r="J82" s="20">
        <f t="shared" ref="J82" si="38">SUM(J76:J81)</f>
        <v>701.06999999999994</v>
      </c>
      <c r="K82" s="26"/>
    </row>
    <row r="83" spans="1:11" ht="15">
      <c r="A83" s="27">
        <f>A76</f>
        <v>1</v>
      </c>
      <c r="B83" s="14">
        <f>B76</f>
        <v>5</v>
      </c>
      <c r="C83" s="10" t="s">
        <v>25</v>
      </c>
      <c r="D83" s="7" t="s">
        <v>26</v>
      </c>
      <c r="E83" s="158" t="s">
        <v>81</v>
      </c>
      <c r="F83" s="165">
        <v>60</v>
      </c>
      <c r="G83" s="170">
        <v>0.89</v>
      </c>
      <c r="H83" s="168">
        <v>3.05</v>
      </c>
      <c r="I83" s="168">
        <v>5.39</v>
      </c>
      <c r="J83" s="171">
        <v>71.64</v>
      </c>
      <c r="K83" s="162">
        <v>45</v>
      </c>
    </row>
    <row r="84" spans="1:11" ht="15">
      <c r="A84" s="24"/>
      <c r="B84" s="16"/>
      <c r="C84" s="11"/>
      <c r="D84" s="7" t="s">
        <v>27</v>
      </c>
      <c r="E84" s="161" t="s">
        <v>82</v>
      </c>
      <c r="F84" s="165" t="s">
        <v>63</v>
      </c>
      <c r="G84" s="168">
        <v>12.52</v>
      </c>
      <c r="H84" s="168">
        <v>9.1199999999999992</v>
      </c>
      <c r="I84" s="168">
        <v>15.25</v>
      </c>
      <c r="J84" s="171">
        <v>134.16999999999999</v>
      </c>
      <c r="K84" s="163">
        <v>96</v>
      </c>
    </row>
    <row r="85" spans="1:11" ht="15">
      <c r="A85" s="24"/>
      <c r="B85" s="16"/>
      <c r="C85" s="11"/>
      <c r="D85" s="7" t="s">
        <v>28</v>
      </c>
      <c r="E85" s="158" t="s">
        <v>83</v>
      </c>
      <c r="F85" s="166">
        <v>230</v>
      </c>
      <c r="G85" s="170">
        <v>39.9</v>
      </c>
      <c r="H85" s="170">
        <v>30.26</v>
      </c>
      <c r="I85" s="170">
        <v>28.79</v>
      </c>
      <c r="J85" s="173">
        <v>265.38</v>
      </c>
      <c r="K85" s="162">
        <v>290</v>
      </c>
    </row>
    <row r="86" spans="1:11" ht="15">
      <c r="A86" s="24"/>
      <c r="B86" s="16"/>
      <c r="C86" s="11"/>
      <c r="D86" s="7" t="s">
        <v>24</v>
      </c>
      <c r="E86" s="159" t="s">
        <v>41</v>
      </c>
      <c r="F86" s="166">
        <v>100</v>
      </c>
      <c r="G86" s="170">
        <v>0.4</v>
      </c>
      <c r="H86" s="170">
        <v>0.4</v>
      </c>
      <c r="I86" s="170">
        <v>9.8000000000000007</v>
      </c>
      <c r="J86" s="173">
        <v>45</v>
      </c>
      <c r="K86" s="162">
        <v>698</v>
      </c>
    </row>
    <row r="87" spans="1:11" ht="15">
      <c r="A87" s="24"/>
      <c r="B87" s="16"/>
      <c r="C87" s="11"/>
      <c r="D87" s="7" t="s">
        <v>30</v>
      </c>
      <c r="E87" s="158" t="s">
        <v>84</v>
      </c>
      <c r="F87" s="167">
        <v>200</v>
      </c>
      <c r="G87" s="170">
        <v>0.36</v>
      </c>
      <c r="H87" s="170">
        <v>0</v>
      </c>
      <c r="I87" s="170">
        <v>24.83</v>
      </c>
      <c r="J87" s="173">
        <v>110.45</v>
      </c>
      <c r="K87" s="162">
        <v>348</v>
      </c>
    </row>
    <row r="88" spans="1:11" ht="15">
      <c r="A88" s="24"/>
      <c r="B88" s="16"/>
      <c r="C88" s="11"/>
      <c r="D88" s="7" t="s">
        <v>31</v>
      </c>
      <c r="E88" s="160" t="s">
        <v>49</v>
      </c>
      <c r="F88" s="164" t="s">
        <v>49</v>
      </c>
      <c r="G88" s="169" t="s">
        <v>49</v>
      </c>
      <c r="H88" s="169" t="s">
        <v>49</v>
      </c>
      <c r="I88" s="169" t="s">
        <v>49</v>
      </c>
      <c r="J88" s="172" t="s">
        <v>49</v>
      </c>
      <c r="K88" s="162" t="s">
        <v>49</v>
      </c>
    </row>
    <row r="89" spans="1:11" ht="15">
      <c r="A89" s="24"/>
      <c r="B89" s="16"/>
      <c r="C89" s="11"/>
      <c r="D89" s="7" t="s">
        <v>32</v>
      </c>
      <c r="E89" s="158" t="s">
        <v>50</v>
      </c>
      <c r="F89" s="165">
        <v>30</v>
      </c>
      <c r="G89" s="169">
        <v>0.39</v>
      </c>
      <c r="H89" s="169">
        <v>0.26</v>
      </c>
      <c r="I89" s="169" t="s">
        <v>85</v>
      </c>
      <c r="J89" s="172">
        <v>73.5</v>
      </c>
      <c r="K89" s="162">
        <v>982</v>
      </c>
    </row>
    <row r="90" spans="1:11" ht="15">
      <c r="A90" s="24"/>
      <c r="B90" s="16"/>
      <c r="C90" s="11"/>
      <c r="D90" s="6"/>
      <c r="E90" s="40"/>
      <c r="F90" s="41"/>
      <c r="G90" s="41"/>
      <c r="H90" s="41"/>
      <c r="I90" s="41"/>
      <c r="J90" s="41"/>
      <c r="K90" s="42"/>
    </row>
    <row r="91" spans="1:11" ht="15">
      <c r="A91" s="24"/>
      <c r="B91" s="16"/>
      <c r="C91" s="11"/>
      <c r="D91" s="6"/>
      <c r="E91" s="40"/>
      <c r="F91" s="41"/>
      <c r="G91" s="41"/>
      <c r="H91" s="41"/>
      <c r="I91" s="41"/>
      <c r="J91" s="41"/>
      <c r="K91" s="42"/>
    </row>
    <row r="92" spans="1:11" ht="15">
      <c r="A92" s="25"/>
      <c r="B92" s="18"/>
      <c r="C92" s="8"/>
      <c r="D92" s="19" t="s">
        <v>33</v>
      </c>
      <c r="E92" s="12"/>
      <c r="F92" s="20">
        <f>SUM(F83:F91)</f>
        <v>620</v>
      </c>
      <c r="G92" s="20">
        <f t="shared" ref="G92" si="39">SUM(G83:G91)</f>
        <v>54.46</v>
      </c>
      <c r="H92" s="20">
        <f t="shared" ref="H92" si="40">SUM(H83:H91)</f>
        <v>43.089999999999996</v>
      </c>
      <c r="I92" s="20">
        <f t="shared" ref="I92" si="41">SUM(I83:I91)</f>
        <v>84.06</v>
      </c>
      <c r="J92" s="20">
        <f t="shared" ref="J92" si="42">SUM(J83:J91)</f>
        <v>700.1400000000001</v>
      </c>
      <c r="K92" s="26"/>
    </row>
    <row r="93" spans="1:11" ht="15.75" customHeight="1" thickBot="1">
      <c r="A93" s="30">
        <f>A76</f>
        <v>1</v>
      </c>
      <c r="B93" s="31">
        <f>B76</f>
        <v>5</v>
      </c>
      <c r="C93" s="181" t="s">
        <v>4</v>
      </c>
      <c r="D93" s="182"/>
      <c r="E93" s="32"/>
      <c r="F93" s="33">
        <f>F82+F92</f>
        <v>1130</v>
      </c>
      <c r="G93" s="33">
        <f>G82+G92</f>
        <v>72.150000000000006</v>
      </c>
      <c r="H93" s="33">
        <f>H82+H92</f>
        <v>73.44</v>
      </c>
      <c r="I93" s="33">
        <f>I82+I92</f>
        <v>175.59</v>
      </c>
      <c r="J93" s="33">
        <f>J82+J92</f>
        <v>1401.21</v>
      </c>
      <c r="K93" s="33"/>
    </row>
    <row r="94" spans="1:11" ht="15">
      <c r="A94" s="21">
        <v>2</v>
      </c>
      <c r="B94" s="22">
        <v>1</v>
      </c>
      <c r="C94" s="23" t="s">
        <v>20</v>
      </c>
      <c r="D94" s="5" t="s">
        <v>21</v>
      </c>
      <c r="E94" s="184" t="s">
        <v>86</v>
      </c>
      <c r="F94" s="188">
        <v>200</v>
      </c>
      <c r="G94" s="194">
        <v>6.06</v>
      </c>
      <c r="H94" s="194">
        <v>7.25</v>
      </c>
      <c r="I94" s="194">
        <v>39.06</v>
      </c>
      <c r="J94" s="190">
        <v>243.88</v>
      </c>
      <c r="K94" s="192">
        <v>174</v>
      </c>
    </row>
    <row r="95" spans="1:11" ht="15">
      <c r="A95" s="24"/>
      <c r="B95" s="16"/>
      <c r="C95" s="11"/>
      <c r="D95" s="7" t="s">
        <v>22</v>
      </c>
      <c r="E95" s="185" t="s">
        <v>54</v>
      </c>
      <c r="F95" s="188">
        <v>200</v>
      </c>
      <c r="G95" s="194">
        <v>3.97</v>
      </c>
      <c r="H95" s="194">
        <v>3.42</v>
      </c>
      <c r="I95" s="194">
        <v>26.08</v>
      </c>
      <c r="J95" s="190">
        <v>143</v>
      </c>
      <c r="K95" s="192">
        <v>382</v>
      </c>
    </row>
    <row r="96" spans="1:11" ht="15">
      <c r="A96" s="24"/>
      <c r="B96" s="16"/>
      <c r="C96" s="11"/>
      <c r="D96" s="7" t="s">
        <v>23</v>
      </c>
      <c r="E96" s="186" t="s">
        <v>40</v>
      </c>
      <c r="F96" s="188">
        <v>60</v>
      </c>
      <c r="G96" s="194">
        <v>7.64</v>
      </c>
      <c r="H96" s="194">
        <v>5.0999999999999996</v>
      </c>
      <c r="I96" s="194">
        <v>19.440000000000001</v>
      </c>
      <c r="J96" s="190">
        <v>167.2</v>
      </c>
      <c r="K96" s="192">
        <v>3</v>
      </c>
    </row>
    <row r="97" spans="1:11" ht="15">
      <c r="A97" s="24"/>
      <c r="B97" s="16"/>
      <c r="C97" s="11"/>
      <c r="D97" s="7" t="s">
        <v>24</v>
      </c>
      <c r="E97" s="187" t="s">
        <v>87</v>
      </c>
      <c r="F97" s="189">
        <v>100</v>
      </c>
      <c r="G97" s="195">
        <v>0.4</v>
      </c>
      <c r="H97" s="195">
        <v>0.4</v>
      </c>
      <c r="I97" s="194">
        <v>9.8000000000000007</v>
      </c>
      <c r="J97" s="191">
        <v>45</v>
      </c>
      <c r="K97" s="193">
        <v>698</v>
      </c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4"/>
      <c r="B99" s="16"/>
      <c r="C99" s="11"/>
      <c r="D99" s="6"/>
      <c r="E99" s="40"/>
      <c r="F99" s="41"/>
      <c r="G99" s="41"/>
      <c r="H99" s="41"/>
      <c r="I99" s="41"/>
      <c r="J99" s="41"/>
      <c r="K99" s="42"/>
    </row>
    <row r="100" spans="1:11" ht="15">
      <c r="A100" s="25"/>
      <c r="B100" s="18"/>
      <c r="C100" s="8"/>
      <c r="D100" s="19" t="s">
        <v>33</v>
      </c>
      <c r="E100" s="9"/>
      <c r="F100" s="20">
        <f>SUM(F94:F99)</f>
        <v>560</v>
      </c>
      <c r="G100" s="20">
        <f t="shared" ref="G100:J100" si="43">SUM(G94:G99)</f>
        <v>18.069999999999997</v>
      </c>
      <c r="H100" s="20">
        <f t="shared" si="43"/>
        <v>16.169999999999998</v>
      </c>
      <c r="I100" s="20">
        <f t="shared" si="43"/>
        <v>94.38</v>
      </c>
      <c r="J100" s="20">
        <f t="shared" si="43"/>
        <v>599.07999999999993</v>
      </c>
      <c r="K100" s="26"/>
    </row>
    <row r="101" spans="1:11" ht="15">
      <c r="A101" s="27">
        <f>A94</f>
        <v>2</v>
      </c>
      <c r="B101" s="14">
        <f>B94</f>
        <v>1</v>
      </c>
      <c r="C101" s="10" t="s">
        <v>25</v>
      </c>
      <c r="D101" s="7" t="s">
        <v>26</v>
      </c>
      <c r="E101" s="196" t="s">
        <v>76</v>
      </c>
      <c r="F101" s="199">
        <v>60</v>
      </c>
      <c r="G101" s="208">
        <v>0.48</v>
      </c>
      <c r="H101" s="208">
        <v>0.6</v>
      </c>
      <c r="I101" s="208">
        <v>1.56</v>
      </c>
      <c r="J101" s="203">
        <v>8.4</v>
      </c>
      <c r="K101" s="206">
        <v>71</v>
      </c>
    </row>
    <row r="102" spans="1:11" ht="15">
      <c r="A102" s="24"/>
      <c r="B102" s="16"/>
      <c r="C102" s="11"/>
      <c r="D102" s="7" t="s">
        <v>27</v>
      </c>
      <c r="E102" s="196" t="s">
        <v>45</v>
      </c>
      <c r="F102" s="199" t="s">
        <v>73</v>
      </c>
      <c r="G102" s="207">
        <v>12.17</v>
      </c>
      <c r="H102" s="207">
        <v>7.81</v>
      </c>
      <c r="I102" s="207">
        <v>16.21</v>
      </c>
      <c r="J102" s="202">
        <v>134.38999999999999</v>
      </c>
      <c r="K102" s="206">
        <v>103</v>
      </c>
    </row>
    <row r="103" spans="1:11" ht="15">
      <c r="A103" s="24"/>
      <c r="B103" s="16"/>
      <c r="C103" s="11"/>
      <c r="D103" s="7" t="s">
        <v>28</v>
      </c>
      <c r="E103" s="197" t="s">
        <v>88</v>
      </c>
      <c r="F103" s="199" t="s">
        <v>52</v>
      </c>
      <c r="G103" s="207">
        <v>10.039999999999999</v>
      </c>
      <c r="H103" s="207">
        <v>7.71</v>
      </c>
      <c r="I103" s="207">
        <v>11.91</v>
      </c>
      <c r="J103" s="202">
        <v>121</v>
      </c>
      <c r="K103" s="206">
        <v>269</v>
      </c>
    </row>
    <row r="104" spans="1:11" ht="15">
      <c r="A104" s="24"/>
      <c r="B104" s="16"/>
      <c r="C104" s="11"/>
      <c r="D104" s="7" t="s">
        <v>29</v>
      </c>
      <c r="E104" s="196" t="s">
        <v>47</v>
      </c>
      <c r="F104" s="200">
        <v>200</v>
      </c>
      <c r="G104" s="210">
        <v>11.66</v>
      </c>
      <c r="H104" s="210">
        <v>8.6999999999999993</v>
      </c>
      <c r="I104" s="210">
        <v>57.26</v>
      </c>
      <c r="J104" s="205">
        <v>359.91</v>
      </c>
      <c r="K104" s="206">
        <v>302</v>
      </c>
    </row>
    <row r="105" spans="1:11" ht="15">
      <c r="A105" s="24"/>
      <c r="B105" s="16"/>
      <c r="C105" s="11"/>
      <c r="D105" s="7" t="s">
        <v>30</v>
      </c>
      <c r="E105" s="198" t="s">
        <v>89</v>
      </c>
      <c r="F105" s="199">
        <v>200</v>
      </c>
      <c r="G105" s="208">
        <v>1.08</v>
      </c>
      <c r="H105" s="208">
        <v>0</v>
      </c>
      <c r="I105" s="208">
        <v>31.33</v>
      </c>
      <c r="J105" s="203">
        <v>124.18</v>
      </c>
      <c r="K105" s="206">
        <v>348</v>
      </c>
    </row>
    <row r="106" spans="1:11" ht="15">
      <c r="A106" s="24"/>
      <c r="B106" s="16"/>
      <c r="C106" s="11"/>
      <c r="D106" s="7" t="s">
        <v>31</v>
      </c>
      <c r="E106" s="198" t="s">
        <v>50</v>
      </c>
      <c r="F106" s="201">
        <v>30</v>
      </c>
      <c r="G106" s="209">
        <v>0.39</v>
      </c>
      <c r="H106" s="209">
        <v>0.26</v>
      </c>
      <c r="I106" s="209">
        <v>0</v>
      </c>
      <c r="J106" s="204">
        <v>73.5</v>
      </c>
      <c r="K106" s="42">
        <v>982</v>
      </c>
    </row>
    <row r="107" spans="1:11" ht="15">
      <c r="A107" s="24"/>
      <c r="B107" s="16"/>
      <c r="C107" s="11"/>
      <c r="D107" s="7" t="s">
        <v>32</v>
      </c>
      <c r="E107" s="40"/>
      <c r="F107" s="41"/>
      <c r="G107" s="41"/>
      <c r="H107" s="41"/>
      <c r="I107" s="41"/>
      <c r="J107" s="41"/>
      <c r="K107" s="42"/>
    </row>
    <row r="108" spans="1:11" ht="15">
      <c r="A108" s="24"/>
      <c r="B108" s="16"/>
      <c r="C108" s="11"/>
      <c r="D108" s="6"/>
      <c r="E108" s="40"/>
      <c r="F108" s="41"/>
      <c r="G108" s="41"/>
      <c r="H108" s="41"/>
      <c r="I108" s="41"/>
      <c r="J108" s="41"/>
      <c r="K108" s="42"/>
    </row>
    <row r="109" spans="1:11" ht="15">
      <c r="A109" s="24"/>
      <c r="B109" s="16"/>
      <c r="C109" s="11"/>
      <c r="D109" s="6"/>
      <c r="E109" s="40"/>
      <c r="F109" s="41"/>
      <c r="G109" s="41"/>
      <c r="H109" s="41"/>
      <c r="I109" s="41"/>
      <c r="J109" s="41"/>
      <c r="K109" s="42"/>
    </row>
    <row r="110" spans="1:11" ht="15">
      <c r="A110" s="25"/>
      <c r="B110" s="18"/>
      <c r="C110" s="8"/>
      <c r="D110" s="19" t="s">
        <v>33</v>
      </c>
      <c r="E110" s="12"/>
      <c r="F110" s="20">
        <f>SUM(F101:F109)</f>
        <v>490</v>
      </c>
      <c r="G110" s="20">
        <f t="shared" ref="G110:J110" si="44">SUM(G101:G109)</f>
        <v>35.819999999999993</v>
      </c>
      <c r="H110" s="20">
        <f t="shared" si="44"/>
        <v>25.080000000000002</v>
      </c>
      <c r="I110" s="20">
        <f t="shared" si="44"/>
        <v>118.27</v>
      </c>
      <c r="J110" s="20">
        <f t="shared" si="44"/>
        <v>821.38000000000011</v>
      </c>
      <c r="K110" s="26"/>
    </row>
    <row r="111" spans="1:11" ht="15.75" thickBot="1">
      <c r="A111" s="30">
        <f>A94</f>
        <v>2</v>
      </c>
      <c r="B111" s="31">
        <f>B94</f>
        <v>1</v>
      </c>
      <c r="C111" s="181" t="s">
        <v>4</v>
      </c>
      <c r="D111" s="182"/>
      <c r="E111" s="32"/>
      <c r="F111" s="33">
        <f>F100+F110</f>
        <v>1050</v>
      </c>
      <c r="G111" s="33">
        <f t="shared" ref="G111" si="45">G100+G110</f>
        <v>53.889999999999986</v>
      </c>
      <c r="H111" s="33">
        <f t="shared" ref="H111" si="46">H100+H110</f>
        <v>41.25</v>
      </c>
      <c r="I111" s="33">
        <f t="shared" ref="I111" si="47">I100+I110</f>
        <v>212.64999999999998</v>
      </c>
      <c r="J111" s="33">
        <f t="shared" ref="J111" si="48">J100+J110</f>
        <v>1420.46</v>
      </c>
      <c r="K111" s="33"/>
    </row>
    <row r="112" spans="1:11" ht="15">
      <c r="A112" s="15">
        <v>2</v>
      </c>
      <c r="B112" s="16">
        <v>2</v>
      </c>
      <c r="C112" s="23" t="s">
        <v>20</v>
      </c>
      <c r="D112" s="5" t="s">
        <v>21</v>
      </c>
      <c r="E112" s="212" t="s">
        <v>38</v>
      </c>
      <c r="F112" s="218" t="s">
        <v>91</v>
      </c>
      <c r="G112" s="224">
        <v>8.59</v>
      </c>
      <c r="H112" s="224">
        <v>8.58</v>
      </c>
      <c r="I112" s="224">
        <v>42.19</v>
      </c>
      <c r="J112" s="220">
        <v>276.08</v>
      </c>
      <c r="K112" s="215">
        <v>223</v>
      </c>
    </row>
    <row r="113" spans="1:11" ht="15">
      <c r="A113" s="15"/>
      <c r="B113" s="16"/>
      <c r="C113" s="11"/>
      <c r="D113" s="7" t="s">
        <v>22</v>
      </c>
      <c r="E113" s="212" t="s">
        <v>75</v>
      </c>
      <c r="F113" s="218">
        <v>200</v>
      </c>
      <c r="G113" s="224">
        <v>0.1</v>
      </c>
      <c r="H113" s="224">
        <v>0.03</v>
      </c>
      <c r="I113" s="224">
        <v>14.99</v>
      </c>
      <c r="J113" s="220">
        <v>56.85</v>
      </c>
      <c r="K113" s="215">
        <v>376</v>
      </c>
    </row>
    <row r="114" spans="1:11" ht="15">
      <c r="A114" s="15"/>
      <c r="B114" s="16"/>
      <c r="C114" s="11"/>
      <c r="D114" s="7"/>
      <c r="E114" s="213" t="s">
        <v>90</v>
      </c>
      <c r="F114" s="217">
        <v>40</v>
      </c>
      <c r="G114" s="225">
        <v>5.08</v>
      </c>
      <c r="H114" s="225">
        <v>4.5999999999999996</v>
      </c>
      <c r="I114" s="225">
        <v>0.28000000000000003</v>
      </c>
      <c r="J114" s="221">
        <v>62.8</v>
      </c>
      <c r="K114" s="215">
        <v>209</v>
      </c>
    </row>
    <row r="115" spans="1:11" ht="15">
      <c r="A115" s="15"/>
      <c r="B115" s="16"/>
      <c r="C115" s="11"/>
      <c r="D115" s="7" t="s">
        <v>23</v>
      </c>
      <c r="E115" s="211" t="s">
        <v>56</v>
      </c>
      <c r="F115" s="216">
        <v>60</v>
      </c>
      <c r="G115" s="222">
        <v>2.42</v>
      </c>
      <c r="H115" s="222">
        <v>4.3899999999999997</v>
      </c>
      <c r="I115" s="223">
        <v>30.38</v>
      </c>
      <c r="J115" s="219">
        <v>169</v>
      </c>
      <c r="K115" s="214">
        <v>609</v>
      </c>
    </row>
    <row r="116" spans="1:11" ht="15">
      <c r="A116" s="15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15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17"/>
      <c r="B118" s="18"/>
      <c r="C118" s="8"/>
      <c r="D118" s="19" t="s">
        <v>33</v>
      </c>
      <c r="E118" s="9"/>
      <c r="F118" s="20">
        <f>SUM(F112:F117)</f>
        <v>300</v>
      </c>
      <c r="G118" s="20">
        <f t="shared" ref="G118:J118" si="49">SUM(G112:G117)</f>
        <v>16.189999999999998</v>
      </c>
      <c r="H118" s="20">
        <f t="shared" si="49"/>
        <v>17.599999999999998</v>
      </c>
      <c r="I118" s="20">
        <f t="shared" si="49"/>
        <v>87.84</v>
      </c>
      <c r="J118" s="20">
        <f t="shared" si="49"/>
        <v>564.73</v>
      </c>
      <c r="K118" s="26"/>
    </row>
    <row r="119" spans="1:11" ht="15">
      <c r="A119" s="14">
        <f>A112</f>
        <v>2</v>
      </c>
      <c r="B119" s="14">
        <f>B112</f>
        <v>2</v>
      </c>
      <c r="C119" s="10" t="s">
        <v>25</v>
      </c>
      <c r="D119" s="7" t="s">
        <v>26</v>
      </c>
      <c r="E119" s="227" t="s">
        <v>58</v>
      </c>
      <c r="F119" s="232">
        <v>60</v>
      </c>
      <c r="G119" s="239">
        <v>2.0699999999999998</v>
      </c>
      <c r="H119" s="239">
        <v>6.06</v>
      </c>
      <c r="I119" s="239">
        <v>4.1100000000000003</v>
      </c>
      <c r="J119" s="235">
        <v>74.599999999999994</v>
      </c>
      <c r="K119" s="229">
        <v>67</v>
      </c>
    </row>
    <row r="120" spans="1:11" ht="15">
      <c r="A120" s="15"/>
      <c r="B120" s="16"/>
      <c r="C120" s="11"/>
      <c r="D120" s="7" t="s">
        <v>27</v>
      </c>
      <c r="E120" s="227" t="s">
        <v>59</v>
      </c>
      <c r="F120" s="232" t="s">
        <v>63</v>
      </c>
      <c r="G120" s="239">
        <v>6.75</v>
      </c>
      <c r="H120" s="239">
        <v>8.2799999999999994</v>
      </c>
      <c r="I120" s="239">
        <v>12.46</v>
      </c>
      <c r="J120" s="235">
        <v>106.07</v>
      </c>
      <c r="K120" s="229">
        <v>742</v>
      </c>
    </row>
    <row r="121" spans="1:11" ht="15">
      <c r="A121" s="15"/>
      <c r="B121" s="16"/>
      <c r="C121" s="11"/>
      <c r="D121" s="7" t="s">
        <v>28</v>
      </c>
      <c r="E121" s="227" t="s">
        <v>70</v>
      </c>
      <c r="F121" s="234" t="s">
        <v>52</v>
      </c>
      <c r="G121" s="242">
        <v>13.74</v>
      </c>
      <c r="H121" s="243">
        <v>11.3</v>
      </c>
      <c r="I121" s="242">
        <v>13.16</v>
      </c>
      <c r="J121" s="238">
        <v>120.16</v>
      </c>
      <c r="K121" s="230">
        <v>294</v>
      </c>
    </row>
    <row r="122" spans="1:11" ht="15">
      <c r="A122" s="15"/>
      <c r="B122" s="16"/>
      <c r="C122" s="11"/>
      <c r="D122" s="7" t="s">
        <v>29</v>
      </c>
      <c r="E122" s="226" t="s">
        <v>79</v>
      </c>
      <c r="F122" s="234">
        <v>200</v>
      </c>
      <c r="G122" s="242">
        <v>4.91</v>
      </c>
      <c r="H122" s="243">
        <v>8.14</v>
      </c>
      <c r="I122" s="242">
        <v>47.83</v>
      </c>
      <c r="J122" s="238">
        <v>266.89999999999998</v>
      </c>
      <c r="K122" s="230">
        <v>304</v>
      </c>
    </row>
    <row r="123" spans="1:11" ht="15">
      <c r="A123" s="15"/>
      <c r="B123" s="16"/>
      <c r="C123" s="11"/>
      <c r="D123" s="7" t="s">
        <v>30</v>
      </c>
      <c r="E123" s="227" t="s">
        <v>62</v>
      </c>
      <c r="F123" s="231">
        <v>200</v>
      </c>
      <c r="G123" s="240">
        <v>0.56999999999999995</v>
      </c>
      <c r="H123" s="240">
        <v>0</v>
      </c>
      <c r="I123" s="240">
        <v>32.21</v>
      </c>
      <c r="J123" s="236">
        <v>126.05</v>
      </c>
      <c r="K123" s="229">
        <v>349</v>
      </c>
    </row>
    <row r="124" spans="1:11" ht="15">
      <c r="A124" s="15"/>
      <c r="B124" s="16"/>
      <c r="C124" s="11"/>
      <c r="D124" s="7" t="s">
        <v>31</v>
      </c>
      <c r="E124" s="228" t="s">
        <v>50</v>
      </c>
      <c r="F124" s="233">
        <v>30</v>
      </c>
      <c r="G124" s="241">
        <v>0.39</v>
      </c>
      <c r="H124" s="241">
        <v>0.26</v>
      </c>
      <c r="I124" s="241">
        <v>0</v>
      </c>
      <c r="J124" s="237">
        <v>73.5</v>
      </c>
      <c r="K124" s="229">
        <v>982</v>
      </c>
    </row>
    <row r="125" spans="1:11" ht="15">
      <c r="A125" s="15"/>
      <c r="B125" s="16"/>
      <c r="C125" s="11"/>
      <c r="D125" s="7" t="s">
        <v>32</v>
      </c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5"/>
      <c r="B127" s="16"/>
      <c r="C127" s="11"/>
      <c r="D127" s="6"/>
      <c r="E127" s="40"/>
      <c r="F127" s="41"/>
      <c r="G127" s="41"/>
      <c r="H127" s="41"/>
      <c r="I127" s="41"/>
      <c r="J127" s="41"/>
      <c r="K127" s="42"/>
    </row>
    <row r="128" spans="1:11" ht="15">
      <c r="A128" s="17"/>
      <c r="B128" s="18"/>
      <c r="C128" s="8"/>
      <c r="D128" s="19" t="s">
        <v>33</v>
      </c>
      <c r="E128" s="12"/>
      <c r="F128" s="20">
        <f>SUM(F119:F127)</f>
        <v>490</v>
      </c>
      <c r="G128" s="20">
        <f t="shared" ref="G128:J128" si="50">SUM(G119:G127)</f>
        <v>28.430000000000003</v>
      </c>
      <c r="H128" s="20">
        <f t="shared" si="50"/>
        <v>34.04</v>
      </c>
      <c r="I128" s="20">
        <f t="shared" si="50"/>
        <v>109.77000000000001</v>
      </c>
      <c r="J128" s="20">
        <f t="shared" si="50"/>
        <v>767.28</v>
      </c>
      <c r="K128" s="26"/>
    </row>
    <row r="129" spans="1:11" ht="15.75" thickBot="1">
      <c r="A129" s="34">
        <f>A112</f>
        <v>2</v>
      </c>
      <c r="B129" s="34">
        <f>B112</f>
        <v>2</v>
      </c>
      <c r="C129" s="181" t="s">
        <v>4</v>
      </c>
      <c r="D129" s="182"/>
      <c r="E129" s="32"/>
      <c r="F129" s="33">
        <f>F118+F128</f>
        <v>790</v>
      </c>
      <c r="G129" s="33">
        <f t="shared" ref="G129" si="51">G118+G128</f>
        <v>44.620000000000005</v>
      </c>
      <c r="H129" s="33">
        <f t="shared" ref="H129" si="52">H118+H128</f>
        <v>51.64</v>
      </c>
      <c r="I129" s="33">
        <f t="shared" ref="I129" si="53">I118+I128</f>
        <v>197.61</v>
      </c>
      <c r="J129" s="33">
        <f t="shared" ref="J129" si="54">J118+J128</f>
        <v>1332.01</v>
      </c>
      <c r="K129" s="33"/>
    </row>
    <row r="130" spans="1:11" ht="15">
      <c r="A130" s="21">
        <v>2</v>
      </c>
      <c r="B130" s="22">
        <v>3</v>
      </c>
      <c r="C130" s="23" t="s">
        <v>20</v>
      </c>
      <c r="D130" s="5" t="s">
        <v>21</v>
      </c>
      <c r="E130" s="245" t="s">
        <v>92</v>
      </c>
      <c r="F130" s="247">
        <v>130</v>
      </c>
      <c r="G130" s="254">
        <v>22.22</v>
      </c>
      <c r="H130" s="254">
        <v>18.100000000000001</v>
      </c>
      <c r="I130" s="254">
        <v>31.7</v>
      </c>
      <c r="J130" s="249">
        <v>379.45</v>
      </c>
      <c r="K130" s="251">
        <v>223</v>
      </c>
    </row>
    <row r="131" spans="1:11" ht="15">
      <c r="A131" s="24"/>
      <c r="B131" s="16"/>
      <c r="C131" s="11"/>
      <c r="D131" s="7" t="s">
        <v>23</v>
      </c>
      <c r="E131" s="244" t="s">
        <v>66</v>
      </c>
      <c r="F131" s="246">
        <v>60</v>
      </c>
      <c r="G131" s="252">
        <v>3.2</v>
      </c>
      <c r="H131" s="252">
        <v>16.82</v>
      </c>
      <c r="I131" s="253">
        <v>19.600000000000001</v>
      </c>
      <c r="J131" s="248">
        <v>244.8</v>
      </c>
      <c r="K131" s="250">
        <v>1</v>
      </c>
    </row>
    <row r="132" spans="1:11" ht="15.75" customHeight="1">
      <c r="A132" s="24"/>
      <c r="B132" s="16"/>
      <c r="C132" s="11"/>
      <c r="D132" s="7" t="s">
        <v>22</v>
      </c>
      <c r="E132" s="245" t="s">
        <v>48</v>
      </c>
      <c r="F132" s="246">
        <v>200</v>
      </c>
      <c r="G132" s="252">
        <v>0.22</v>
      </c>
      <c r="H132" s="252">
        <v>0.03</v>
      </c>
      <c r="I132" s="253">
        <v>7.01</v>
      </c>
      <c r="J132" s="248">
        <v>52.33</v>
      </c>
      <c r="K132" s="250">
        <v>597</v>
      </c>
    </row>
    <row r="133" spans="1:11" ht="15">
      <c r="A133" s="24"/>
      <c r="B133" s="16"/>
      <c r="C133" s="11"/>
      <c r="D133" s="7" t="s">
        <v>24</v>
      </c>
      <c r="E133" s="244" t="s">
        <v>41</v>
      </c>
      <c r="F133" s="246">
        <v>100</v>
      </c>
      <c r="G133" s="252">
        <v>0.4</v>
      </c>
      <c r="H133" s="252">
        <v>0.4</v>
      </c>
      <c r="I133" s="253">
        <v>9.8000000000000007</v>
      </c>
      <c r="J133" s="248">
        <v>45</v>
      </c>
      <c r="K133" s="250">
        <v>698</v>
      </c>
    </row>
    <row r="134" spans="1:11" ht="15">
      <c r="A134" s="24"/>
      <c r="B134" s="16"/>
      <c r="C134" s="11"/>
      <c r="D134" s="6"/>
      <c r="E134" s="40"/>
      <c r="F134" s="41"/>
      <c r="G134" s="41"/>
      <c r="H134" s="41"/>
      <c r="I134" s="41"/>
      <c r="J134" s="41"/>
      <c r="K134" s="42"/>
    </row>
    <row r="135" spans="1:11" ht="15">
      <c r="A135" s="24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25"/>
      <c r="B136" s="18"/>
      <c r="C136" s="8"/>
      <c r="D136" s="19" t="s">
        <v>33</v>
      </c>
      <c r="E136" s="9"/>
      <c r="F136" s="20">
        <f>SUM(F130:F135)</f>
        <v>490</v>
      </c>
      <c r="G136" s="20">
        <f t="shared" ref="G136:J136" si="55">SUM(G130:G135)</f>
        <v>26.039999999999996</v>
      </c>
      <c r="H136" s="20">
        <f t="shared" si="55"/>
        <v>35.35</v>
      </c>
      <c r="I136" s="20">
        <f t="shared" si="55"/>
        <v>68.11</v>
      </c>
      <c r="J136" s="20">
        <f t="shared" si="55"/>
        <v>721.58</v>
      </c>
      <c r="K136" s="26"/>
    </row>
    <row r="137" spans="1:11" ht="15">
      <c r="A137" s="27">
        <f>A130</f>
        <v>2</v>
      </c>
      <c r="B137" s="14">
        <f>B130</f>
        <v>3</v>
      </c>
      <c r="C137" s="10" t="s">
        <v>25</v>
      </c>
      <c r="D137" s="7" t="s">
        <v>26</v>
      </c>
      <c r="E137" s="255" t="s">
        <v>93</v>
      </c>
      <c r="F137" s="262">
        <v>60</v>
      </c>
      <c r="G137" s="270">
        <v>0.96</v>
      </c>
      <c r="H137" s="268">
        <v>3</v>
      </c>
      <c r="I137" s="268">
        <v>4.6100000000000003</v>
      </c>
      <c r="J137" s="265">
        <v>60.03</v>
      </c>
      <c r="K137" s="259">
        <v>47</v>
      </c>
    </row>
    <row r="138" spans="1:11" ht="15">
      <c r="A138" s="24"/>
      <c r="B138" s="16"/>
      <c r="C138" s="11"/>
      <c r="D138" s="7" t="s">
        <v>27</v>
      </c>
      <c r="E138" s="258" t="s">
        <v>94</v>
      </c>
      <c r="F138" s="262" t="s">
        <v>73</v>
      </c>
      <c r="G138" s="268">
        <v>13.02</v>
      </c>
      <c r="H138" s="268">
        <v>6.12</v>
      </c>
      <c r="I138" s="268">
        <v>18.190000000000001</v>
      </c>
      <c r="J138" s="265">
        <v>129.43</v>
      </c>
      <c r="K138" s="260">
        <v>103</v>
      </c>
    </row>
    <row r="139" spans="1:11" ht="15">
      <c r="A139" s="24"/>
      <c r="B139" s="16"/>
      <c r="C139" s="11"/>
      <c r="D139" s="7" t="s">
        <v>28</v>
      </c>
      <c r="E139" s="255" t="s">
        <v>95</v>
      </c>
      <c r="F139" s="263" t="s">
        <v>52</v>
      </c>
      <c r="G139" s="270">
        <v>13.25</v>
      </c>
      <c r="H139" s="270">
        <v>5.83</v>
      </c>
      <c r="I139" s="270">
        <v>12.04</v>
      </c>
      <c r="J139" s="267">
        <v>142.09</v>
      </c>
      <c r="K139" s="259">
        <v>234</v>
      </c>
    </row>
    <row r="140" spans="1:11" ht="15">
      <c r="A140" s="24"/>
      <c r="B140" s="16"/>
      <c r="C140" s="11"/>
      <c r="D140" s="7" t="s">
        <v>29</v>
      </c>
      <c r="E140" s="256" t="s">
        <v>71</v>
      </c>
      <c r="F140" s="263">
        <v>200</v>
      </c>
      <c r="G140" s="270">
        <v>23.76</v>
      </c>
      <c r="H140" s="270">
        <v>7.68</v>
      </c>
      <c r="I140" s="270">
        <v>28.94</v>
      </c>
      <c r="J140" s="267">
        <v>204.96</v>
      </c>
      <c r="K140" s="259">
        <v>312</v>
      </c>
    </row>
    <row r="141" spans="1:11" ht="15">
      <c r="A141" s="24"/>
      <c r="B141" s="16"/>
      <c r="C141" s="11"/>
      <c r="D141" s="7" t="s">
        <v>30</v>
      </c>
      <c r="E141" s="255" t="s">
        <v>84</v>
      </c>
      <c r="F141" s="264">
        <v>200</v>
      </c>
      <c r="G141" s="270">
        <v>0.36</v>
      </c>
      <c r="H141" s="270">
        <v>0</v>
      </c>
      <c r="I141" s="270">
        <v>24.83</v>
      </c>
      <c r="J141" s="267">
        <v>97.45</v>
      </c>
      <c r="K141" s="259">
        <v>348</v>
      </c>
    </row>
    <row r="142" spans="1:11" ht="15">
      <c r="A142" s="24"/>
      <c r="B142" s="16"/>
      <c r="C142" s="11"/>
      <c r="D142" s="7" t="s">
        <v>31</v>
      </c>
      <c r="E142" s="257" t="s">
        <v>50</v>
      </c>
      <c r="F142" s="261">
        <v>30</v>
      </c>
      <c r="G142" s="269">
        <v>0.39</v>
      </c>
      <c r="H142" s="269">
        <v>0.26</v>
      </c>
      <c r="I142" s="269">
        <v>0</v>
      </c>
      <c r="J142" s="266">
        <v>73.5</v>
      </c>
      <c r="K142" s="259">
        <v>982</v>
      </c>
    </row>
    <row r="143" spans="1:11" ht="15">
      <c r="A143" s="24"/>
      <c r="B143" s="16"/>
      <c r="C143" s="11"/>
      <c r="D143" s="7" t="s">
        <v>32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12"/>
      <c r="F146" s="20">
        <f>SUM(F137:F145)</f>
        <v>490</v>
      </c>
      <c r="G146" s="20">
        <f t="shared" ref="G146:J146" si="56">SUM(G137:G145)</f>
        <v>51.74</v>
      </c>
      <c r="H146" s="20">
        <f t="shared" si="56"/>
        <v>22.890000000000004</v>
      </c>
      <c r="I146" s="20">
        <f t="shared" si="56"/>
        <v>88.61</v>
      </c>
      <c r="J146" s="20">
        <f t="shared" si="56"/>
        <v>707.46</v>
      </c>
      <c r="K146" s="26"/>
    </row>
    <row r="147" spans="1:11" ht="15.75" thickBot="1">
      <c r="A147" s="30">
        <f>A130</f>
        <v>2</v>
      </c>
      <c r="B147" s="31">
        <f>B130</f>
        <v>3</v>
      </c>
      <c r="C147" s="181" t="s">
        <v>4</v>
      </c>
      <c r="D147" s="182"/>
      <c r="E147" s="32"/>
      <c r="F147" s="33">
        <f>F136+F146</f>
        <v>980</v>
      </c>
      <c r="G147" s="33">
        <f t="shared" ref="G147" si="57">G136+G146</f>
        <v>77.78</v>
      </c>
      <c r="H147" s="33">
        <f t="shared" ref="H147" si="58">H136+H146</f>
        <v>58.240000000000009</v>
      </c>
      <c r="I147" s="33">
        <f t="shared" ref="I147" si="59">I136+I146</f>
        <v>156.72</v>
      </c>
      <c r="J147" s="33">
        <f t="shared" ref="J147" si="60">J136+J146</f>
        <v>1429.04</v>
      </c>
      <c r="K147" s="33"/>
    </row>
    <row r="148" spans="1:11" ht="15">
      <c r="A148" s="21">
        <v>2</v>
      </c>
      <c r="B148" s="22">
        <v>4</v>
      </c>
      <c r="C148" s="23" t="s">
        <v>20</v>
      </c>
      <c r="D148" s="5" t="s">
        <v>21</v>
      </c>
      <c r="E148" s="273" t="s">
        <v>96</v>
      </c>
      <c r="F148" s="278">
        <v>200</v>
      </c>
      <c r="G148" s="286">
        <v>11.68</v>
      </c>
      <c r="H148" s="286">
        <v>9.48</v>
      </c>
      <c r="I148" s="286">
        <v>42.58</v>
      </c>
      <c r="J148" s="281">
        <v>307.32</v>
      </c>
      <c r="K148" s="276">
        <v>204</v>
      </c>
    </row>
    <row r="149" spans="1:11" ht="15">
      <c r="A149" s="24"/>
      <c r="B149" s="16"/>
      <c r="C149" s="11"/>
      <c r="D149" s="7" t="s">
        <v>22</v>
      </c>
      <c r="E149" s="272" t="s">
        <v>54</v>
      </c>
      <c r="F149" s="278">
        <v>200</v>
      </c>
      <c r="G149" s="286">
        <v>3.97</v>
      </c>
      <c r="H149" s="287">
        <v>3.42</v>
      </c>
      <c r="I149" s="286">
        <v>26.08</v>
      </c>
      <c r="J149" s="283">
        <v>143</v>
      </c>
      <c r="K149" s="276">
        <v>382</v>
      </c>
    </row>
    <row r="150" spans="1:11" ht="15">
      <c r="A150" s="24"/>
      <c r="B150" s="16"/>
      <c r="C150" s="11"/>
      <c r="D150" s="7" t="s">
        <v>23</v>
      </c>
      <c r="E150" s="274" t="s">
        <v>55</v>
      </c>
      <c r="F150" s="279">
        <v>30</v>
      </c>
      <c r="G150" s="288">
        <v>2.2799999999999998</v>
      </c>
      <c r="H150" s="288">
        <v>0.24</v>
      </c>
      <c r="I150" s="288">
        <v>14.58</v>
      </c>
      <c r="J150" s="282">
        <v>71.400000000000006</v>
      </c>
      <c r="K150" s="276">
        <v>569</v>
      </c>
    </row>
    <row r="151" spans="1:11" ht="15.75" thickBot="1">
      <c r="A151" s="24"/>
      <c r="B151" s="16"/>
      <c r="C151" s="11"/>
      <c r="D151" s="7" t="s">
        <v>24</v>
      </c>
      <c r="E151" s="271" t="s">
        <v>41</v>
      </c>
      <c r="F151" s="277">
        <v>100</v>
      </c>
      <c r="G151" s="284">
        <v>0.4</v>
      </c>
      <c r="H151" s="284">
        <v>0.4</v>
      </c>
      <c r="I151" s="285">
        <v>9.8000000000000007</v>
      </c>
      <c r="J151" s="280">
        <v>45</v>
      </c>
      <c r="K151" s="275">
        <v>698</v>
      </c>
    </row>
    <row r="152" spans="1:11" ht="15">
      <c r="A152" s="24"/>
      <c r="B152" s="16"/>
      <c r="C152" s="11"/>
      <c r="D152" s="6"/>
      <c r="E152" s="40"/>
      <c r="F152" s="41"/>
      <c r="G152" s="41"/>
      <c r="H152" s="41"/>
      <c r="I152" s="41"/>
      <c r="J152" s="41"/>
      <c r="K152" s="42"/>
    </row>
    <row r="153" spans="1:11" ht="15">
      <c r="A153" s="24"/>
      <c r="B153" s="16"/>
      <c r="C153" s="11"/>
      <c r="D153" s="6"/>
      <c r="E153" s="40"/>
      <c r="F153" s="41"/>
      <c r="G153" s="41"/>
      <c r="H153" s="41"/>
      <c r="I153" s="41"/>
      <c r="J153" s="41"/>
      <c r="K153" s="42"/>
    </row>
    <row r="154" spans="1:11" ht="15">
      <c r="A154" s="25"/>
      <c r="B154" s="18"/>
      <c r="C154" s="8"/>
      <c r="D154" s="19" t="s">
        <v>33</v>
      </c>
      <c r="E154" s="9"/>
      <c r="F154" s="20">
        <f>SUM(F148:F153)</f>
        <v>530</v>
      </c>
      <c r="G154" s="20">
        <f t="shared" ref="G154:J154" si="61">SUM(G148:G153)</f>
        <v>18.329999999999998</v>
      </c>
      <c r="H154" s="20">
        <f t="shared" si="61"/>
        <v>13.540000000000001</v>
      </c>
      <c r="I154" s="20">
        <f t="shared" si="61"/>
        <v>93.039999999999992</v>
      </c>
      <c r="J154" s="20">
        <f t="shared" si="61"/>
        <v>566.72</v>
      </c>
      <c r="K154" s="26"/>
    </row>
    <row r="155" spans="1:11" ht="15">
      <c r="A155" s="27">
        <f>A148</f>
        <v>2</v>
      </c>
      <c r="B155" s="14">
        <f>B148</f>
        <v>4</v>
      </c>
      <c r="C155" s="10" t="s">
        <v>25</v>
      </c>
      <c r="D155" s="7" t="s">
        <v>26</v>
      </c>
      <c r="E155" s="290" t="s">
        <v>97</v>
      </c>
      <c r="F155" s="293">
        <v>60</v>
      </c>
      <c r="G155" s="302">
        <v>0.81</v>
      </c>
      <c r="H155" s="302">
        <v>3.65</v>
      </c>
      <c r="I155" s="302">
        <v>4.72</v>
      </c>
      <c r="J155" s="297">
        <v>52.91</v>
      </c>
      <c r="K155" s="306">
        <v>52</v>
      </c>
    </row>
    <row r="156" spans="1:11" ht="15">
      <c r="A156" s="24"/>
      <c r="B156" s="16"/>
      <c r="C156" s="11"/>
      <c r="D156" s="7" t="s">
        <v>27</v>
      </c>
      <c r="E156" s="290" t="s">
        <v>98</v>
      </c>
      <c r="F156" s="295" t="s">
        <v>73</v>
      </c>
      <c r="G156" s="303">
        <v>8.27</v>
      </c>
      <c r="H156" s="303">
        <v>8.01</v>
      </c>
      <c r="I156" s="303">
        <v>12.85</v>
      </c>
      <c r="J156" s="298">
        <v>111.52</v>
      </c>
      <c r="K156" s="307">
        <v>98</v>
      </c>
    </row>
    <row r="157" spans="1:11" ht="15">
      <c r="A157" s="24"/>
      <c r="B157" s="16"/>
      <c r="C157" s="11"/>
      <c r="D157" s="7" t="s">
        <v>28</v>
      </c>
      <c r="E157" s="290" t="s">
        <v>99</v>
      </c>
      <c r="F157" s="293" t="s">
        <v>100</v>
      </c>
      <c r="G157" s="303">
        <v>24.01</v>
      </c>
      <c r="H157" s="303">
        <v>31.22</v>
      </c>
      <c r="I157" s="303">
        <v>52.27</v>
      </c>
      <c r="J157" s="298">
        <v>382.7</v>
      </c>
      <c r="K157" s="307">
        <v>291</v>
      </c>
    </row>
    <row r="158" spans="1:11" ht="15">
      <c r="A158" s="24"/>
      <c r="B158" s="16"/>
      <c r="C158" s="11"/>
      <c r="D158" s="7" t="s">
        <v>30</v>
      </c>
      <c r="E158" s="291" t="s">
        <v>72</v>
      </c>
      <c r="F158" s="294">
        <v>200</v>
      </c>
      <c r="G158" s="303">
        <v>0.36</v>
      </c>
      <c r="H158" s="303">
        <v>0</v>
      </c>
      <c r="I158" s="303">
        <v>28.06</v>
      </c>
      <c r="J158" s="298">
        <v>108.83</v>
      </c>
      <c r="K158" s="307">
        <v>348</v>
      </c>
    </row>
    <row r="159" spans="1:11" ht="15">
      <c r="A159" s="24"/>
      <c r="B159" s="16"/>
      <c r="C159" s="11"/>
      <c r="D159" s="7" t="s">
        <v>31</v>
      </c>
      <c r="E159" s="290" t="s">
        <v>50</v>
      </c>
      <c r="F159" s="295">
        <v>30</v>
      </c>
      <c r="G159" s="304">
        <v>0.39</v>
      </c>
      <c r="H159" s="304">
        <v>0.26</v>
      </c>
      <c r="I159" s="304">
        <v>0</v>
      </c>
      <c r="J159" s="299">
        <v>73.5</v>
      </c>
      <c r="K159" s="308">
        <v>982</v>
      </c>
    </row>
    <row r="160" spans="1:11" ht="15">
      <c r="A160" s="24"/>
      <c r="B160" s="16"/>
      <c r="C160" s="11"/>
      <c r="D160" s="7" t="s">
        <v>24</v>
      </c>
      <c r="E160" s="289" t="s">
        <v>41</v>
      </c>
      <c r="F160" s="292">
        <v>100</v>
      </c>
      <c r="G160" s="300">
        <v>0.4</v>
      </c>
      <c r="H160" s="300">
        <v>0.4</v>
      </c>
      <c r="I160" s="301">
        <v>9.8000000000000007</v>
      </c>
      <c r="J160" s="296">
        <v>45</v>
      </c>
      <c r="K160" s="305">
        <v>698</v>
      </c>
    </row>
    <row r="161" spans="1:11" ht="15">
      <c r="A161" s="24"/>
      <c r="B161" s="16"/>
      <c r="C161" s="11"/>
      <c r="D161" s="7" t="s">
        <v>32</v>
      </c>
      <c r="E161" s="40"/>
      <c r="F161" s="41"/>
      <c r="G161" s="41"/>
      <c r="H161" s="41"/>
      <c r="I161" s="41"/>
      <c r="J161" s="41"/>
      <c r="K161" s="42"/>
    </row>
    <row r="162" spans="1:11" ht="15">
      <c r="A162" s="24"/>
      <c r="B162" s="16"/>
      <c r="C162" s="11"/>
      <c r="D162" s="6"/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5"/>
      <c r="B164" s="18"/>
      <c r="C164" s="8"/>
      <c r="D164" s="19" t="s">
        <v>33</v>
      </c>
      <c r="E164" s="12"/>
      <c r="F164" s="20">
        <f>SUM(F155:F163)</f>
        <v>390</v>
      </c>
      <c r="G164" s="20">
        <f t="shared" ref="G164:J164" si="62">SUM(G155:G163)</f>
        <v>34.24</v>
      </c>
      <c r="H164" s="20">
        <f t="shared" si="62"/>
        <v>43.539999999999992</v>
      </c>
      <c r="I164" s="20">
        <f t="shared" si="62"/>
        <v>107.7</v>
      </c>
      <c r="J164" s="20">
        <f t="shared" si="62"/>
        <v>774.46</v>
      </c>
      <c r="K164" s="26"/>
    </row>
    <row r="165" spans="1:11" ht="15.75" thickBot="1">
      <c r="A165" s="30">
        <f>A148</f>
        <v>2</v>
      </c>
      <c r="B165" s="31">
        <f>B148</f>
        <v>4</v>
      </c>
      <c r="C165" s="181" t="s">
        <v>4</v>
      </c>
      <c r="D165" s="182"/>
      <c r="E165" s="32"/>
      <c r="F165" s="33">
        <f>F154+F164</f>
        <v>920</v>
      </c>
      <c r="G165" s="33">
        <f t="shared" ref="G165" si="63">G154+G164</f>
        <v>52.57</v>
      </c>
      <c r="H165" s="33">
        <f t="shared" ref="H165" si="64">H154+H164</f>
        <v>57.079999999999991</v>
      </c>
      <c r="I165" s="33">
        <f t="shared" ref="I165" si="65">I154+I164</f>
        <v>200.74</v>
      </c>
      <c r="J165" s="33">
        <f t="shared" ref="J165" si="66">J154+J164</f>
        <v>1341.18</v>
      </c>
      <c r="K165" s="33"/>
    </row>
    <row r="166" spans="1:11" ht="15">
      <c r="A166" s="21">
        <v>2</v>
      </c>
      <c r="B166" s="22">
        <v>5</v>
      </c>
      <c r="C166" s="23" t="s">
        <v>20</v>
      </c>
      <c r="D166" s="5" t="s">
        <v>21</v>
      </c>
      <c r="E166" s="309" t="s">
        <v>101</v>
      </c>
      <c r="F166" s="313" t="s">
        <v>57</v>
      </c>
      <c r="G166" s="315">
        <v>12.01</v>
      </c>
      <c r="H166" s="315">
        <v>12.3</v>
      </c>
      <c r="I166" s="315">
        <v>37.090000000000003</v>
      </c>
      <c r="J166" s="314">
        <v>299.63</v>
      </c>
      <c r="K166" s="312">
        <v>879</v>
      </c>
    </row>
    <row r="167" spans="1:11" ht="15">
      <c r="A167" s="24"/>
      <c r="B167" s="16"/>
      <c r="C167" s="11"/>
      <c r="D167" s="7" t="s">
        <v>22</v>
      </c>
      <c r="E167" s="310" t="s">
        <v>102</v>
      </c>
      <c r="F167" s="313">
        <v>200</v>
      </c>
      <c r="G167" s="315">
        <v>3.3</v>
      </c>
      <c r="H167" s="315">
        <v>2.73</v>
      </c>
      <c r="I167" s="315">
        <v>24.96</v>
      </c>
      <c r="J167" s="314">
        <v>146.30000000000001</v>
      </c>
      <c r="K167" s="312">
        <v>379</v>
      </c>
    </row>
    <row r="168" spans="1:11" ht="15">
      <c r="A168" s="24"/>
      <c r="B168" s="16"/>
      <c r="C168" s="11"/>
      <c r="D168" s="7" t="s">
        <v>23</v>
      </c>
      <c r="E168" s="309" t="s">
        <v>55</v>
      </c>
      <c r="F168" s="313">
        <v>30</v>
      </c>
      <c r="G168" s="315">
        <v>2.2799999999999998</v>
      </c>
      <c r="H168" s="316">
        <v>0.24</v>
      </c>
      <c r="I168" s="315">
        <v>14.58</v>
      </c>
      <c r="J168" s="314">
        <v>71.400000000000006</v>
      </c>
      <c r="K168" s="312">
        <v>569</v>
      </c>
    </row>
    <row r="169" spans="1:11" ht="15">
      <c r="A169" s="24"/>
      <c r="B169" s="16"/>
      <c r="C169" s="11"/>
      <c r="D169" s="7" t="s">
        <v>24</v>
      </c>
      <c r="E169" s="311" t="s">
        <v>41</v>
      </c>
      <c r="F169" s="313">
        <v>100</v>
      </c>
      <c r="G169" s="315">
        <v>0.4</v>
      </c>
      <c r="H169" s="315">
        <v>0.4</v>
      </c>
      <c r="I169" s="315">
        <v>9.8000000000000007</v>
      </c>
      <c r="J169" s="314">
        <v>45</v>
      </c>
      <c r="K169" s="312">
        <v>698</v>
      </c>
    </row>
    <row r="170" spans="1:11" ht="15">
      <c r="A170" s="24"/>
      <c r="B170" s="16"/>
      <c r="C170" s="11"/>
      <c r="D170" s="6"/>
      <c r="E170" s="40"/>
      <c r="F170" s="41"/>
      <c r="G170" s="41"/>
      <c r="H170" s="41"/>
      <c r="I170" s="41"/>
      <c r="J170" s="41"/>
      <c r="K170" s="42"/>
    </row>
    <row r="171" spans="1:11" ht="15">
      <c r="A171" s="24"/>
      <c r="B171" s="16"/>
      <c r="C171" s="11"/>
      <c r="D171" s="6"/>
      <c r="E171" s="40"/>
      <c r="F171" s="41"/>
      <c r="G171" s="41"/>
      <c r="H171" s="41"/>
      <c r="I171" s="41"/>
      <c r="J171" s="41"/>
      <c r="K171" s="42"/>
    </row>
    <row r="172" spans="1:11" ht="15.75" customHeight="1">
      <c r="A172" s="25"/>
      <c r="B172" s="18"/>
      <c r="C172" s="8"/>
      <c r="D172" s="19" t="s">
        <v>33</v>
      </c>
      <c r="E172" s="9"/>
      <c r="F172" s="20">
        <f>SUM(F166:F171)</f>
        <v>330</v>
      </c>
      <c r="G172" s="20">
        <f t="shared" ref="G172:J172" si="67">SUM(G166:G171)</f>
        <v>17.989999999999998</v>
      </c>
      <c r="H172" s="20">
        <f t="shared" si="67"/>
        <v>15.670000000000002</v>
      </c>
      <c r="I172" s="20">
        <f t="shared" si="67"/>
        <v>86.43</v>
      </c>
      <c r="J172" s="20">
        <f t="shared" si="67"/>
        <v>562.33000000000004</v>
      </c>
      <c r="K172" s="26"/>
    </row>
    <row r="173" spans="1:11" ht="15">
      <c r="A173" s="27">
        <f>A166</f>
        <v>2</v>
      </c>
      <c r="B173" s="14">
        <f>B166</f>
        <v>5</v>
      </c>
      <c r="C173" s="10" t="s">
        <v>25</v>
      </c>
      <c r="D173" s="7" t="s">
        <v>26</v>
      </c>
      <c r="E173" s="318" t="s">
        <v>47</v>
      </c>
      <c r="F173" s="321">
        <v>200</v>
      </c>
      <c r="G173" s="327">
        <v>11.66</v>
      </c>
      <c r="H173" s="327">
        <v>8.6999999999999993</v>
      </c>
      <c r="I173" s="327">
        <v>57.26</v>
      </c>
      <c r="J173" s="324">
        <v>359.91</v>
      </c>
      <c r="K173" s="320">
        <v>302</v>
      </c>
    </row>
    <row r="174" spans="1:11" ht="30">
      <c r="A174" s="24"/>
      <c r="B174" s="16"/>
      <c r="C174" s="11"/>
      <c r="D174" s="7" t="s">
        <v>27</v>
      </c>
      <c r="E174" s="317" t="s">
        <v>103</v>
      </c>
      <c r="F174" s="321">
        <v>60</v>
      </c>
      <c r="G174" s="327">
        <v>0.7</v>
      </c>
      <c r="H174" s="327">
        <v>4.25</v>
      </c>
      <c r="I174" s="327">
        <v>2.08</v>
      </c>
      <c r="J174" s="324">
        <v>47.88</v>
      </c>
      <c r="K174" s="320">
        <v>1033</v>
      </c>
    </row>
    <row r="175" spans="1:11" ht="30">
      <c r="A175" s="24"/>
      <c r="B175" s="16"/>
      <c r="C175" s="11"/>
      <c r="D175" s="7" t="s">
        <v>28</v>
      </c>
      <c r="E175" s="317" t="s">
        <v>69</v>
      </c>
      <c r="F175" s="321">
        <v>200</v>
      </c>
      <c r="G175" s="326">
        <v>12.28</v>
      </c>
      <c r="H175" s="326">
        <v>5.77</v>
      </c>
      <c r="I175" s="326">
        <v>17.16</v>
      </c>
      <c r="J175" s="323">
        <v>112.67</v>
      </c>
      <c r="K175" s="320">
        <v>478</v>
      </c>
    </row>
    <row r="176" spans="1:11" ht="15">
      <c r="A176" s="24"/>
      <c r="B176" s="16"/>
      <c r="C176" s="11"/>
      <c r="D176" s="7" t="s">
        <v>29</v>
      </c>
      <c r="E176" s="317" t="s">
        <v>104</v>
      </c>
      <c r="F176" s="321" t="s">
        <v>52</v>
      </c>
      <c r="G176" s="326">
        <v>15.16</v>
      </c>
      <c r="H176" s="326">
        <v>18.559999999999999</v>
      </c>
      <c r="I176" s="326">
        <v>6.46</v>
      </c>
      <c r="J176" s="323">
        <v>107.82</v>
      </c>
      <c r="K176" s="320">
        <v>290</v>
      </c>
    </row>
    <row r="177" spans="1:11" ht="15">
      <c r="A177" s="24"/>
      <c r="B177" s="16"/>
      <c r="C177" s="11"/>
      <c r="D177" s="7" t="s">
        <v>30</v>
      </c>
      <c r="E177" s="319" t="s">
        <v>65</v>
      </c>
      <c r="F177" s="321">
        <v>200</v>
      </c>
      <c r="G177" s="327">
        <v>0.16</v>
      </c>
      <c r="H177" s="327">
        <v>0.03</v>
      </c>
      <c r="I177" s="327">
        <v>15.2</v>
      </c>
      <c r="J177" s="324">
        <v>59.16</v>
      </c>
      <c r="K177" s="320">
        <v>377</v>
      </c>
    </row>
    <row r="178" spans="1:11" ht="15">
      <c r="A178" s="24"/>
      <c r="B178" s="16"/>
      <c r="C178" s="11"/>
      <c r="D178" s="7" t="s">
        <v>31</v>
      </c>
      <c r="E178" s="319" t="s">
        <v>50</v>
      </c>
      <c r="F178" s="322">
        <v>30</v>
      </c>
      <c r="G178" s="328">
        <v>0.39</v>
      </c>
      <c r="H178" s="328">
        <v>0.26</v>
      </c>
      <c r="I178" s="328">
        <v>0</v>
      </c>
      <c r="J178" s="325">
        <v>73.5</v>
      </c>
      <c r="K178" s="320">
        <v>982</v>
      </c>
    </row>
    <row r="179" spans="1:11" ht="15">
      <c r="A179" s="24"/>
      <c r="B179" s="16"/>
      <c r="C179" s="11"/>
      <c r="D179" s="7" t="s">
        <v>32</v>
      </c>
      <c r="E179" s="40"/>
      <c r="F179" s="41"/>
      <c r="G179" s="41"/>
      <c r="H179" s="41"/>
      <c r="I179" s="41"/>
      <c r="J179" s="41"/>
      <c r="K179" s="42"/>
    </row>
    <row r="180" spans="1:11" ht="15">
      <c r="A180" s="24"/>
      <c r="B180" s="16"/>
      <c r="C180" s="11"/>
      <c r="D180" s="6"/>
      <c r="E180" s="40"/>
      <c r="F180" s="41"/>
      <c r="G180" s="41"/>
      <c r="H180" s="41"/>
      <c r="I180" s="41"/>
      <c r="J180" s="41"/>
      <c r="K180" s="42"/>
    </row>
    <row r="181" spans="1:11" ht="15">
      <c r="A181" s="24"/>
      <c r="B181" s="16"/>
      <c r="C181" s="11"/>
      <c r="D181" s="6"/>
      <c r="E181" s="40"/>
      <c r="F181" s="41"/>
      <c r="G181" s="41"/>
      <c r="H181" s="41"/>
      <c r="I181" s="41"/>
      <c r="J181" s="41"/>
      <c r="K181" s="42"/>
    </row>
    <row r="182" spans="1:11" ht="15">
      <c r="A182" s="25"/>
      <c r="B182" s="18"/>
      <c r="C182" s="8"/>
      <c r="D182" s="19" t="s">
        <v>33</v>
      </c>
      <c r="E182" s="12"/>
      <c r="F182" s="20">
        <f>SUM(F173:F181)</f>
        <v>690</v>
      </c>
      <c r="G182" s="20">
        <f t="shared" ref="G182:J182" si="68">SUM(G173:G181)</f>
        <v>40.349999999999994</v>
      </c>
      <c r="H182" s="20">
        <f t="shared" si="68"/>
        <v>37.57</v>
      </c>
      <c r="I182" s="20">
        <f t="shared" si="68"/>
        <v>98.16</v>
      </c>
      <c r="J182" s="20">
        <f t="shared" si="68"/>
        <v>760.93999999999994</v>
      </c>
      <c r="K182" s="26"/>
    </row>
    <row r="183" spans="1:11" ht="15.75" thickBot="1">
      <c r="A183" s="30">
        <f>A166</f>
        <v>2</v>
      </c>
      <c r="B183" s="31">
        <f>B166</f>
        <v>5</v>
      </c>
      <c r="C183" s="181" t="s">
        <v>4</v>
      </c>
      <c r="D183" s="182"/>
      <c r="E183" s="32"/>
      <c r="F183" s="33">
        <f>F172+F182</f>
        <v>1020</v>
      </c>
      <c r="G183" s="33">
        <f t="shared" ref="G183" si="69">G172+G182</f>
        <v>58.339999999999989</v>
      </c>
      <c r="H183" s="33">
        <f t="shared" ref="H183" si="70">H172+H182</f>
        <v>53.24</v>
      </c>
      <c r="I183" s="33">
        <f t="shared" ref="I183" si="71">I172+I182</f>
        <v>184.59</v>
      </c>
      <c r="J183" s="33">
        <f t="shared" ref="J183" si="72">J172+J182</f>
        <v>1323.27</v>
      </c>
      <c r="K183" s="33"/>
    </row>
    <row r="184" spans="1:11" ht="13.5" thickBot="1">
      <c r="A184" s="28"/>
      <c r="B184" s="29"/>
      <c r="C184" s="183" t="s">
        <v>5</v>
      </c>
      <c r="D184" s="183"/>
      <c r="E184" s="183"/>
      <c r="F184" s="35">
        <f>(F23+F41+F59+F75+F93+F111+F129+F147+F165+F183)/(IF(F23=0,0,1)+IF(F41=0,0,1)+IF(F59=0,0,1)+IF(F75=0,0,1)+IF(F93=0,0,1)+IF(F111=0,0,1)+IF(F129=0,0,1)+IF(F147=0,0,1)+IF(F165=0,0,1)+IF(F183=0,0,1))</f>
        <v>915</v>
      </c>
      <c r="G184" s="35">
        <f>(G23+G41+G59+G75+G93+G111+G129+G147+G165+G183)/(IF(G23=0,0,1)+IF(G41=0,0,1)+IF(G59=0,0,1)+IF(G75=0,0,1)+IF(G93=0,0,1)+IF(G111=0,0,1)+IF(G129=0,0,1)+IF(G147=0,0,1)+IF(G165=0,0,1)+IF(G183=0,0,1))</f>
        <v>58.20300000000001</v>
      </c>
      <c r="H184" s="35">
        <f>(H23+H41+H59+H75+H93+H111+H129+H147+H165+H183)/(IF(H23=0,0,1)+IF(H41=0,0,1)+IF(H59=0,0,1)+IF(H75=0,0,1)+IF(H93=0,0,1)+IF(H111=0,0,1)+IF(H129=0,0,1)+IF(H147=0,0,1)+IF(H165=0,0,1)+IF(H183=0,0,1))</f>
        <v>54.69</v>
      </c>
      <c r="I184" s="35">
        <f>(I23+I41+I59+I75+I93+I111+I129+I147+I165+I183)/(IF(I23=0,0,1)+IF(I41=0,0,1)+IF(I59=0,0,1)+IF(I75=0,0,1)+IF(I93=0,0,1)+IF(I111=0,0,1)+IF(I129=0,0,1)+IF(I147=0,0,1)+IF(I165=0,0,1)+IF(I183=0,0,1))</f>
        <v>186.53500000000003</v>
      </c>
      <c r="J184" s="35">
        <f>(J23+J41+J59+J75+J93+J111+J129+J147+J165+J183)/(IF(J23=0,0,1)+IF(J41=0,0,1)+IF(J59=0,0,1)+IF(J75=0,0,1)+IF(J93=0,0,1)+IF(J111=0,0,1)+IF(J129=0,0,1)+IF(J147=0,0,1)+IF(J165=0,0,1)+IF(J183=0,0,1))</f>
        <v>1375.3310000000001</v>
      </c>
      <c r="K184" s="35"/>
    </row>
  </sheetData>
  <mergeCells count="15">
    <mergeCell ref="C59:D59"/>
    <mergeCell ref="C75:D75"/>
    <mergeCell ref="C93:D93"/>
    <mergeCell ref="C23:D23"/>
    <mergeCell ref="C184:E184"/>
    <mergeCell ref="C183:D183"/>
    <mergeCell ref="C111:D111"/>
    <mergeCell ref="C129:D129"/>
    <mergeCell ref="C147:D147"/>
    <mergeCell ref="C165:D165"/>
    <mergeCell ref="C1:E1"/>
    <mergeCell ref="H1:K1"/>
    <mergeCell ref="H2:K2"/>
    <mergeCell ref="H3:K3"/>
    <mergeCell ref="C41:D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dcterms:created xsi:type="dcterms:W3CDTF">2022-05-16T14:23:56Z</dcterms:created>
  <dcterms:modified xsi:type="dcterms:W3CDTF">2025-01-17T07:33:57Z</dcterms:modified>
</cp:coreProperties>
</file>