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1755" yWindow="-45" windowWidth="11340" windowHeight="10125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J160" i="1" l="1"/>
  <c r="I160" i="1"/>
  <c r="H160" i="1"/>
  <c r="G160" i="1"/>
  <c r="F160" i="1"/>
  <c r="G63" i="1" l="1"/>
  <c r="H63" i="1"/>
  <c r="F15" i="1" l="1"/>
  <c r="H15" i="1"/>
  <c r="H39" i="1"/>
  <c r="H28" i="1"/>
  <c r="H52" i="1"/>
  <c r="H76" i="1"/>
  <c r="H87" i="1"/>
  <c r="H99" i="1"/>
  <c r="H111" i="1"/>
  <c r="J254" i="1"/>
  <c r="G254" i="1"/>
  <c r="F254" i="1"/>
  <c r="B291" i="1"/>
  <c r="A291" i="1"/>
  <c r="L290" i="1"/>
  <c r="J290" i="1"/>
  <c r="I290" i="1"/>
  <c r="H290" i="1"/>
  <c r="G290" i="1"/>
  <c r="F290" i="1"/>
  <c r="L277" i="1"/>
  <c r="J277" i="1"/>
  <c r="I277" i="1"/>
  <c r="H277" i="1"/>
  <c r="G277" i="1"/>
  <c r="F277" i="1"/>
  <c r="B268" i="1"/>
  <c r="A268" i="1"/>
  <c r="L267" i="1"/>
  <c r="J267" i="1"/>
  <c r="I267" i="1"/>
  <c r="H267" i="1"/>
  <c r="G267" i="1"/>
  <c r="F267" i="1"/>
  <c r="L254" i="1"/>
  <c r="I254" i="1"/>
  <c r="H254" i="1"/>
  <c r="L268" i="1" l="1"/>
  <c r="J268" i="1"/>
  <c r="G268" i="1"/>
  <c r="H268" i="1"/>
  <c r="I268" i="1"/>
  <c r="F268" i="1"/>
  <c r="G291" i="1"/>
  <c r="I291" i="1"/>
  <c r="L291" i="1"/>
  <c r="F291" i="1"/>
  <c r="H291" i="1"/>
  <c r="J291" i="1"/>
  <c r="B244" i="1"/>
  <c r="A244" i="1"/>
  <c r="L243" i="1"/>
  <c r="J243" i="1"/>
  <c r="I243" i="1"/>
  <c r="H243" i="1"/>
  <c r="G243" i="1"/>
  <c r="F243" i="1"/>
  <c r="A232" i="1"/>
  <c r="L231" i="1"/>
  <c r="J231" i="1"/>
  <c r="I231" i="1"/>
  <c r="H231" i="1"/>
  <c r="G231" i="1"/>
  <c r="F231" i="1"/>
  <c r="B221" i="1"/>
  <c r="A221" i="1"/>
  <c r="L220" i="1"/>
  <c r="J220" i="1"/>
  <c r="I220" i="1"/>
  <c r="H220" i="1"/>
  <c r="G220" i="1"/>
  <c r="F220" i="1"/>
  <c r="A208" i="1"/>
  <c r="L207" i="1"/>
  <c r="J207" i="1"/>
  <c r="I207" i="1"/>
  <c r="H207" i="1"/>
  <c r="G207" i="1"/>
  <c r="F207" i="1"/>
  <c r="B197" i="1"/>
  <c r="A197" i="1"/>
  <c r="L196" i="1"/>
  <c r="J196" i="1"/>
  <c r="I196" i="1"/>
  <c r="H196" i="1"/>
  <c r="G196" i="1"/>
  <c r="F196" i="1"/>
  <c r="A185" i="1"/>
  <c r="L184" i="1"/>
  <c r="J184" i="1"/>
  <c r="I184" i="1"/>
  <c r="H184" i="1"/>
  <c r="G184" i="1"/>
  <c r="F184" i="1"/>
  <c r="B174" i="1"/>
  <c r="A174" i="1"/>
  <c r="L173" i="1"/>
  <c r="J173" i="1"/>
  <c r="I173" i="1"/>
  <c r="H173" i="1"/>
  <c r="G173" i="1"/>
  <c r="F173" i="1"/>
  <c r="A161" i="1"/>
  <c r="L160" i="1"/>
  <c r="B149" i="1"/>
  <c r="A149" i="1"/>
  <c r="L148" i="1"/>
  <c r="J148" i="1"/>
  <c r="I148" i="1"/>
  <c r="H148" i="1"/>
  <c r="G148" i="1"/>
  <c r="F148" i="1"/>
  <c r="A136" i="1"/>
  <c r="L135" i="1"/>
  <c r="J135" i="1"/>
  <c r="I135" i="1"/>
  <c r="H135" i="1"/>
  <c r="G135" i="1"/>
  <c r="F135" i="1"/>
  <c r="B125" i="1"/>
  <c r="A125" i="1"/>
  <c r="L124" i="1"/>
  <c r="J124" i="1"/>
  <c r="I124" i="1"/>
  <c r="H124" i="1"/>
  <c r="H125" i="1" s="1"/>
  <c r="G124" i="1"/>
  <c r="F124" i="1"/>
  <c r="B112" i="1"/>
  <c r="A112" i="1"/>
  <c r="L111" i="1"/>
  <c r="L125" i="1" s="1"/>
  <c r="J111" i="1"/>
  <c r="I111" i="1"/>
  <c r="G111" i="1"/>
  <c r="F111" i="1"/>
  <c r="B100" i="1"/>
  <c r="A100" i="1"/>
  <c r="L99" i="1"/>
  <c r="J99" i="1"/>
  <c r="I99" i="1"/>
  <c r="G99" i="1"/>
  <c r="F99" i="1"/>
  <c r="B88" i="1"/>
  <c r="A88" i="1"/>
  <c r="L87" i="1"/>
  <c r="J87" i="1"/>
  <c r="I87" i="1"/>
  <c r="G87" i="1"/>
  <c r="F87" i="1"/>
  <c r="B77" i="1"/>
  <c r="A77" i="1"/>
  <c r="L76" i="1"/>
  <c r="J76" i="1"/>
  <c r="I76" i="1"/>
  <c r="G76" i="1"/>
  <c r="F76" i="1"/>
  <c r="B64" i="1"/>
  <c r="A64" i="1"/>
  <c r="L63" i="1"/>
  <c r="J63" i="1"/>
  <c r="I63" i="1"/>
  <c r="H77" i="1"/>
  <c r="F63" i="1"/>
  <c r="B53" i="1"/>
  <c r="A53" i="1"/>
  <c r="L52" i="1"/>
  <c r="J52" i="1"/>
  <c r="I52" i="1"/>
  <c r="G52" i="1"/>
  <c r="F52" i="1"/>
  <c r="B40" i="1"/>
  <c r="A40" i="1"/>
  <c r="L39" i="1"/>
  <c r="J39" i="1"/>
  <c r="I39" i="1"/>
  <c r="H53" i="1"/>
  <c r="G39" i="1"/>
  <c r="F39" i="1"/>
  <c r="B29" i="1"/>
  <c r="A29" i="1"/>
  <c r="L28" i="1"/>
  <c r="J28" i="1"/>
  <c r="I28" i="1"/>
  <c r="G28" i="1"/>
  <c r="F28" i="1"/>
  <c r="F29" i="1" s="1"/>
  <c r="B16" i="1"/>
  <c r="A16" i="1"/>
  <c r="L15" i="1"/>
  <c r="J15" i="1"/>
  <c r="I15" i="1"/>
  <c r="G15" i="1"/>
  <c r="L29" i="1" l="1"/>
  <c r="L197" i="1"/>
  <c r="L174" i="1"/>
  <c r="L221" i="1"/>
  <c r="L244" i="1"/>
  <c r="L149" i="1"/>
  <c r="G197" i="1"/>
  <c r="G244" i="1"/>
  <c r="F244" i="1"/>
  <c r="I174" i="1"/>
  <c r="I125" i="1"/>
  <c r="I244" i="1"/>
  <c r="H221" i="1"/>
  <c r="I221" i="1"/>
  <c r="J221" i="1"/>
  <c r="H197" i="1"/>
  <c r="I197" i="1"/>
  <c r="G174" i="1"/>
  <c r="I149" i="1"/>
  <c r="H149" i="1"/>
  <c r="J244" i="1"/>
  <c r="G221" i="1"/>
  <c r="F197" i="1"/>
  <c r="F174" i="1"/>
  <c r="J174" i="1"/>
  <c r="J149" i="1"/>
  <c r="G149" i="1"/>
  <c r="F125" i="1"/>
  <c r="G125" i="1"/>
  <c r="F100" i="1"/>
  <c r="I100" i="1"/>
  <c r="G77" i="1"/>
  <c r="G53" i="1"/>
  <c r="F53" i="1"/>
  <c r="L100" i="1"/>
  <c r="I29" i="1"/>
  <c r="I77" i="1"/>
  <c r="J29" i="1"/>
  <c r="L53" i="1"/>
  <c r="J77" i="1"/>
  <c r="J100" i="1"/>
  <c r="I53" i="1"/>
  <c r="L77" i="1"/>
  <c r="G100" i="1"/>
  <c r="G29" i="1"/>
  <c r="H29" i="1"/>
  <c r="J53" i="1"/>
  <c r="F77" i="1"/>
  <c r="H100" i="1"/>
  <c r="J125" i="1"/>
  <c r="F149" i="1"/>
  <c r="H174" i="1"/>
  <c r="J197" i="1"/>
  <c r="F221" i="1"/>
  <c r="H244" i="1"/>
  <c r="L292" i="1" l="1"/>
  <c r="F292" i="1"/>
  <c r="I292" i="1"/>
  <c r="J292" i="1"/>
  <c r="G292" i="1"/>
  <c r="H292" i="1"/>
</calcChain>
</file>

<file path=xl/sharedStrings.xml><?xml version="1.0" encoding="utf-8"?>
<sst xmlns="http://schemas.openxmlformats.org/spreadsheetml/2006/main" count="376" uniqueCount="119">
  <si>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</si>
  <si>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</si>
  <si>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</si>
  <si>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</si>
  <si>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</si>
  <si>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</si>
  <si>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</si>
  <si>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</si>
  <si>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</si>
  <si>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</si>
  <si>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</si>
  <si>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</si>
  <si>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</si>
  <si>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</si>
  <si>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</si>
  <si>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</si>
  <si>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</si>
  <si>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</si>
  <si>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</si>
  <si>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</si>
  <si>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</si>
  <si>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</si>
  <si>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</si>
  <si>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</si>
  <si>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</si>
  <si>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</si>
  <si>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</si>
  <si>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</si>
  <si>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</si>
  <si>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</si>
  <si>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</si>
  <si>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</si>
  <si>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</si>
  <si>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</si>
  <si>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</si>
  <si>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</si>
  <si>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</si>
  <si>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</si>
  <si>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</si>
  <si>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 xml:space="preserve"> </t>
  </si>
  <si>
    <t>печенье</t>
  </si>
  <si>
    <t>Салат из свеклы и зеленого горошка</t>
  </si>
  <si>
    <t>Каша ячневая молочная</t>
  </si>
  <si>
    <t>чай сладкий</t>
  </si>
  <si>
    <t>Рис  отварной</t>
  </si>
  <si>
    <t>Макаронные изделия отварные</t>
  </si>
  <si>
    <t>Салат витаминный</t>
  </si>
  <si>
    <t>Директор</t>
  </si>
  <si>
    <t>Е.А. Рожина</t>
  </si>
  <si>
    <t>какао с молоком</t>
  </si>
  <si>
    <t>жаркое по домашнему</t>
  </si>
  <si>
    <t xml:space="preserve">Хлеб пшеничный </t>
  </si>
  <si>
    <t>МБОУ "Быковская СОШ" МР "Булунский улус" РС(Я)</t>
  </si>
  <si>
    <t>кисломолочные</t>
  </si>
  <si>
    <t>мучное</t>
  </si>
  <si>
    <t>Фрукты (груша)</t>
  </si>
  <si>
    <t>компот из сухофруктов</t>
  </si>
  <si>
    <t>кисломолочный</t>
  </si>
  <si>
    <t>яйцо  вареное</t>
  </si>
  <si>
    <t>продукт из курицы</t>
  </si>
  <si>
    <t>каша геркулес</t>
  </si>
  <si>
    <t>бутерброд с сыром</t>
  </si>
  <si>
    <t xml:space="preserve">молоко ультрапастеризованное </t>
  </si>
  <si>
    <t>салат из овощей с морковью</t>
  </si>
  <si>
    <t>гуляш с олениной с подливом</t>
  </si>
  <si>
    <t>макароны отварные</t>
  </si>
  <si>
    <t>кисель брусничный</t>
  </si>
  <si>
    <t>яблоки</t>
  </si>
  <si>
    <t>каша манная молочная</t>
  </si>
  <si>
    <t>чай с лимоном</t>
  </si>
  <si>
    <t>бутерброд с маслом и сыром</t>
  </si>
  <si>
    <t>сладкое</t>
  </si>
  <si>
    <t>шоколадные конфеты</t>
  </si>
  <si>
    <t>биточки мясные оленина</t>
  </si>
  <si>
    <t>гречка</t>
  </si>
  <si>
    <t>банан</t>
  </si>
  <si>
    <t>каша дружба</t>
  </si>
  <si>
    <t>бутерброд с маслом</t>
  </si>
  <si>
    <t>помидоры свежие</t>
  </si>
  <si>
    <t>котлеты рыбные</t>
  </si>
  <si>
    <t>хлеб ржаной</t>
  </si>
  <si>
    <t>каша рисовая с маслом</t>
  </si>
  <si>
    <t>бутерброд с повидлом</t>
  </si>
  <si>
    <t>икра свекольная</t>
  </si>
  <si>
    <t>тефтели</t>
  </si>
  <si>
    <t xml:space="preserve">овощной </t>
  </si>
  <si>
    <t>груша</t>
  </si>
  <si>
    <t>368а</t>
  </si>
  <si>
    <t>каша ячневая</t>
  </si>
  <si>
    <t>молоко кипяченое</t>
  </si>
  <si>
    <t>венегрет овощной</t>
  </si>
  <si>
    <t>рассольник</t>
  </si>
  <si>
    <t>лепешка якутская</t>
  </si>
  <si>
    <t>каша гречневая</t>
  </si>
  <si>
    <t>свекольный салат</t>
  </si>
  <si>
    <t>окорочная запеченная отварная</t>
  </si>
  <si>
    <t xml:space="preserve">макароны отварные </t>
  </si>
  <si>
    <t>чай с молоком</t>
  </si>
  <si>
    <t>суп молочный</t>
  </si>
  <si>
    <t>плюшка</t>
  </si>
  <si>
    <t>огурцы свежие</t>
  </si>
  <si>
    <t>печенье песочное</t>
  </si>
  <si>
    <t>каша кукурузная</t>
  </si>
  <si>
    <t>борщ</t>
  </si>
  <si>
    <t>макароны с сыром</t>
  </si>
  <si>
    <t>бутерброд с маслом с сыром</t>
  </si>
  <si>
    <t>Салат из свеклы огурцы и зеленью</t>
  </si>
  <si>
    <t>плов</t>
  </si>
  <si>
    <t>компот из смеси сухофрукты</t>
  </si>
  <si>
    <t>питьевой йогурт</t>
  </si>
  <si>
    <t>чай с сахаром</t>
  </si>
  <si>
    <t>салат из свежих помидоров</t>
  </si>
  <si>
    <t>котлеты мясные оленина</t>
  </si>
  <si>
    <t>чай с медом</t>
  </si>
  <si>
    <t>салат морковный</t>
  </si>
  <si>
    <t>суп рыбный</t>
  </si>
  <si>
    <t>морс ягодный</t>
  </si>
  <si>
    <t>окорочка тушеная</t>
  </si>
  <si>
    <t>компот из смеси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</si>
</sst>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name val="Arial"/>
      <family val="2"/>
      <charset val="204"/>
    </font>
    <font>
      <sz val="11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6" fillId="0" borderId="0" xfId="0" applyFont="1" applyAlignment="1">
      <alignment horizontal="left"/>
    </xf>
    <xf numFmtId="0" fontId="6" fillId="0" borderId="0" xfId="0" applyFont="1"/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6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6" fillId="0" borderId="0" xfId="0" applyFont="1" applyAlignment="1">
      <alignment horizontal="right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9" fillId="0" borderId="2" xfId="0" applyFont="1" applyBorder="1" applyAlignment="1" applyProtection="1">
      <alignment horizontal="right"/>
      <protection locked="0"/>
    </xf>
    <xf numFmtId="0" fontId="6" fillId="0" borderId="2" xfId="0" applyFont="1" applyBorder="1" applyAlignment="1">
      <alignment horizontal="center" vertical="top" wrapText="1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0" fillId="0" borderId="14" xfId="0" applyBorder="1"/>
    <xf numFmtId="0" fontId="6" fillId="0" borderId="16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6" fillId="0" borderId="17" xfId="0" applyFont="1" applyBorder="1" applyAlignment="1">
      <alignment horizontal="center" vertical="top" wrapText="1"/>
    </xf>
    <xf numFmtId="0" fontId="6" fillId="0" borderId="19" xfId="0" applyFont="1" applyBorder="1" applyAlignment="1">
      <alignment horizontal="center"/>
    </xf>
    <xf numFmtId="0" fontId="6" fillId="0" borderId="9" xfId="0" applyFont="1" applyBorder="1"/>
    <xf numFmtId="0" fontId="6" fillId="0" borderId="10" xfId="0" applyFont="1" applyBorder="1"/>
    <xf numFmtId="0" fontId="6" fillId="3" borderId="20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0" fontId="6" fillId="3" borderId="3" xfId="0" applyFont="1" applyFill="1" applyBorder="1" applyAlignment="1">
      <alignment vertical="top" wrapText="1"/>
    </xf>
    <xf numFmtId="0" fontId="6" fillId="3" borderId="3" xfId="0" applyFont="1" applyFill="1" applyBorder="1" applyAlignment="1">
      <alignment horizontal="center" vertical="top" wrapText="1"/>
    </xf>
    <xf numFmtId="0" fontId="6" fillId="3" borderId="2" xfId="0" applyFont="1" applyFill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11" fillId="0" borderId="0" xfId="0" applyFont="1" applyAlignment="1">
      <alignment horizontal="left" vertical="center"/>
    </xf>
    <xf numFmtId="0" fontId="13" fillId="0" borderId="10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6" fillId="2" borderId="2" xfId="0" applyFont="1" applyFill="1" applyBorder="1" applyProtection="1">
      <protection locked="0"/>
    </xf>
    <xf numFmtId="0" fontId="6" fillId="2" borderId="1" xfId="0" applyFont="1" applyFill="1" applyBorder="1" applyAlignment="1" applyProtection="1">
      <alignment vertical="top" wrapText="1"/>
      <protection locked="0"/>
    </xf>
    <xf numFmtId="0" fontId="6" fillId="2" borderId="1" xfId="0" applyFont="1" applyFill="1" applyBorder="1" applyAlignment="1" applyProtection="1">
      <alignment horizontal="center" vertical="top" wrapText="1"/>
      <protection locked="0"/>
    </xf>
    <xf numFmtId="0" fontId="6" fillId="2" borderId="15" xfId="0" applyFont="1" applyFill="1" applyBorder="1" applyAlignment="1" applyProtection="1">
      <alignment horizontal="center" vertical="top" wrapText="1"/>
      <protection locked="0"/>
    </xf>
    <xf numFmtId="0" fontId="6" fillId="2" borderId="2" xfId="0" applyFont="1" applyFill="1" applyBorder="1" applyAlignment="1" applyProtection="1">
      <alignment vertical="top" wrapText="1"/>
      <protection locked="0"/>
    </xf>
    <xf numFmtId="0" fontId="6" fillId="2" borderId="2" xfId="0" applyFont="1" applyFill="1" applyBorder="1" applyAlignment="1" applyProtection="1">
      <alignment horizontal="center" vertical="top" wrapText="1"/>
      <protection locked="0"/>
    </xf>
    <xf numFmtId="0" fontId="6" fillId="2" borderId="17" xfId="0" applyFont="1" applyFill="1" applyBorder="1" applyAlignment="1" applyProtection="1">
      <alignment horizontal="center" vertical="top" wrapText="1"/>
      <protection locked="0"/>
    </xf>
    <xf numFmtId="0" fontId="12" fillId="0" borderId="9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top"/>
    </xf>
    <xf numFmtId="1" fontId="6" fillId="2" borderId="4" xfId="0" applyNumberFormat="1" applyFont="1" applyFill="1" applyBorder="1" applyAlignment="1" applyProtection="1">
      <alignment horizontal="center"/>
      <protection locked="0"/>
    </xf>
    <xf numFmtId="1" fontId="6" fillId="2" borderId="2" xfId="0" applyNumberFormat="1" applyFont="1" applyFill="1" applyBorder="1" applyAlignment="1" applyProtection="1">
      <alignment horizontal="center"/>
      <protection locked="0"/>
    </xf>
    <xf numFmtId="0" fontId="6" fillId="0" borderId="0" xfId="0" applyFont="1" applyFill="1" applyBorder="1" applyAlignment="1" applyProtection="1">
      <alignment horizontal="left"/>
    </xf>
    <xf numFmtId="0" fontId="0" fillId="0" borderId="6" xfId="0" applyFill="1" applyBorder="1"/>
    <xf numFmtId="0" fontId="0" fillId="0" borderId="4" xfId="0" applyFill="1" applyBorder="1"/>
    <xf numFmtId="0" fontId="6" fillId="0" borderId="0" xfId="0" applyFont="1" applyAlignment="1">
      <alignment wrapText="1"/>
    </xf>
    <xf numFmtId="0" fontId="6" fillId="4" borderId="2" xfId="0" applyFont="1" applyFill="1" applyBorder="1" applyAlignment="1">
      <alignment horizontal="center" vertical="top" wrapText="1"/>
    </xf>
    <xf numFmtId="0" fontId="6" fillId="4" borderId="17" xfId="0" applyFont="1" applyFill="1" applyBorder="1" applyAlignment="1">
      <alignment horizontal="center" vertical="top" wrapText="1"/>
    </xf>
    <xf numFmtId="0" fontId="6" fillId="0" borderId="2" xfId="0" applyFont="1" applyFill="1" applyBorder="1" applyAlignment="1">
      <alignment horizontal="center" vertical="top" wrapText="1"/>
    </xf>
    <xf numFmtId="0" fontId="15" fillId="0" borderId="2" xfId="0" applyFont="1" applyFill="1" applyBorder="1" applyAlignment="1">
      <alignment horizontal="center" vertical="top" wrapText="1"/>
    </xf>
    <xf numFmtId="0" fontId="6" fillId="0" borderId="2" xfId="0" applyFont="1" applyFill="1" applyBorder="1" applyAlignment="1" applyProtection="1">
      <alignment horizontal="center" vertical="top" wrapText="1"/>
      <protection locked="0"/>
    </xf>
    <xf numFmtId="0" fontId="4" fillId="0" borderId="2" xfId="0" applyFont="1" applyBorder="1"/>
    <xf numFmtId="0" fontId="16" fillId="0" borderId="0" xfId="0" applyFont="1" applyBorder="1" applyAlignment="1">
      <alignment horizontal="center" vertical="center" wrapText="1"/>
    </xf>
    <xf numFmtId="0" fontId="6" fillId="0" borderId="0" xfId="0" applyFont="1" applyBorder="1"/>
    <xf numFmtId="0" fontId="6" fillId="2" borderId="23" xfId="0" applyFont="1" applyFill="1" applyBorder="1" applyAlignment="1" applyProtection="1">
      <alignment horizontal="center" vertical="top" wrapText="1"/>
      <protection locked="0"/>
    </xf>
    <xf numFmtId="0" fontId="6" fillId="2" borderId="0" xfId="0" applyFont="1" applyFill="1" applyBorder="1" applyAlignment="1" applyProtection="1">
      <alignment vertical="top" wrapText="1"/>
      <protection locked="0"/>
    </xf>
    <xf numFmtId="0" fontId="6" fillId="2" borderId="0" xfId="0" applyFont="1" applyFill="1" applyBorder="1" applyAlignment="1" applyProtection="1">
      <alignment horizontal="center" vertical="top" wrapText="1"/>
      <protection locked="0"/>
    </xf>
    <xf numFmtId="0" fontId="6" fillId="0" borderId="5" xfId="0" applyFont="1" applyBorder="1" applyAlignment="1">
      <alignment horizontal="center" vertical="top" wrapText="1"/>
    </xf>
    <xf numFmtId="0" fontId="6" fillId="2" borderId="4" xfId="0" applyFont="1" applyFill="1" applyBorder="1" applyAlignment="1" applyProtection="1">
      <alignment horizontal="center" vertical="top" wrapText="1"/>
      <protection locked="0"/>
    </xf>
    <xf numFmtId="0" fontId="6" fillId="2" borderId="24" xfId="0" applyFont="1" applyFill="1" applyBorder="1" applyAlignment="1" applyProtection="1">
      <alignment horizontal="center" vertical="top" wrapText="1"/>
      <protection locked="0"/>
    </xf>
    <xf numFmtId="0" fontId="6" fillId="2" borderId="25" xfId="0" applyFont="1" applyFill="1" applyBorder="1" applyAlignment="1" applyProtection="1">
      <alignment horizontal="center" vertical="top" wrapText="1"/>
      <protection locked="0"/>
    </xf>
    <xf numFmtId="0" fontId="6" fillId="2" borderId="26" xfId="0" applyFont="1" applyFill="1" applyBorder="1" applyAlignment="1" applyProtection="1">
      <alignment horizontal="center" vertical="top" wrapText="1"/>
      <protection locked="0"/>
    </xf>
    <xf numFmtId="0" fontId="0" fillId="0" borderId="2" xfId="0" applyBorder="1" applyAlignment="1">
      <alignment wrapText="1"/>
    </xf>
    <xf numFmtId="0" fontId="3" fillId="0" borderId="2" xfId="0" applyFont="1" applyBorder="1"/>
    <xf numFmtId="0" fontId="2" fillId="0" borderId="2" xfId="0" applyFont="1" applyBorder="1"/>
    <xf numFmtId="0" fontId="6" fillId="0" borderId="0" xfId="0" applyFont="1" applyFill="1" applyBorder="1" applyAlignment="1" applyProtection="1">
      <alignment vertical="top" wrapText="1"/>
      <protection locked="0"/>
    </xf>
    <xf numFmtId="0" fontId="6" fillId="0" borderId="0" xfId="0" applyFont="1" applyFill="1" applyBorder="1" applyAlignment="1" applyProtection="1">
      <alignment horizontal="center" vertical="top" wrapText="1"/>
      <protection locked="0"/>
    </xf>
    <xf numFmtId="0" fontId="1" fillId="0" borderId="2" xfId="0" applyFont="1" applyBorder="1"/>
    <xf numFmtId="0" fontId="10" fillId="0" borderId="10" xfId="0" applyFont="1" applyBorder="1" applyAlignment="1">
      <alignment horizontal="center" vertical="center" wrapText="1"/>
    </xf>
    <xf numFmtId="0" fontId="10" fillId="3" borderId="21" xfId="0" applyFont="1" applyFill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6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92"/>
  <sheetViews>
    <sheetView tabSelected="1" topLeftCell="A224" zoomScaleNormal="100" workbookViewId="0">
      <selection activeCell="E231" sqref="E231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12.5703125" style="2" customWidth="1"/>
    <col min="7" max="7" width="12.140625" style="2" customWidth="1"/>
    <col min="8" max="8" width="10.5703125" style="2" customWidth="1"/>
    <col min="9" max="9" width="11" style="2" customWidth="1"/>
    <col min="10" max="10" width="11.5703125" style="2" customWidth="1"/>
    <col min="11" max="11" width="10" style="2" customWidth="1"/>
    <col min="12" max="12" width="10.85546875" style="2" customWidth="1"/>
    <col min="13" max="13" width="32.28515625" style="2" customWidth="1"/>
    <col min="14" max="16384" width="9.140625" style="2"/>
  </cols>
  <sheetData>
    <row r="1" spans="1:19" ht="15" x14ac:dyDescent="0.25">
      <c r="A1" s="1" t="s">
        <v>7</v>
      </c>
      <c r="C1" s="79" t="s">
        <v>52</v>
      </c>
      <c r="D1" s="80"/>
      <c r="E1" s="80"/>
      <c r="F1" s="12" t="s">
        <v>16</v>
      </c>
      <c r="G1" s="2" t="s">
        <v>17</v>
      </c>
      <c r="H1" s="81" t="s">
        <v>47</v>
      </c>
      <c r="I1" s="81"/>
      <c r="J1" s="81"/>
      <c r="K1" s="81"/>
    </row>
    <row r="2" spans="1:19" ht="18" x14ac:dyDescent="0.2">
      <c r="A2" s="35" t="s">
        <v>6</v>
      </c>
      <c r="C2" s="2"/>
      <c r="G2" s="2" t="s">
        <v>18</v>
      </c>
      <c r="H2" s="81" t="s">
        <v>48</v>
      </c>
      <c r="I2" s="81"/>
      <c r="J2" s="81"/>
      <c r="K2" s="81"/>
    </row>
    <row r="3" spans="1:19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12</v>
      </c>
      <c r="I3" s="48">
        <v>1</v>
      </c>
      <c r="J3" s="49">
        <v>2026</v>
      </c>
      <c r="K3" s="50"/>
    </row>
    <row r="4" spans="1:19" ht="12" customHeight="1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9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9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60</v>
      </c>
      <c r="F6" s="40">
        <v>200</v>
      </c>
      <c r="G6" s="40">
        <v>3.03</v>
      </c>
      <c r="H6" s="40">
        <v>6.19</v>
      </c>
      <c r="I6" s="40">
        <v>21.01</v>
      </c>
      <c r="J6" s="40">
        <v>147.06</v>
      </c>
      <c r="K6" s="41">
        <v>173</v>
      </c>
      <c r="L6" s="40"/>
    </row>
    <row r="7" spans="1:19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9" ht="15" x14ac:dyDescent="0.25">
      <c r="A8" s="23"/>
      <c r="B8" s="15"/>
      <c r="C8" s="11"/>
      <c r="D8" s="7" t="s">
        <v>22</v>
      </c>
      <c r="E8" s="42" t="s">
        <v>62</v>
      </c>
      <c r="F8" s="43">
        <v>200</v>
      </c>
      <c r="G8" s="43">
        <v>5.8</v>
      </c>
      <c r="H8" s="43">
        <v>3.2</v>
      </c>
      <c r="I8" s="43">
        <v>9.4</v>
      </c>
      <c r="J8" s="43">
        <v>86.56</v>
      </c>
      <c r="K8" s="44">
        <v>385</v>
      </c>
      <c r="L8" s="43"/>
    </row>
    <row r="9" spans="1:19" ht="15" x14ac:dyDescent="0.25">
      <c r="A9" s="23"/>
      <c r="B9" s="15"/>
      <c r="C9" s="11"/>
      <c r="D9" s="7" t="s">
        <v>23</v>
      </c>
      <c r="E9" s="42" t="s">
        <v>51</v>
      </c>
      <c r="F9" s="43">
        <v>40</v>
      </c>
      <c r="G9" s="43">
        <v>2.46</v>
      </c>
      <c r="H9" s="43">
        <v>1.3</v>
      </c>
      <c r="I9" s="43">
        <v>16.36</v>
      </c>
      <c r="J9" s="43">
        <v>79.42</v>
      </c>
      <c r="K9" s="44">
        <v>3</v>
      </c>
      <c r="L9" s="43"/>
    </row>
    <row r="10" spans="1:19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9" ht="15" x14ac:dyDescent="0.25">
      <c r="A11" s="23"/>
      <c r="B11" s="15"/>
      <c r="C11" s="11"/>
      <c r="D11" s="7" t="s">
        <v>53</v>
      </c>
      <c r="E11" s="42" t="s">
        <v>61</v>
      </c>
      <c r="F11" s="43">
        <v>60</v>
      </c>
      <c r="G11" s="43">
        <v>4.43</v>
      </c>
      <c r="H11" s="43">
        <v>5.3</v>
      </c>
      <c r="I11" s="43">
        <v>22.1</v>
      </c>
      <c r="J11" s="43">
        <v>148.51</v>
      </c>
      <c r="K11" s="44">
        <v>3</v>
      </c>
      <c r="L11" s="43"/>
    </row>
    <row r="12" spans="1:19" ht="15" x14ac:dyDescent="0.25">
      <c r="A12" s="23"/>
      <c r="B12" s="15"/>
      <c r="C12" s="11"/>
      <c r="D12" s="7"/>
      <c r="E12" s="42"/>
      <c r="F12" s="43"/>
      <c r="G12" s="43"/>
      <c r="H12" s="43"/>
      <c r="I12" s="43"/>
      <c r="J12" s="43"/>
      <c r="K12" s="44"/>
      <c r="L12" s="43"/>
    </row>
    <row r="13" spans="1:19" ht="15" x14ac:dyDescent="0.25">
      <c r="A13" s="23"/>
      <c r="B13" s="15"/>
      <c r="C13" s="11"/>
      <c r="D13" s="6"/>
      <c r="E13" s="42"/>
      <c r="F13" s="43"/>
      <c r="G13" s="43"/>
      <c r="H13" s="43"/>
      <c r="I13" s="43"/>
      <c r="J13" s="43"/>
      <c r="K13" s="44"/>
      <c r="L13" s="43"/>
    </row>
    <row r="14" spans="1:19" ht="15" x14ac:dyDescent="0.25">
      <c r="A14" s="23"/>
      <c r="B14" s="15"/>
      <c r="C14" s="11"/>
      <c r="D14" s="6"/>
      <c r="E14" s="42"/>
      <c r="F14" s="43"/>
      <c r="G14" s="43"/>
      <c r="H14" s="43"/>
      <c r="I14" s="43"/>
      <c r="J14" s="43"/>
      <c r="K14" s="44"/>
      <c r="L14" s="43"/>
    </row>
    <row r="15" spans="1:19" ht="15.75" thickBot="1" x14ac:dyDescent="0.3">
      <c r="A15" s="24"/>
      <c r="B15" s="17"/>
      <c r="C15" s="8"/>
      <c r="D15" s="18" t="s">
        <v>33</v>
      </c>
      <c r="E15" s="9"/>
      <c r="F15" s="19">
        <f>SUM(F6:F14)</f>
        <v>500</v>
      </c>
      <c r="G15" s="54">
        <f>SUM(G6:G14)</f>
        <v>15.719999999999999</v>
      </c>
      <c r="H15" s="54">
        <f>SUM(H6:H14)</f>
        <v>15.990000000000002</v>
      </c>
      <c r="I15" s="54">
        <f>SUM(I6:I14)</f>
        <v>68.87</v>
      </c>
      <c r="J15" s="19">
        <f>SUM(J6:J14)</f>
        <v>461.55</v>
      </c>
      <c r="K15" s="25"/>
      <c r="L15" s="65">
        <f>SUM(L6:L14)</f>
        <v>0</v>
      </c>
      <c r="M15" s="53"/>
    </row>
    <row r="16" spans="1:19" ht="15" x14ac:dyDescent="0.25">
      <c r="A16" s="26">
        <f>A6</f>
        <v>1</v>
      </c>
      <c r="B16" s="13">
        <f>B6</f>
        <v>1</v>
      </c>
      <c r="C16" s="10" t="s">
        <v>25</v>
      </c>
      <c r="D16" s="7" t="s">
        <v>26</v>
      </c>
      <c r="E16" s="42" t="s">
        <v>63</v>
      </c>
      <c r="F16" s="43">
        <v>100</v>
      </c>
      <c r="G16" s="43">
        <v>1.5</v>
      </c>
      <c r="H16" s="43">
        <v>5.2</v>
      </c>
      <c r="I16" s="43">
        <v>7.5</v>
      </c>
      <c r="J16" s="43">
        <v>82.8</v>
      </c>
      <c r="K16" s="44">
        <v>22</v>
      </c>
      <c r="L16" s="67"/>
      <c r="M16" s="63"/>
      <c r="N16" s="64"/>
      <c r="O16" s="64"/>
      <c r="P16" s="64"/>
      <c r="Q16" s="64"/>
      <c r="R16" s="64"/>
      <c r="S16" s="64"/>
    </row>
    <row r="17" spans="1:19" ht="15" x14ac:dyDescent="0.25">
      <c r="A17" s="23"/>
      <c r="B17" s="15"/>
      <c r="C17" s="11"/>
      <c r="D17" s="7" t="s">
        <v>27</v>
      </c>
      <c r="E17" s="42"/>
      <c r="F17" s="43"/>
      <c r="G17" s="43"/>
      <c r="H17" s="43"/>
      <c r="I17" s="43"/>
      <c r="J17" s="43"/>
      <c r="K17" s="44"/>
      <c r="L17" s="68"/>
      <c r="M17" s="63"/>
      <c r="N17" s="64"/>
      <c r="O17" s="64"/>
      <c r="P17" s="64"/>
      <c r="Q17" s="64"/>
      <c r="R17" s="64"/>
      <c r="S17" s="64"/>
    </row>
    <row r="18" spans="1:19" ht="15" x14ac:dyDescent="0.25">
      <c r="A18" s="23"/>
      <c r="B18" s="15"/>
      <c r="C18" s="11"/>
      <c r="D18" s="7" t="s">
        <v>28</v>
      </c>
      <c r="E18" s="42" t="s">
        <v>64</v>
      </c>
      <c r="F18" s="43">
        <v>90</v>
      </c>
      <c r="G18" s="43">
        <v>14.05</v>
      </c>
      <c r="H18" s="43">
        <v>13.47</v>
      </c>
      <c r="I18" s="43">
        <v>18.2</v>
      </c>
      <c r="J18" s="43">
        <v>250.23</v>
      </c>
      <c r="K18" s="44">
        <v>260</v>
      </c>
      <c r="L18" s="68"/>
      <c r="M18" s="61"/>
      <c r="N18" s="61"/>
      <c r="O18" s="61"/>
      <c r="P18" s="61"/>
      <c r="Q18" s="61"/>
      <c r="R18" s="61"/>
      <c r="S18" s="61"/>
    </row>
    <row r="19" spans="1:19" ht="15" x14ac:dyDescent="0.25">
      <c r="A19" s="23"/>
      <c r="B19" s="15"/>
      <c r="C19" s="11"/>
      <c r="D19" s="7" t="s">
        <v>29</v>
      </c>
      <c r="E19" s="42" t="s">
        <v>65</v>
      </c>
      <c r="F19" s="43">
        <v>150</v>
      </c>
      <c r="G19" s="43">
        <v>3.45</v>
      </c>
      <c r="H19" s="43">
        <v>4.3099999999999996</v>
      </c>
      <c r="I19" s="43">
        <v>26.2</v>
      </c>
      <c r="J19" s="43">
        <v>157.38999999999999</v>
      </c>
      <c r="K19" s="44">
        <v>242</v>
      </c>
      <c r="L19" s="68"/>
      <c r="M19" s="63"/>
      <c r="N19" s="64"/>
      <c r="O19" s="64"/>
      <c r="P19" s="64"/>
      <c r="Q19" s="64"/>
      <c r="R19" s="64"/>
      <c r="S19" s="64"/>
    </row>
    <row r="20" spans="1:19" ht="15" x14ac:dyDescent="0.25">
      <c r="A20" s="23"/>
      <c r="B20" s="15"/>
      <c r="C20" s="11"/>
      <c r="D20" s="7" t="s">
        <v>30</v>
      </c>
      <c r="E20" s="42" t="s">
        <v>66</v>
      </c>
      <c r="F20" s="43">
        <v>200</v>
      </c>
      <c r="G20" s="43">
        <v>0.1</v>
      </c>
      <c r="H20" s="43">
        <v>0.1</v>
      </c>
      <c r="I20" s="43">
        <v>14.9</v>
      </c>
      <c r="J20" s="43">
        <v>60.9</v>
      </c>
      <c r="K20" s="44">
        <v>350</v>
      </c>
      <c r="L20" s="68"/>
      <c r="M20" s="61"/>
      <c r="N20" s="61"/>
      <c r="O20" s="61"/>
      <c r="P20" s="61"/>
      <c r="Q20" s="61"/>
      <c r="R20" s="61"/>
      <c r="S20" s="61"/>
    </row>
    <row r="21" spans="1:19" ht="15" x14ac:dyDescent="0.25">
      <c r="A21" s="23"/>
      <c r="B21" s="15"/>
      <c r="C21" s="11"/>
      <c r="D21" s="7" t="s">
        <v>31</v>
      </c>
      <c r="E21" s="42" t="s">
        <v>51</v>
      </c>
      <c r="F21" s="43">
        <v>60</v>
      </c>
      <c r="G21" s="43">
        <v>3.69</v>
      </c>
      <c r="H21" s="43">
        <v>0.45</v>
      </c>
      <c r="I21" s="43">
        <v>23.04</v>
      </c>
      <c r="J21" s="43">
        <v>110.97</v>
      </c>
      <c r="K21" s="44">
        <v>3</v>
      </c>
      <c r="L21" s="68"/>
      <c r="M21" s="61"/>
      <c r="N21" s="61"/>
      <c r="O21" s="61"/>
      <c r="P21" s="61"/>
      <c r="Q21" s="61"/>
      <c r="R21" s="61"/>
      <c r="S21" s="61"/>
    </row>
    <row r="22" spans="1:19" ht="15" x14ac:dyDescent="0.25">
      <c r="A22" s="23"/>
      <c r="B22" s="15"/>
      <c r="C22" s="11"/>
      <c r="D22" s="7" t="s">
        <v>32</v>
      </c>
      <c r="E22" s="42"/>
      <c r="F22" s="43"/>
      <c r="G22" s="43"/>
      <c r="H22" s="43"/>
      <c r="I22" s="43"/>
      <c r="J22" s="43"/>
      <c r="K22" s="44"/>
      <c r="L22" s="68"/>
      <c r="M22" s="61"/>
      <c r="N22" s="61"/>
      <c r="O22" s="61"/>
      <c r="P22" s="61"/>
      <c r="Q22" s="61"/>
      <c r="R22" s="61"/>
      <c r="S22" s="61"/>
    </row>
    <row r="23" spans="1:19" ht="15" x14ac:dyDescent="0.25">
      <c r="A23" s="23"/>
      <c r="B23" s="15"/>
      <c r="C23" s="11"/>
      <c r="D23" s="7" t="s">
        <v>24</v>
      </c>
      <c r="E23" s="42" t="s">
        <v>67</v>
      </c>
      <c r="F23" s="43">
        <v>100</v>
      </c>
      <c r="G23" s="43">
        <v>0.6</v>
      </c>
      <c r="H23" s="43">
        <v>0.2</v>
      </c>
      <c r="I23" s="43">
        <v>11.4</v>
      </c>
      <c r="J23" s="43">
        <v>49.8</v>
      </c>
      <c r="K23" s="44">
        <v>338</v>
      </c>
      <c r="L23" s="68"/>
      <c r="M23" s="61"/>
      <c r="N23" s="61"/>
      <c r="O23" s="61"/>
      <c r="P23" s="61"/>
      <c r="Q23" s="61"/>
      <c r="R23" s="61"/>
      <c r="S23" s="61"/>
    </row>
    <row r="24" spans="1:19" ht="15" x14ac:dyDescent="0.25">
      <c r="A24" s="23"/>
      <c r="B24" s="15"/>
      <c r="C24" s="11"/>
      <c r="D24" s="7"/>
      <c r="E24" s="42"/>
      <c r="F24" s="43"/>
      <c r="G24" s="43"/>
      <c r="H24" s="43"/>
      <c r="I24" s="43"/>
      <c r="J24" s="43"/>
      <c r="K24" s="44"/>
      <c r="L24" s="68"/>
      <c r="M24" s="63"/>
      <c r="N24" s="64"/>
      <c r="O24" s="64"/>
      <c r="P24" s="64"/>
      <c r="Q24" s="64"/>
      <c r="R24" s="64"/>
      <c r="S24" s="61"/>
    </row>
    <row r="25" spans="1:19" ht="15" x14ac:dyDescent="0.25">
      <c r="A25" s="23"/>
      <c r="B25" s="15"/>
      <c r="C25" s="11"/>
      <c r="D25" s="7"/>
      <c r="E25" s="42"/>
      <c r="F25" s="43"/>
      <c r="G25" s="43"/>
      <c r="H25" s="43"/>
      <c r="I25" s="43"/>
      <c r="J25" s="43"/>
      <c r="K25" s="44"/>
      <c r="L25" s="68"/>
      <c r="M25" s="61"/>
      <c r="N25" s="61"/>
      <c r="O25" s="61"/>
      <c r="P25" s="61"/>
      <c r="Q25" s="61"/>
      <c r="R25" s="61"/>
      <c r="S25" s="61"/>
    </row>
    <row r="26" spans="1:19" ht="15.75" thickBot="1" x14ac:dyDescent="0.3">
      <c r="A26" s="23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69"/>
      <c r="M26" s="61"/>
      <c r="N26" s="61"/>
      <c r="O26" s="61"/>
      <c r="P26" s="61"/>
      <c r="Q26" s="61"/>
      <c r="R26" s="61"/>
      <c r="S26" s="61"/>
    </row>
    <row r="27" spans="1:19" ht="15" x14ac:dyDescent="0.25">
      <c r="A27" s="23"/>
      <c r="B27" s="15"/>
      <c r="C27" s="11"/>
      <c r="D27" s="6"/>
      <c r="E27" s="42"/>
      <c r="F27" s="43"/>
      <c r="G27" s="43"/>
      <c r="H27" s="43"/>
      <c r="I27" s="43"/>
      <c r="J27" s="43"/>
      <c r="K27" s="44"/>
      <c r="L27" s="66"/>
    </row>
    <row r="28" spans="1:19" ht="15" x14ac:dyDescent="0.25">
      <c r="A28" s="24"/>
      <c r="B28" s="17"/>
      <c r="C28" s="8"/>
      <c r="D28" s="18" t="s">
        <v>33</v>
      </c>
      <c r="E28" s="9"/>
      <c r="F28" s="19">
        <f>SUM(F16:F27)</f>
        <v>700</v>
      </c>
      <c r="G28" s="54">
        <f>SUM(G16:G27)</f>
        <v>23.390000000000004</v>
      </c>
      <c r="H28" s="54">
        <f>SUM(H16:H27)</f>
        <v>23.73</v>
      </c>
      <c r="I28" s="54">
        <f>SUM(I16:I27)</f>
        <v>101.24000000000001</v>
      </c>
      <c r="J28" s="54">
        <f>SUM(J16:J27)</f>
        <v>712.08999999999992</v>
      </c>
      <c r="K28" s="25"/>
      <c r="L28" s="19">
        <f>SUM(L16:L27)</f>
        <v>0</v>
      </c>
      <c r="M28" s="53"/>
    </row>
    <row r="29" spans="1:19" ht="15.75" thickBot="1" x14ac:dyDescent="0.25">
      <c r="A29" s="29">
        <f>A6</f>
        <v>1</v>
      </c>
      <c r="B29" s="30">
        <f>B6</f>
        <v>1</v>
      </c>
      <c r="C29" s="77" t="s">
        <v>4</v>
      </c>
      <c r="D29" s="78"/>
      <c r="E29" s="31"/>
      <c r="F29" s="32">
        <f>F15+F28</f>
        <v>1200</v>
      </c>
      <c r="G29" s="32">
        <f>G15+G28</f>
        <v>39.11</v>
      </c>
      <c r="H29" s="32">
        <f>H15+H28</f>
        <v>39.72</v>
      </c>
      <c r="I29" s="32">
        <f>I15+I28</f>
        <v>170.11</v>
      </c>
      <c r="J29" s="32">
        <f>J15+J28</f>
        <v>1173.6399999999999</v>
      </c>
      <c r="K29" s="32"/>
      <c r="L29" s="32">
        <f>L15+L28</f>
        <v>0</v>
      </c>
    </row>
    <row r="30" spans="1:19" ht="15" x14ac:dyDescent="0.25">
      <c r="A30" s="14">
        <v>1</v>
      </c>
      <c r="B30" s="15">
        <v>2</v>
      </c>
      <c r="C30" s="22" t="s">
        <v>20</v>
      </c>
      <c r="D30" s="5" t="s">
        <v>21</v>
      </c>
      <c r="E30" s="39" t="s">
        <v>68</v>
      </c>
      <c r="F30" s="40">
        <v>200</v>
      </c>
      <c r="G30" s="40">
        <v>3.58</v>
      </c>
      <c r="H30" s="40">
        <v>6.7</v>
      </c>
      <c r="I30" s="40">
        <v>23.2</v>
      </c>
      <c r="J30" s="40">
        <v>167.42</v>
      </c>
      <c r="K30" s="41">
        <v>181</v>
      </c>
      <c r="L30" s="40"/>
    </row>
    <row r="31" spans="1:19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9" ht="15" x14ac:dyDescent="0.25">
      <c r="A32" s="14"/>
      <c r="B32" s="15"/>
      <c r="C32" s="11"/>
      <c r="D32" s="7" t="s">
        <v>22</v>
      </c>
      <c r="E32" s="42" t="s">
        <v>69</v>
      </c>
      <c r="F32" s="43">
        <v>200</v>
      </c>
      <c r="G32" s="43">
        <v>0.13</v>
      </c>
      <c r="H32" s="43">
        <v>0.02</v>
      </c>
      <c r="I32" s="43">
        <v>15.2</v>
      </c>
      <c r="J32" s="43">
        <v>61.5</v>
      </c>
      <c r="K32" s="44">
        <v>385</v>
      </c>
      <c r="L32" s="43"/>
    </row>
    <row r="33" spans="1:12" ht="15" x14ac:dyDescent="0.25">
      <c r="A33" s="14"/>
      <c r="B33" s="15"/>
      <c r="C33" s="11"/>
      <c r="D33" s="7" t="s">
        <v>23</v>
      </c>
      <c r="E33" s="42" t="s">
        <v>70</v>
      </c>
      <c r="F33" s="43">
        <v>85</v>
      </c>
      <c r="G33" s="43">
        <v>9.4</v>
      </c>
      <c r="H33" s="43">
        <v>8.3000000000000007</v>
      </c>
      <c r="I33" s="43">
        <v>15.6</v>
      </c>
      <c r="J33" s="43">
        <v>174.7</v>
      </c>
      <c r="K33" s="44">
        <v>3</v>
      </c>
      <c r="L33" s="43"/>
    </row>
    <row r="34" spans="1:12" ht="15" x14ac:dyDescent="0.25">
      <c r="A34" s="14"/>
      <c r="B34" s="15"/>
      <c r="C34" s="11"/>
      <c r="D34" s="7" t="s">
        <v>71</v>
      </c>
      <c r="E34" s="42" t="s">
        <v>72</v>
      </c>
      <c r="F34" s="43">
        <v>15</v>
      </c>
      <c r="G34" s="43">
        <v>2.25</v>
      </c>
      <c r="H34" s="43">
        <v>0.9</v>
      </c>
      <c r="I34" s="43">
        <v>13.7</v>
      </c>
      <c r="J34" s="43">
        <v>71.900000000000006</v>
      </c>
      <c r="K34" s="44"/>
      <c r="L34" s="43"/>
    </row>
    <row r="35" spans="1:12" ht="15" x14ac:dyDescent="0.25">
      <c r="A35" s="14"/>
      <c r="B35" s="15"/>
      <c r="C35" s="11"/>
      <c r="D35" s="7"/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/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6"/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6"/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6"/>
      <c r="B39" s="17"/>
      <c r="C39" s="8"/>
      <c r="D39" s="18" t="s">
        <v>33</v>
      </c>
      <c r="E39" s="9"/>
      <c r="F39" s="19">
        <f>SUM(F30:F38)</f>
        <v>500</v>
      </c>
      <c r="G39" s="54">
        <f>SUM(G30:G38)</f>
        <v>15.36</v>
      </c>
      <c r="H39" s="54">
        <f>SUM(H30:H38)</f>
        <v>15.92</v>
      </c>
      <c r="I39" s="54">
        <f>SUM(I30:I38)</f>
        <v>67.7</v>
      </c>
      <c r="J39" s="54">
        <f>SUM(J30:J38)</f>
        <v>475.52</v>
      </c>
      <c r="K39" s="55"/>
      <c r="L39" s="19">
        <f>SUM(L30:L38)</f>
        <v>0</v>
      </c>
    </row>
    <row r="40" spans="1:12" ht="15" x14ac:dyDescent="0.25">
      <c r="A40" s="13">
        <f>A30</f>
        <v>1</v>
      </c>
      <c r="B40" s="13">
        <f>B30</f>
        <v>2</v>
      </c>
      <c r="C40" s="10" t="s">
        <v>25</v>
      </c>
      <c r="D40" s="7" t="s">
        <v>26</v>
      </c>
      <c r="E40" s="42" t="s">
        <v>46</v>
      </c>
      <c r="F40" s="43">
        <v>100</v>
      </c>
      <c r="G40" s="43">
        <v>1.28</v>
      </c>
      <c r="H40" s="43">
        <v>7.09</v>
      </c>
      <c r="I40" s="43">
        <v>6.16</v>
      </c>
      <c r="J40" s="43">
        <v>93.52</v>
      </c>
      <c r="K40" s="44">
        <v>64</v>
      </c>
      <c r="L40" s="43"/>
    </row>
    <row r="41" spans="1:12" ht="15" x14ac:dyDescent="0.25">
      <c r="A41" s="14"/>
      <c r="B41" s="15"/>
      <c r="C41" s="11"/>
      <c r="D41" s="7" t="s">
        <v>27</v>
      </c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4"/>
      <c r="B42" s="15"/>
      <c r="C42" s="11"/>
      <c r="D42" s="7" t="s">
        <v>28</v>
      </c>
      <c r="E42" s="42" t="s">
        <v>73</v>
      </c>
      <c r="F42" s="43">
        <v>90</v>
      </c>
      <c r="G42" s="43">
        <v>10.74</v>
      </c>
      <c r="H42" s="43">
        <v>9.41</v>
      </c>
      <c r="I42" s="43">
        <v>5.29</v>
      </c>
      <c r="J42" s="43">
        <v>148.85</v>
      </c>
      <c r="K42" s="44">
        <v>268</v>
      </c>
      <c r="L42" s="43"/>
    </row>
    <row r="43" spans="1:12" ht="15" x14ac:dyDescent="0.25">
      <c r="A43" s="14"/>
      <c r="B43" s="15"/>
      <c r="C43" s="11"/>
      <c r="D43" s="7" t="s">
        <v>29</v>
      </c>
      <c r="E43" s="42" t="s">
        <v>74</v>
      </c>
      <c r="F43" s="43">
        <v>150</v>
      </c>
      <c r="G43" s="43">
        <v>3.85</v>
      </c>
      <c r="H43" s="43">
        <v>4.28</v>
      </c>
      <c r="I43" s="43">
        <v>20.399999999999999</v>
      </c>
      <c r="J43" s="43">
        <v>135.53</v>
      </c>
      <c r="K43" s="44">
        <v>302</v>
      </c>
      <c r="L43" s="43"/>
    </row>
    <row r="44" spans="1:12" ht="15" x14ac:dyDescent="0.25">
      <c r="A44" s="14"/>
      <c r="B44" s="15"/>
      <c r="C44" s="11"/>
      <c r="D44" s="7" t="s">
        <v>30</v>
      </c>
      <c r="E44" s="42" t="s">
        <v>56</v>
      </c>
      <c r="F44" s="43">
        <v>200</v>
      </c>
      <c r="G44" s="43">
        <v>0.44</v>
      </c>
      <c r="H44" s="43">
        <v>0.02</v>
      </c>
      <c r="I44" s="43">
        <v>27.77</v>
      </c>
      <c r="J44" s="43">
        <v>113.01</v>
      </c>
      <c r="K44" s="44">
        <v>349</v>
      </c>
      <c r="L44" s="43"/>
    </row>
    <row r="45" spans="1:12" ht="15" x14ac:dyDescent="0.25">
      <c r="A45" s="14"/>
      <c r="B45" s="15"/>
      <c r="C45" s="11"/>
      <c r="D45" s="7" t="s">
        <v>31</v>
      </c>
      <c r="E45" s="42" t="s">
        <v>51</v>
      </c>
      <c r="F45" s="43">
        <v>40</v>
      </c>
      <c r="G45" s="43">
        <v>2.46</v>
      </c>
      <c r="H45" s="43">
        <v>1.3</v>
      </c>
      <c r="I45" s="43">
        <v>15.36</v>
      </c>
      <c r="J45" s="43">
        <v>82.98</v>
      </c>
      <c r="K45" s="44">
        <v>3</v>
      </c>
      <c r="L45" s="43"/>
    </row>
    <row r="46" spans="1:12" ht="15" x14ac:dyDescent="0.25">
      <c r="A46" s="14"/>
      <c r="B46" s="15"/>
      <c r="C46" s="11"/>
      <c r="D46" s="7" t="s">
        <v>32</v>
      </c>
      <c r="E46" s="42" t="s">
        <v>80</v>
      </c>
      <c r="F46" s="43">
        <v>20</v>
      </c>
      <c r="G46" s="43">
        <v>2.83</v>
      </c>
      <c r="H46" s="43">
        <v>1.1000000000000001</v>
      </c>
      <c r="I46" s="43">
        <v>12.17</v>
      </c>
      <c r="J46" s="43">
        <v>69.900000000000006</v>
      </c>
      <c r="K46" s="44"/>
      <c r="L46" s="43"/>
    </row>
    <row r="47" spans="1:12" ht="15" x14ac:dyDescent="0.25">
      <c r="A47" s="14"/>
      <c r="B47" s="15"/>
      <c r="C47" s="11"/>
      <c r="D47" s="59" t="s">
        <v>24</v>
      </c>
      <c r="E47" s="42" t="s">
        <v>75</v>
      </c>
      <c r="F47" s="43">
        <v>100</v>
      </c>
      <c r="G47" s="43">
        <v>1.8</v>
      </c>
      <c r="H47" s="43">
        <v>0.5</v>
      </c>
      <c r="I47" s="43">
        <v>13.2</v>
      </c>
      <c r="J47" s="43">
        <v>64.5</v>
      </c>
      <c r="K47" s="44">
        <v>42</v>
      </c>
      <c r="L47" s="43"/>
    </row>
    <row r="48" spans="1:12" ht="15" x14ac:dyDescent="0.25">
      <c r="A48" s="14"/>
      <c r="B48" s="15"/>
      <c r="C48" s="11"/>
      <c r="D48" s="7"/>
      <c r="E48" s="42"/>
      <c r="F48" s="43"/>
      <c r="G48" s="43"/>
      <c r="H48" s="43"/>
      <c r="I48" s="43"/>
      <c r="J48" s="43"/>
      <c r="K48" s="44"/>
      <c r="L48" s="43"/>
    </row>
    <row r="49" spans="1:17" ht="15" x14ac:dyDescent="0.25">
      <c r="A49" s="14"/>
      <c r="B49" s="15"/>
      <c r="C49" s="11"/>
      <c r="D49" s="7"/>
      <c r="E49" s="42"/>
      <c r="F49" s="43"/>
      <c r="G49" s="43"/>
      <c r="H49" s="43"/>
      <c r="I49" s="43"/>
      <c r="J49" s="43"/>
      <c r="K49" s="44"/>
      <c r="L49" s="43"/>
    </row>
    <row r="50" spans="1:17" ht="15" x14ac:dyDescent="0.25">
      <c r="A50" s="14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7" ht="15" x14ac:dyDescent="0.25">
      <c r="A51" s="14"/>
      <c r="B51" s="15"/>
      <c r="C51" s="11"/>
      <c r="D51" s="6"/>
      <c r="E51" s="42"/>
      <c r="F51" s="43"/>
      <c r="G51" s="43"/>
      <c r="H51" s="43"/>
      <c r="I51" s="43"/>
      <c r="J51" s="43"/>
      <c r="K51" s="44"/>
      <c r="L51" s="43"/>
    </row>
    <row r="52" spans="1:17" ht="15" x14ac:dyDescent="0.25">
      <c r="A52" s="16"/>
      <c r="B52" s="17"/>
      <c r="C52" s="8"/>
      <c r="D52" s="18" t="s">
        <v>33</v>
      </c>
      <c r="E52" s="9"/>
      <c r="F52" s="19">
        <f>SUM(F40:F51)</f>
        <v>700</v>
      </c>
      <c r="G52" s="56">
        <f>SUM(G40:G51)</f>
        <v>23.400000000000002</v>
      </c>
      <c r="H52" s="56">
        <f>SUM(H40:H51)</f>
        <v>23.700000000000003</v>
      </c>
      <c r="I52" s="56">
        <f>SUM(I40:I51)</f>
        <v>100.35</v>
      </c>
      <c r="J52" s="19">
        <f>SUM(J40:J51)</f>
        <v>708.29</v>
      </c>
      <c r="K52" s="25"/>
      <c r="L52" s="19">
        <f>SUM(L40:L51)</f>
        <v>0</v>
      </c>
    </row>
    <row r="53" spans="1:17" ht="15.75" customHeight="1" thickBot="1" x14ac:dyDescent="0.25">
      <c r="A53" s="33">
        <f>A30</f>
        <v>1</v>
      </c>
      <c r="B53" s="33">
        <f>B30</f>
        <v>2</v>
      </c>
      <c r="C53" s="77" t="s">
        <v>4</v>
      </c>
      <c r="D53" s="78"/>
      <c r="E53" s="31"/>
      <c r="F53" s="32">
        <f>F39+F52</f>
        <v>1200</v>
      </c>
      <c r="G53" s="32">
        <f>G39+G52</f>
        <v>38.760000000000005</v>
      </c>
      <c r="H53" s="32">
        <f>H39+H52</f>
        <v>39.620000000000005</v>
      </c>
      <c r="I53" s="32">
        <f>I39+I52</f>
        <v>168.05</v>
      </c>
      <c r="J53" s="32">
        <f>J39+J52</f>
        <v>1183.81</v>
      </c>
      <c r="K53" s="32"/>
      <c r="L53" s="32">
        <f>L39+L52</f>
        <v>0</v>
      </c>
    </row>
    <row r="54" spans="1:17" ht="15" x14ac:dyDescent="0.25">
      <c r="A54" s="20">
        <v>1</v>
      </c>
      <c r="B54" s="21">
        <v>3</v>
      </c>
      <c r="C54" s="22" t="s">
        <v>20</v>
      </c>
      <c r="D54" s="5" t="s">
        <v>21</v>
      </c>
      <c r="E54" s="39" t="s">
        <v>76</v>
      </c>
      <c r="F54" s="40">
        <v>150</v>
      </c>
      <c r="G54" s="40">
        <v>7.31</v>
      </c>
      <c r="H54" s="40">
        <v>7.28</v>
      </c>
      <c r="I54" s="40">
        <v>28.18</v>
      </c>
      <c r="J54" s="40">
        <v>200.38</v>
      </c>
      <c r="K54" s="41">
        <v>174</v>
      </c>
      <c r="L54" s="40"/>
      <c r="N54" s="60"/>
      <c r="O54" s="60"/>
      <c r="P54" s="60"/>
      <c r="Q54" s="60"/>
    </row>
    <row r="55" spans="1:17" ht="15" x14ac:dyDescent="0.25">
      <c r="A55" s="23"/>
      <c r="B55" s="15"/>
      <c r="C55" s="11"/>
      <c r="D55" s="6"/>
      <c r="E55" s="42"/>
      <c r="F55" s="43"/>
      <c r="G55" s="43"/>
      <c r="H55" s="43"/>
      <c r="I55" s="43"/>
      <c r="J55" s="43"/>
      <c r="K55" s="44"/>
      <c r="L55" s="43"/>
      <c r="N55" s="61"/>
      <c r="O55" s="61"/>
      <c r="P55" s="61"/>
      <c r="Q55" s="61"/>
    </row>
    <row r="56" spans="1:17" ht="15" x14ac:dyDescent="0.25">
      <c r="A56" s="23"/>
      <c r="B56" s="15"/>
      <c r="C56" s="11"/>
      <c r="D56" s="7" t="s">
        <v>22</v>
      </c>
      <c r="E56" s="42" t="s">
        <v>69</v>
      </c>
      <c r="F56" s="43">
        <v>200</v>
      </c>
      <c r="G56" s="43">
        <v>0.13</v>
      </c>
      <c r="H56" s="43">
        <v>0.02</v>
      </c>
      <c r="I56" s="43">
        <v>15.2</v>
      </c>
      <c r="J56" s="43">
        <v>58.43</v>
      </c>
      <c r="K56" s="44">
        <v>385</v>
      </c>
      <c r="L56" s="43"/>
    </row>
    <row r="57" spans="1:17" ht="15" x14ac:dyDescent="0.25">
      <c r="A57" s="23"/>
      <c r="B57" s="15"/>
      <c r="C57" s="11"/>
      <c r="D57" s="7" t="s">
        <v>23</v>
      </c>
      <c r="E57" s="42" t="s">
        <v>51</v>
      </c>
      <c r="F57" s="43">
        <v>40</v>
      </c>
      <c r="G57" s="43">
        <v>1.23</v>
      </c>
      <c r="H57" s="43">
        <v>0.65</v>
      </c>
      <c r="I57" s="43">
        <v>7.68</v>
      </c>
      <c r="J57" s="43">
        <v>39.707999999999998</v>
      </c>
      <c r="K57" s="44">
        <v>147</v>
      </c>
      <c r="L57" s="43"/>
    </row>
    <row r="58" spans="1:17" ht="15" x14ac:dyDescent="0.25">
      <c r="A58" s="23"/>
      <c r="B58" s="15"/>
      <c r="C58" s="11"/>
      <c r="D58" s="7" t="s">
        <v>24</v>
      </c>
      <c r="E58" s="42"/>
      <c r="F58" s="43"/>
      <c r="G58" s="43"/>
      <c r="H58" s="43"/>
      <c r="I58" s="43"/>
      <c r="J58" s="43"/>
      <c r="K58" s="44"/>
      <c r="L58" s="43"/>
    </row>
    <row r="59" spans="1:17" ht="15" x14ac:dyDescent="0.25">
      <c r="A59" s="23"/>
      <c r="B59" s="15"/>
      <c r="C59" s="11"/>
      <c r="D59" s="7" t="s">
        <v>54</v>
      </c>
      <c r="E59" s="42" t="s">
        <v>77</v>
      </c>
      <c r="F59" s="43">
        <v>80</v>
      </c>
      <c r="G59" s="43">
        <v>5.4</v>
      </c>
      <c r="H59" s="43">
        <v>4.3</v>
      </c>
      <c r="I59" s="43">
        <v>15.6</v>
      </c>
      <c r="J59" s="43">
        <v>122.7</v>
      </c>
      <c r="K59" s="44">
        <v>3</v>
      </c>
      <c r="L59" s="43"/>
    </row>
    <row r="60" spans="1:17" ht="15" x14ac:dyDescent="0.25">
      <c r="A60" s="23"/>
      <c r="B60" s="15"/>
      <c r="C60" s="11"/>
      <c r="D60" s="7" t="s">
        <v>54</v>
      </c>
      <c r="E60" s="42" t="s">
        <v>40</v>
      </c>
      <c r="F60" s="43">
        <v>30</v>
      </c>
      <c r="G60" s="43">
        <v>1.64</v>
      </c>
      <c r="H60" s="43">
        <v>3.8</v>
      </c>
      <c r="I60" s="43">
        <v>3.24</v>
      </c>
      <c r="J60" s="43">
        <v>53.72</v>
      </c>
      <c r="K60" s="44"/>
      <c r="L60" s="43"/>
    </row>
    <row r="61" spans="1:17" ht="15" x14ac:dyDescent="0.25">
      <c r="A61" s="23"/>
      <c r="B61" s="15"/>
      <c r="C61" s="11"/>
      <c r="D61" s="6"/>
      <c r="E61" s="42"/>
      <c r="F61" s="43"/>
      <c r="G61" s="43"/>
      <c r="H61" s="43"/>
      <c r="I61" s="43"/>
      <c r="J61" s="43"/>
      <c r="K61" s="44"/>
      <c r="L61" s="43"/>
    </row>
    <row r="62" spans="1:17" ht="15" x14ac:dyDescent="0.25">
      <c r="A62" s="23"/>
      <c r="B62" s="15"/>
      <c r="C62" s="11"/>
      <c r="D62" s="6"/>
      <c r="E62" s="42"/>
      <c r="F62" s="43"/>
      <c r="G62" s="43"/>
      <c r="H62" s="43"/>
      <c r="I62" s="43"/>
      <c r="J62" s="43"/>
      <c r="K62" s="44"/>
      <c r="L62" s="43"/>
    </row>
    <row r="63" spans="1:17" ht="15" x14ac:dyDescent="0.25">
      <c r="A63" s="24"/>
      <c r="B63" s="17"/>
      <c r="C63" s="8"/>
      <c r="D63" s="18" t="s">
        <v>33</v>
      </c>
      <c r="E63" s="9"/>
      <c r="F63" s="19">
        <f>SUM(F54:F62)</f>
        <v>500</v>
      </c>
      <c r="G63" s="19">
        <f>SUM(G54:G62)</f>
        <v>15.71</v>
      </c>
      <c r="H63" s="57">
        <f>SUM(H54:H62)</f>
        <v>16.05</v>
      </c>
      <c r="I63" s="19">
        <f>SUM(I54:I62)</f>
        <v>69.899999999999991</v>
      </c>
      <c r="J63" s="19">
        <f>SUM(J54:J62)</f>
        <v>474.93799999999999</v>
      </c>
      <c r="K63" s="25"/>
      <c r="L63" s="19">
        <f>SUM(L54:L62)</f>
        <v>0</v>
      </c>
    </row>
    <row r="64" spans="1:17" ht="15" x14ac:dyDescent="0.25">
      <c r="A64" s="26">
        <f>A54</f>
        <v>1</v>
      </c>
      <c r="B64" s="13">
        <f>B54</f>
        <v>3</v>
      </c>
      <c r="C64" s="10" t="s">
        <v>25</v>
      </c>
      <c r="D64" s="7" t="s">
        <v>26</v>
      </c>
      <c r="E64" s="42" t="s">
        <v>78</v>
      </c>
      <c r="F64" s="43">
        <v>60</v>
      </c>
      <c r="G64" s="43">
        <v>0.49</v>
      </c>
      <c r="H64" s="43">
        <v>2.04</v>
      </c>
      <c r="I64" s="43">
        <v>2.8</v>
      </c>
      <c r="J64" s="43">
        <v>31.52</v>
      </c>
      <c r="K64" s="44">
        <v>338</v>
      </c>
      <c r="L64" s="43"/>
    </row>
    <row r="65" spans="1:12" ht="15" x14ac:dyDescent="0.25">
      <c r="A65" s="23"/>
      <c r="B65" s="15"/>
      <c r="C65" s="11"/>
      <c r="D65" s="7" t="s">
        <v>27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51"/>
      <c r="D66" s="7" t="s">
        <v>28</v>
      </c>
      <c r="E66" s="42" t="s">
        <v>79</v>
      </c>
      <c r="F66" s="43">
        <v>100</v>
      </c>
      <c r="G66" s="43">
        <v>10.78</v>
      </c>
      <c r="H66" s="43">
        <v>11.02</v>
      </c>
      <c r="I66" s="43">
        <v>12.82</v>
      </c>
      <c r="J66" s="43">
        <v>193.58</v>
      </c>
      <c r="K66" s="44">
        <v>234</v>
      </c>
      <c r="L66" s="43"/>
    </row>
    <row r="67" spans="1:12" ht="15" x14ac:dyDescent="0.25">
      <c r="A67" s="23"/>
      <c r="B67" s="15"/>
      <c r="C67" s="11"/>
      <c r="D67" s="7" t="s">
        <v>29</v>
      </c>
      <c r="E67" s="42" t="s">
        <v>44</v>
      </c>
      <c r="F67" s="43">
        <v>180</v>
      </c>
      <c r="G67" s="43">
        <v>5.6</v>
      </c>
      <c r="H67" s="43">
        <v>7.8</v>
      </c>
      <c r="I67" s="43">
        <v>18.66</v>
      </c>
      <c r="J67" s="43">
        <v>167.24</v>
      </c>
      <c r="K67" s="44">
        <v>304</v>
      </c>
      <c r="L67" s="43"/>
    </row>
    <row r="68" spans="1:12" ht="15" x14ac:dyDescent="0.25">
      <c r="A68" s="23"/>
      <c r="B68" s="15"/>
      <c r="C68" s="11"/>
      <c r="D68" s="7" t="s">
        <v>30</v>
      </c>
      <c r="E68" s="42" t="s">
        <v>56</v>
      </c>
      <c r="F68" s="43">
        <v>200</v>
      </c>
      <c r="G68" s="43">
        <v>0.44</v>
      </c>
      <c r="H68" s="43">
        <v>0.02</v>
      </c>
      <c r="I68" s="43">
        <v>27.77</v>
      </c>
      <c r="J68" s="43">
        <v>113.01</v>
      </c>
      <c r="K68" s="44">
        <v>349</v>
      </c>
      <c r="L68" s="43"/>
    </row>
    <row r="69" spans="1:12" ht="15" x14ac:dyDescent="0.25">
      <c r="A69" s="23"/>
      <c r="B69" s="15"/>
      <c r="C69" s="11"/>
      <c r="D69" s="7" t="s">
        <v>31</v>
      </c>
      <c r="E69" s="42" t="s">
        <v>51</v>
      </c>
      <c r="F69" s="43">
        <v>40</v>
      </c>
      <c r="G69" s="43">
        <v>2.46</v>
      </c>
      <c r="H69" s="43">
        <v>1.3</v>
      </c>
      <c r="I69" s="43">
        <v>15.36</v>
      </c>
      <c r="J69" s="43">
        <v>82.98</v>
      </c>
      <c r="K69" s="44">
        <v>3</v>
      </c>
      <c r="L69" s="43"/>
    </row>
    <row r="70" spans="1:12" ht="15" x14ac:dyDescent="0.25">
      <c r="A70" s="23"/>
      <c r="B70" s="15"/>
      <c r="C70" s="11"/>
      <c r="D70" s="7" t="s">
        <v>32</v>
      </c>
      <c r="E70" s="42" t="s">
        <v>80</v>
      </c>
      <c r="F70" s="43">
        <v>20</v>
      </c>
      <c r="G70" s="43">
        <v>2.83</v>
      </c>
      <c r="H70" s="43">
        <v>1.1000000000000001</v>
      </c>
      <c r="I70" s="43">
        <v>12.17</v>
      </c>
      <c r="J70" s="43">
        <v>69.900000000000006</v>
      </c>
      <c r="K70" s="44"/>
      <c r="L70" s="43"/>
    </row>
    <row r="71" spans="1:12" ht="15" x14ac:dyDescent="0.25">
      <c r="A71" s="23"/>
      <c r="B71" s="15"/>
      <c r="C71" s="11"/>
      <c r="D71" s="7" t="s">
        <v>24</v>
      </c>
      <c r="E71" s="42" t="s">
        <v>67</v>
      </c>
      <c r="F71" s="43">
        <v>100</v>
      </c>
      <c r="G71" s="43">
        <v>0.6</v>
      </c>
      <c r="H71" s="43">
        <v>0.2</v>
      </c>
      <c r="I71" s="43">
        <v>11.4</v>
      </c>
      <c r="J71" s="43">
        <v>49.8</v>
      </c>
      <c r="K71" s="44">
        <v>338</v>
      </c>
      <c r="L71" s="43"/>
    </row>
    <row r="72" spans="1:12" ht="15" x14ac:dyDescent="0.25">
      <c r="A72" s="23"/>
      <c r="B72" s="15"/>
      <c r="C72" s="11"/>
      <c r="D72" s="7"/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/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6"/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6"/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4"/>
      <c r="B76" s="17"/>
      <c r="C76" s="8"/>
      <c r="D76" s="18" t="s">
        <v>33</v>
      </c>
      <c r="E76" s="9"/>
      <c r="F76" s="19">
        <f>SUM(F64:F75)</f>
        <v>700</v>
      </c>
      <c r="G76" s="56">
        <f>SUM(G64:G75)</f>
        <v>23.200000000000003</v>
      </c>
      <c r="H76" s="56">
        <f>SUM(H64:H75)</f>
        <v>23.48</v>
      </c>
      <c r="I76" s="56">
        <f>SUM(I64:I75)</f>
        <v>100.98</v>
      </c>
      <c r="J76" s="56">
        <f>SUM(J64:J75)</f>
        <v>708.03</v>
      </c>
      <c r="K76" s="25"/>
      <c r="L76" s="19">
        <f>SUM(L64:L75)</f>
        <v>0</v>
      </c>
    </row>
    <row r="77" spans="1:12" ht="15.75" customHeight="1" x14ac:dyDescent="0.2">
      <c r="A77" s="29">
        <f>A54</f>
        <v>1</v>
      </c>
      <c r="B77" s="30">
        <f>B54</f>
        <v>3</v>
      </c>
      <c r="C77" s="77" t="s">
        <v>4</v>
      </c>
      <c r="D77" s="78"/>
      <c r="E77" s="31"/>
      <c r="F77" s="32">
        <f>F63+F76</f>
        <v>1200</v>
      </c>
      <c r="G77" s="32">
        <f>G63+G76</f>
        <v>38.910000000000004</v>
      </c>
      <c r="H77" s="32">
        <f>H63+H76</f>
        <v>39.53</v>
      </c>
      <c r="I77" s="32">
        <f>I63+I76</f>
        <v>170.88</v>
      </c>
      <c r="J77" s="32">
        <f>J63+J76</f>
        <v>1182.9679999999998</v>
      </c>
      <c r="K77" s="32"/>
      <c r="L77" s="32">
        <f>L63+L76</f>
        <v>0</v>
      </c>
    </row>
    <row r="78" spans="1:12" ht="15" x14ac:dyDescent="0.25">
      <c r="A78" s="20">
        <v>1</v>
      </c>
      <c r="B78" s="21">
        <v>4</v>
      </c>
      <c r="C78" s="22" t="s">
        <v>20</v>
      </c>
      <c r="D78" s="5" t="s">
        <v>21</v>
      </c>
      <c r="E78" s="39" t="s">
        <v>81</v>
      </c>
      <c r="F78" s="40">
        <v>200</v>
      </c>
      <c r="G78" s="40">
        <v>8.85</v>
      </c>
      <c r="H78" s="40">
        <v>10.02</v>
      </c>
      <c r="I78" s="40">
        <v>18.100000000000001</v>
      </c>
      <c r="J78" s="40">
        <v>197.73</v>
      </c>
      <c r="K78" s="41">
        <v>174</v>
      </c>
      <c r="L78" s="40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3"/>
      <c r="B80" s="15"/>
      <c r="C80" s="11"/>
      <c r="D80" s="7" t="s">
        <v>22</v>
      </c>
      <c r="E80" s="42" t="s">
        <v>43</v>
      </c>
      <c r="F80" s="43">
        <v>200</v>
      </c>
      <c r="G80" s="43">
        <v>0.2</v>
      </c>
      <c r="H80" s="43">
        <v>0</v>
      </c>
      <c r="I80" s="43">
        <v>14</v>
      </c>
      <c r="J80" s="43">
        <v>53.96</v>
      </c>
      <c r="K80" s="44">
        <v>375</v>
      </c>
      <c r="L80" s="43"/>
    </row>
    <row r="81" spans="1:20" ht="15" x14ac:dyDescent="0.25">
      <c r="A81" s="23"/>
      <c r="B81" s="15"/>
      <c r="C81" s="51"/>
      <c r="D81" s="7" t="s">
        <v>23</v>
      </c>
      <c r="E81" s="42" t="s">
        <v>82</v>
      </c>
      <c r="F81" s="43">
        <v>85</v>
      </c>
      <c r="G81" s="43">
        <v>4.43</v>
      </c>
      <c r="H81" s="43">
        <v>5.3</v>
      </c>
      <c r="I81" s="43">
        <v>22.44</v>
      </c>
      <c r="J81" s="43">
        <v>149.81</v>
      </c>
      <c r="K81" s="44">
        <v>10</v>
      </c>
      <c r="L81" s="43"/>
    </row>
    <row r="82" spans="1:20" ht="15" x14ac:dyDescent="0.25">
      <c r="A82" s="23"/>
      <c r="B82" s="15"/>
      <c r="C82" s="11"/>
      <c r="D82" s="7" t="s">
        <v>24</v>
      </c>
      <c r="E82" s="42"/>
      <c r="F82" s="43"/>
      <c r="G82" s="43"/>
      <c r="H82" s="43"/>
      <c r="I82" s="43"/>
      <c r="J82" s="43"/>
      <c r="K82" s="62"/>
      <c r="L82" s="43"/>
      <c r="M82" s="61"/>
      <c r="N82" s="61"/>
      <c r="O82" s="61"/>
      <c r="P82" s="61"/>
      <c r="Q82" s="61"/>
      <c r="R82" s="61"/>
      <c r="S82" s="61"/>
      <c r="T82" s="61"/>
    </row>
    <row r="83" spans="1:20" ht="15" x14ac:dyDescent="0.25">
      <c r="A83" s="23"/>
      <c r="B83" s="15"/>
      <c r="C83" s="11"/>
      <c r="D83" s="7" t="s">
        <v>71</v>
      </c>
      <c r="E83" s="42" t="s">
        <v>72</v>
      </c>
      <c r="F83" s="43">
        <v>15</v>
      </c>
      <c r="G83" s="43">
        <v>2.25</v>
      </c>
      <c r="H83" s="43">
        <v>0.9</v>
      </c>
      <c r="I83" s="43">
        <v>13.7</v>
      </c>
      <c r="J83" s="43">
        <v>68.709999999999994</v>
      </c>
      <c r="K83" s="44"/>
      <c r="L83" s="43"/>
      <c r="M83" s="73"/>
      <c r="N83" s="74"/>
      <c r="O83" s="74"/>
      <c r="P83" s="74"/>
      <c r="Q83" s="74"/>
      <c r="R83" s="74"/>
      <c r="S83" s="74"/>
      <c r="T83" s="61"/>
    </row>
    <row r="84" spans="1:20" ht="15" x14ac:dyDescent="0.25">
      <c r="A84" s="23"/>
      <c r="B84" s="15"/>
      <c r="C84" s="11"/>
      <c r="D84" s="7"/>
      <c r="E84" s="42"/>
      <c r="F84" s="43"/>
      <c r="G84" s="43"/>
      <c r="H84" s="43"/>
      <c r="I84" s="43"/>
      <c r="J84" s="43"/>
      <c r="K84" s="62"/>
      <c r="L84" s="43"/>
      <c r="M84" s="61"/>
      <c r="N84" s="61"/>
      <c r="O84" s="61"/>
      <c r="P84" s="61"/>
      <c r="Q84" s="61"/>
      <c r="R84" s="61"/>
      <c r="S84" s="61"/>
      <c r="T84" s="61"/>
    </row>
    <row r="85" spans="1:20" ht="15" x14ac:dyDescent="0.25">
      <c r="A85" s="23"/>
      <c r="B85" s="15"/>
      <c r="C85" s="11"/>
      <c r="D85" s="6"/>
      <c r="E85" s="42"/>
      <c r="F85" s="43"/>
      <c r="G85" s="43"/>
      <c r="H85" s="43"/>
      <c r="I85" s="43"/>
      <c r="J85" s="43"/>
      <c r="K85" s="44"/>
      <c r="L85" s="43"/>
    </row>
    <row r="86" spans="1:20" ht="15" x14ac:dyDescent="0.25">
      <c r="A86" s="23"/>
      <c r="B86" s="15"/>
      <c r="C86" s="11"/>
      <c r="D86" s="6"/>
      <c r="E86" s="42"/>
      <c r="F86" s="43"/>
      <c r="G86" s="43"/>
      <c r="H86" s="43"/>
      <c r="I86" s="43"/>
      <c r="J86" s="43"/>
      <c r="K86" s="44"/>
      <c r="L86" s="43"/>
    </row>
    <row r="87" spans="1:20" ht="15" x14ac:dyDescent="0.25">
      <c r="A87" s="24"/>
      <c r="B87" s="17"/>
      <c r="C87" s="8"/>
      <c r="D87" s="18" t="s">
        <v>33</v>
      </c>
      <c r="E87" s="9"/>
      <c r="F87" s="19">
        <f>SUM(F78:F86)</f>
        <v>500</v>
      </c>
      <c r="G87" s="56">
        <f>SUM(G78:G86)</f>
        <v>15.729999999999999</v>
      </c>
      <c r="H87" s="56">
        <f>SUM(H78:H86)</f>
        <v>16.22</v>
      </c>
      <c r="I87" s="56">
        <f>SUM(I78:I86)</f>
        <v>68.240000000000009</v>
      </c>
      <c r="J87" s="56">
        <f>SUM(J78:J86)</f>
        <v>470.21</v>
      </c>
      <c r="K87" s="25"/>
      <c r="L87" s="19">
        <f>SUM(L78:L86)</f>
        <v>0</v>
      </c>
    </row>
    <row r="88" spans="1:20" ht="15" x14ac:dyDescent="0.25">
      <c r="A88" s="26">
        <f>A78</f>
        <v>1</v>
      </c>
      <c r="B88" s="13">
        <f>B78</f>
        <v>4</v>
      </c>
      <c r="C88" s="10" t="s">
        <v>25</v>
      </c>
      <c r="D88" s="7" t="s">
        <v>26</v>
      </c>
      <c r="E88" s="42" t="s">
        <v>83</v>
      </c>
      <c r="F88" s="43">
        <v>100</v>
      </c>
      <c r="G88" s="43">
        <v>3.25</v>
      </c>
      <c r="H88" s="43">
        <v>5.7</v>
      </c>
      <c r="I88" s="43">
        <v>6.7</v>
      </c>
      <c r="J88" s="43">
        <v>91.1</v>
      </c>
      <c r="K88" s="44">
        <v>126</v>
      </c>
      <c r="L88" s="43"/>
    </row>
    <row r="89" spans="1:20" ht="15" x14ac:dyDescent="0.25">
      <c r="A89" s="23"/>
      <c r="B89" s="15"/>
      <c r="C89" s="11"/>
      <c r="D89" s="7" t="s">
        <v>27</v>
      </c>
      <c r="E89" s="42"/>
      <c r="F89" s="43"/>
      <c r="G89" s="43"/>
      <c r="H89" s="43"/>
      <c r="I89" s="43"/>
      <c r="J89" s="43"/>
      <c r="K89" s="44"/>
      <c r="L89" s="43"/>
    </row>
    <row r="90" spans="1:20" ht="15" x14ac:dyDescent="0.25">
      <c r="A90" s="23"/>
      <c r="B90" s="15"/>
      <c r="C90" s="11"/>
      <c r="D90" s="7" t="s">
        <v>28</v>
      </c>
      <c r="E90" s="42" t="s">
        <v>84</v>
      </c>
      <c r="F90" s="43">
        <v>90</v>
      </c>
      <c r="G90" s="43">
        <v>10.050000000000001</v>
      </c>
      <c r="H90" s="43">
        <v>11.1</v>
      </c>
      <c r="I90" s="43">
        <v>11.2</v>
      </c>
      <c r="J90" s="43">
        <v>184.9</v>
      </c>
      <c r="K90" s="44">
        <v>260</v>
      </c>
      <c r="L90" s="43"/>
    </row>
    <row r="91" spans="1:20" ht="15" x14ac:dyDescent="0.25">
      <c r="A91" s="23"/>
      <c r="B91" s="15"/>
      <c r="C91" s="11"/>
      <c r="D91" s="7" t="s">
        <v>29</v>
      </c>
      <c r="E91" s="42" t="s">
        <v>85</v>
      </c>
      <c r="F91" s="43">
        <v>150</v>
      </c>
      <c r="G91" s="43">
        <v>3.45</v>
      </c>
      <c r="H91" s="43">
        <v>4.67</v>
      </c>
      <c r="I91" s="43">
        <v>18.2</v>
      </c>
      <c r="J91" s="43">
        <v>128.63</v>
      </c>
      <c r="K91" s="44">
        <v>309</v>
      </c>
      <c r="L91" s="43"/>
    </row>
    <row r="92" spans="1:20" ht="15" x14ac:dyDescent="0.25">
      <c r="A92" s="23"/>
      <c r="B92" s="15"/>
      <c r="C92" s="11"/>
      <c r="D92" s="7" t="s">
        <v>30</v>
      </c>
      <c r="E92" s="42" t="s">
        <v>56</v>
      </c>
      <c r="F92" s="43">
        <v>200</v>
      </c>
      <c r="G92" s="43">
        <v>0.44</v>
      </c>
      <c r="H92" s="43">
        <v>0.02</v>
      </c>
      <c r="I92" s="43">
        <v>27.77</v>
      </c>
      <c r="J92" s="43">
        <v>113.01</v>
      </c>
      <c r="K92" s="44">
        <v>349</v>
      </c>
      <c r="L92" s="43"/>
    </row>
    <row r="93" spans="1:20" ht="15" x14ac:dyDescent="0.25">
      <c r="A93" s="23"/>
      <c r="B93" s="15"/>
      <c r="C93" s="11"/>
      <c r="D93" s="7" t="s">
        <v>31</v>
      </c>
      <c r="E93" s="42" t="s">
        <v>51</v>
      </c>
      <c r="F93" s="43">
        <v>40</v>
      </c>
      <c r="G93" s="43">
        <v>2.46</v>
      </c>
      <c r="H93" s="43">
        <v>1.3</v>
      </c>
      <c r="I93" s="43">
        <v>15.36</v>
      </c>
      <c r="J93" s="43">
        <v>82.98</v>
      </c>
      <c r="K93" s="44">
        <v>3</v>
      </c>
      <c r="L93" s="43"/>
    </row>
    <row r="94" spans="1:20" ht="15" x14ac:dyDescent="0.25">
      <c r="A94" s="23"/>
      <c r="B94" s="15"/>
      <c r="C94" s="11"/>
      <c r="D94" s="7" t="s">
        <v>32</v>
      </c>
      <c r="E94" s="42" t="s">
        <v>80</v>
      </c>
      <c r="F94" s="43">
        <v>20</v>
      </c>
      <c r="G94" s="43">
        <v>2.83</v>
      </c>
      <c r="H94" s="43">
        <v>1.1000000000000001</v>
      </c>
      <c r="I94" s="43">
        <v>12.17</v>
      </c>
      <c r="J94" s="43">
        <v>69.900000000000006</v>
      </c>
      <c r="K94" s="44"/>
      <c r="L94" s="43"/>
    </row>
    <row r="95" spans="1:20" ht="15" x14ac:dyDescent="0.25">
      <c r="A95" s="23"/>
      <c r="B95" s="15"/>
      <c r="C95" s="11"/>
      <c r="D95" s="59" t="s">
        <v>24</v>
      </c>
      <c r="E95" s="42" t="s">
        <v>86</v>
      </c>
      <c r="F95" s="43">
        <v>100</v>
      </c>
      <c r="G95" s="43">
        <v>0.9</v>
      </c>
      <c r="H95" s="43">
        <v>0</v>
      </c>
      <c r="I95" s="43">
        <v>8.8000000000000007</v>
      </c>
      <c r="J95" s="43">
        <v>38.799999999999997</v>
      </c>
      <c r="K95" s="44" t="s">
        <v>87</v>
      </c>
      <c r="L95" s="43"/>
    </row>
    <row r="96" spans="1:20" ht="15" x14ac:dyDescent="0.25">
      <c r="A96" s="23"/>
      <c r="B96" s="15"/>
      <c r="C96" s="11"/>
      <c r="D96" s="7"/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SUM(F88:F98)</f>
        <v>700</v>
      </c>
      <c r="G99" s="56">
        <f>SUM(G88:G98)</f>
        <v>23.380000000000003</v>
      </c>
      <c r="H99" s="56">
        <f>SUM(H88:H98)</f>
        <v>23.89</v>
      </c>
      <c r="I99" s="56">
        <f>SUM(I88:I98)</f>
        <v>100.19999999999999</v>
      </c>
      <c r="J99" s="56">
        <f>SUM(J88:J98)</f>
        <v>709.31999999999994</v>
      </c>
      <c r="K99" s="25"/>
      <c r="L99" s="19">
        <f>SUM(L88:L98)</f>
        <v>0</v>
      </c>
    </row>
    <row r="100" spans="1:12" ht="15.75" customHeight="1" x14ac:dyDescent="0.2">
      <c r="A100" s="29">
        <f>A78</f>
        <v>1</v>
      </c>
      <c r="B100" s="30">
        <f>B78</f>
        <v>4</v>
      </c>
      <c r="C100" s="77" t="s">
        <v>4</v>
      </c>
      <c r="D100" s="78"/>
      <c r="E100" s="31"/>
      <c r="F100" s="32">
        <f>F87+F99</f>
        <v>1200</v>
      </c>
      <c r="G100" s="32">
        <f>G87+G99</f>
        <v>39.11</v>
      </c>
      <c r="H100" s="32">
        <f>H87+H99</f>
        <v>40.11</v>
      </c>
      <c r="I100" s="32">
        <f>I87+I99</f>
        <v>168.44</v>
      </c>
      <c r="J100" s="32">
        <f>J87+J99</f>
        <v>1179.53</v>
      </c>
      <c r="K100" s="32"/>
      <c r="L100" s="32">
        <f>L87+L99</f>
        <v>0</v>
      </c>
    </row>
    <row r="101" spans="1:12" ht="15" x14ac:dyDescent="0.25">
      <c r="A101" s="20">
        <v>1</v>
      </c>
      <c r="B101" s="21">
        <v>5</v>
      </c>
      <c r="C101" s="22" t="s">
        <v>20</v>
      </c>
      <c r="D101" s="5" t="s">
        <v>21</v>
      </c>
      <c r="E101" s="39" t="s">
        <v>88</v>
      </c>
      <c r="F101" s="40">
        <v>200</v>
      </c>
      <c r="G101" s="40">
        <v>3.46</v>
      </c>
      <c r="H101" s="40">
        <v>4.1900000000000004</v>
      </c>
      <c r="I101" s="40">
        <v>34.01</v>
      </c>
      <c r="J101" s="40">
        <v>187.59</v>
      </c>
      <c r="K101" s="41">
        <v>173</v>
      </c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 t="s">
        <v>89</v>
      </c>
      <c r="F103" s="43">
        <v>190</v>
      </c>
      <c r="G103" s="43">
        <v>4.51</v>
      </c>
      <c r="H103" s="43">
        <v>3.04</v>
      </c>
      <c r="I103" s="43">
        <v>8.93</v>
      </c>
      <c r="J103" s="43">
        <v>81.12</v>
      </c>
      <c r="K103" s="44">
        <v>382</v>
      </c>
      <c r="L103" s="43"/>
    </row>
    <row r="104" spans="1:12" ht="15" x14ac:dyDescent="0.25">
      <c r="A104" s="23"/>
      <c r="B104" s="15"/>
      <c r="C104" s="11"/>
      <c r="D104" s="7" t="s">
        <v>23</v>
      </c>
      <c r="E104" s="42" t="s">
        <v>51</v>
      </c>
      <c r="F104" s="43">
        <v>40</v>
      </c>
      <c r="G104" s="43">
        <v>2.46</v>
      </c>
      <c r="H104" s="43">
        <v>1.3</v>
      </c>
      <c r="I104" s="43">
        <v>15.36</v>
      </c>
      <c r="J104" s="43">
        <v>82.98</v>
      </c>
      <c r="K104" s="44">
        <v>3</v>
      </c>
      <c r="L104" s="43"/>
    </row>
    <row r="105" spans="1:12" ht="15" x14ac:dyDescent="0.25">
      <c r="A105" s="23"/>
      <c r="B105" s="15"/>
      <c r="C105" s="11"/>
      <c r="D105" s="7" t="s">
        <v>54</v>
      </c>
      <c r="E105" s="42" t="s">
        <v>40</v>
      </c>
      <c r="F105" s="43">
        <v>30</v>
      </c>
      <c r="G105" s="43">
        <v>1.64</v>
      </c>
      <c r="H105" s="43">
        <v>2.8</v>
      </c>
      <c r="I105" s="43">
        <v>3.24</v>
      </c>
      <c r="J105" s="43">
        <v>53.72</v>
      </c>
      <c r="K105" s="44"/>
      <c r="L105" s="43"/>
    </row>
    <row r="106" spans="1:12" ht="30" x14ac:dyDescent="0.25">
      <c r="A106" s="23"/>
      <c r="B106" s="15"/>
      <c r="C106" s="11"/>
      <c r="D106" s="70" t="s">
        <v>59</v>
      </c>
      <c r="E106" s="42" t="s">
        <v>58</v>
      </c>
      <c r="F106" s="43">
        <v>40</v>
      </c>
      <c r="G106" s="43">
        <v>3.4</v>
      </c>
      <c r="H106" s="43">
        <v>4.5999999999999996</v>
      </c>
      <c r="I106" s="43">
        <v>6.3</v>
      </c>
      <c r="J106" s="43">
        <v>80.2</v>
      </c>
      <c r="K106" s="44">
        <v>209</v>
      </c>
      <c r="L106" s="43"/>
    </row>
    <row r="107" spans="1:12" ht="15" x14ac:dyDescent="0.25">
      <c r="A107" s="23"/>
      <c r="B107" s="15"/>
      <c r="C107" s="11"/>
      <c r="D107" s="7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3"/>
      <c r="B108" s="15"/>
      <c r="C108" s="11"/>
      <c r="D108" s="7"/>
      <c r="E108" s="42"/>
      <c r="F108" s="43"/>
      <c r="G108" s="43"/>
      <c r="H108" s="43"/>
      <c r="I108" s="43"/>
      <c r="J108" s="43"/>
      <c r="K108" s="44"/>
      <c r="L108" s="43"/>
    </row>
    <row r="109" spans="1:12" ht="15" x14ac:dyDescent="0.25">
      <c r="A109" s="23"/>
      <c r="B109" s="15"/>
      <c r="C109" s="51"/>
      <c r="D109" s="6"/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6"/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4"/>
      <c r="B111" s="17"/>
      <c r="C111" s="8"/>
      <c r="D111" s="18" t="s">
        <v>33</v>
      </c>
      <c r="E111" s="9"/>
      <c r="F111" s="19">
        <f>SUM(F101:F110)</f>
        <v>500</v>
      </c>
      <c r="G111" s="56">
        <f>SUM(G101:G110)</f>
        <v>15.47</v>
      </c>
      <c r="H111" s="56">
        <f>SUM(H101:H110)</f>
        <v>15.930000000000001</v>
      </c>
      <c r="I111" s="56">
        <f>SUM(I101:I110)</f>
        <v>67.84</v>
      </c>
      <c r="J111" s="56">
        <f>SUM(J101:J110)</f>
        <v>485.61000000000007</v>
      </c>
      <c r="K111" s="25"/>
      <c r="L111" s="19">
        <f>SUM(L101:L110)</f>
        <v>0</v>
      </c>
    </row>
    <row r="112" spans="1:12" ht="15" x14ac:dyDescent="0.25">
      <c r="A112" s="26">
        <f>A101</f>
        <v>1</v>
      </c>
      <c r="B112" s="13">
        <f>B101</f>
        <v>5</v>
      </c>
      <c r="C112" s="10" t="s">
        <v>25</v>
      </c>
      <c r="D112" s="7" t="s">
        <v>26</v>
      </c>
      <c r="E112" s="42" t="s">
        <v>90</v>
      </c>
      <c r="F112" s="43">
        <v>80</v>
      </c>
      <c r="G112" s="43">
        <v>1.3</v>
      </c>
      <c r="H112" s="43">
        <v>4.0999999999999996</v>
      </c>
      <c r="I112" s="43">
        <v>6.3</v>
      </c>
      <c r="J112" s="43">
        <v>67.3</v>
      </c>
      <c r="K112" s="44">
        <v>67</v>
      </c>
      <c r="L112" s="43"/>
    </row>
    <row r="113" spans="1:12" ht="15" x14ac:dyDescent="0.25">
      <c r="A113" s="23"/>
      <c r="B113" s="15"/>
      <c r="C113" s="11"/>
      <c r="D113" s="7" t="s">
        <v>27</v>
      </c>
      <c r="E113" s="42" t="s">
        <v>91</v>
      </c>
      <c r="F113" s="43">
        <v>250</v>
      </c>
      <c r="G113" s="43">
        <v>11.74</v>
      </c>
      <c r="H113" s="43">
        <v>12.2</v>
      </c>
      <c r="I113" s="43">
        <v>41.31</v>
      </c>
      <c r="J113" s="43">
        <v>321.97000000000003</v>
      </c>
      <c r="K113" s="44">
        <v>94</v>
      </c>
      <c r="L113" s="43"/>
    </row>
    <row r="114" spans="1:12" ht="15" x14ac:dyDescent="0.25">
      <c r="A114" s="23"/>
      <c r="B114" s="15"/>
      <c r="C114" s="11"/>
      <c r="D114" s="7" t="s">
        <v>28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29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7" t="s">
        <v>30</v>
      </c>
      <c r="E116" s="42" t="s">
        <v>66</v>
      </c>
      <c r="F116" s="43">
        <v>200</v>
      </c>
      <c r="G116" s="43">
        <v>0.1</v>
      </c>
      <c r="H116" s="43">
        <v>0.1</v>
      </c>
      <c r="I116" s="43">
        <v>14.9</v>
      </c>
      <c r="J116" s="43">
        <v>60.9</v>
      </c>
      <c r="K116" s="44">
        <v>350</v>
      </c>
      <c r="L116" s="43"/>
    </row>
    <row r="117" spans="1:12" ht="15" x14ac:dyDescent="0.25">
      <c r="A117" s="23"/>
      <c r="B117" s="15"/>
      <c r="C117" s="11"/>
      <c r="D117" s="7" t="s">
        <v>31</v>
      </c>
      <c r="E117" s="42" t="s">
        <v>51</v>
      </c>
      <c r="F117" s="43">
        <v>40</v>
      </c>
      <c r="G117" s="43">
        <v>2.46</v>
      </c>
      <c r="H117" s="43">
        <v>4.3</v>
      </c>
      <c r="I117" s="43">
        <v>15.36</v>
      </c>
      <c r="J117" s="43">
        <v>109.98</v>
      </c>
      <c r="K117" s="44">
        <v>3</v>
      </c>
      <c r="L117" s="43"/>
    </row>
    <row r="118" spans="1:12" ht="15" x14ac:dyDescent="0.25">
      <c r="A118" s="23"/>
      <c r="B118" s="15"/>
      <c r="C118" s="11"/>
      <c r="D118" s="7" t="s">
        <v>32</v>
      </c>
      <c r="E118" s="42"/>
      <c r="F118" s="43"/>
      <c r="G118" s="43"/>
      <c r="H118" s="43"/>
      <c r="I118" s="43"/>
      <c r="J118" s="43"/>
      <c r="K118" s="44"/>
      <c r="L118" s="43"/>
    </row>
    <row r="119" spans="1:12" ht="15" x14ac:dyDescent="0.25">
      <c r="A119" s="23"/>
      <c r="B119" s="15"/>
      <c r="C119" s="11"/>
      <c r="D119" s="7" t="s">
        <v>54</v>
      </c>
      <c r="E119" s="42" t="s">
        <v>92</v>
      </c>
      <c r="F119" s="43">
        <v>30</v>
      </c>
      <c r="G119" s="43">
        <v>6.03</v>
      </c>
      <c r="H119" s="43">
        <v>2.48</v>
      </c>
      <c r="I119" s="43">
        <v>9.1300000000000008</v>
      </c>
      <c r="J119" s="43">
        <v>82.88</v>
      </c>
      <c r="K119" s="44">
        <v>67</v>
      </c>
      <c r="L119" s="43"/>
    </row>
    <row r="120" spans="1:12" ht="15" x14ac:dyDescent="0.25">
      <c r="A120" s="23"/>
      <c r="B120" s="15"/>
      <c r="C120" s="11"/>
      <c r="D120" s="7" t="s">
        <v>24</v>
      </c>
      <c r="E120" s="42" t="s">
        <v>75</v>
      </c>
      <c r="F120" s="43">
        <v>100</v>
      </c>
      <c r="G120" s="43">
        <v>1.8</v>
      </c>
      <c r="H120" s="43">
        <v>0.5</v>
      </c>
      <c r="I120" s="43">
        <v>13.2</v>
      </c>
      <c r="J120" s="43">
        <v>64.5</v>
      </c>
      <c r="K120" s="44">
        <v>42</v>
      </c>
      <c r="L120" s="43"/>
    </row>
    <row r="121" spans="1:12" ht="15" x14ac:dyDescent="0.25">
      <c r="A121" s="23"/>
      <c r="B121" s="15"/>
      <c r="C121" s="11"/>
      <c r="D121" s="7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23"/>
      <c r="B122" s="15"/>
      <c r="C122" s="11"/>
      <c r="D122" s="6"/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23"/>
      <c r="B123" s="15"/>
      <c r="C123" s="11"/>
      <c r="D123" s="6"/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24"/>
      <c r="B124" s="17"/>
      <c r="C124" s="8"/>
      <c r="D124" s="18" t="s">
        <v>33</v>
      </c>
      <c r="E124" s="9"/>
      <c r="F124" s="19">
        <f>SUM(F112:F123)</f>
        <v>700</v>
      </c>
      <c r="G124" s="19">
        <f>SUM(G112:G123)</f>
        <v>23.430000000000003</v>
      </c>
      <c r="H124" s="56">
        <f>SUM(H112:H123)</f>
        <v>23.68</v>
      </c>
      <c r="I124" s="56">
        <f>SUM(I112:I123)</f>
        <v>100.2</v>
      </c>
      <c r="J124" s="56">
        <f>SUM(J112:J123)</f>
        <v>707.53</v>
      </c>
      <c r="K124" s="25"/>
      <c r="L124" s="19">
        <f>SUM(L112:L123)</f>
        <v>0</v>
      </c>
    </row>
    <row r="125" spans="1:12" ht="15.75" customHeight="1" x14ac:dyDescent="0.2">
      <c r="A125" s="29">
        <f>A101</f>
        <v>1</v>
      </c>
      <c r="B125" s="30">
        <f>B101</f>
        <v>5</v>
      </c>
      <c r="C125" s="77" t="s">
        <v>4</v>
      </c>
      <c r="D125" s="78"/>
      <c r="E125" s="31"/>
      <c r="F125" s="32">
        <f>F111+F124</f>
        <v>1200</v>
      </c>
      <c r="G125" s="32">
        <f>G111+G124</f>
        <v>38.900000000000006</v>
      </c>
      <c r="H125" s="32">
        <f>H111+H124</f>
        <v>39.61</v>
      </c>
      <c r="I125" s="32">
        <f>I111+I124</f>
        <v>168.04000000000002</v>
      </c>
      <c r="J125" s="32">
        <f>J111+J124</f>
        <v>1193.1400000000001</v>
      </c>
      <c r="K125" s="32"/>
      <c r="L125" s="32">
        <f>L111+L124</f>
        <v>0</v>
      </c>
    </row>
    <row r="126" spans="1:12" ht="15" x14ac:dyDescent="0.25">
      <c r="A126" s="20">
        <v>1</v>
      </c>
      <c r="B126" s="21">
        <v>6</v>
      </c>
      <c r="C126" s="22" t="s">
        <v>20</v>
      </c>
      <c r="D126" s="5" t="s">
        <v>21</v>
      </c>
      <c r="E126" s="39" t="s">
        <v>93</v>
      </c>
      <c r="F126" s="40">
        <v>200</v>
      </c>
      <c r="G126" s="40">
        <v>8.4600000000000009</v>
      </c>
      <c r="H126" s="40">
        <v>11.24</v>
      </c>
      <c r="I126" s="40">
        <v>34.14</v>
      </c>
      <c r="J126" s="40">
        <v>263</v>
      </c>
      <c r="K126" s="41">
        <v>174</v>
      </c>
      <c r="L126" s="40"/>
    </row>
    <row r="127" spans="1:12" ht="15" x14ac:dyDescent="0.25">
      <c r="A127" s="23"/>
      <c r="B127" s="15"/>
      <c r="C127" s="11"/>
      <c r="D127" s="6"/>
      <c r="E127" s="42"/>
      <c r="F127" s="43"/>
      <c r="G127" s="43"/>
      <c r="H127" s="43"/>
      <c r="I127" s="43"/>
      <c r="J127" s="43"/>
      <c r="K127" s="44"/>
      <c r="L127" s="43"/>
    </row>
    <row r="128" spans="1:12" ht="15" x14ac:dyDescent="0.25">
      <c r="A128" s="23"/>
      <c r="B128" s="15"/>
      <c r="C128" s="11"/>
      <c r="D128" s="7" t="s">
        <v>22</v>
      </c>
      <c r="E128" s="42" t="s">
        <v>43</v>
      </c>
      <c r="F128" s="43">
        <v>200</v>
      </c>
      <c r="G128" s="43">
        <v>0.2</v>
      </c>
      <c r="H128" s="43">
        <v>0</v>
      </c>
      <c r="I128" s="43">
        <v>14</v>
      </c>
      <c r="J128" s="43">
        <v>53.96</v>
      </c>
      <c r="K128" s="44">
        <v>375</v>
      </c>
      <c r="L128" s="43"/>
    </row>
    <row r="129" spans="1:12" ht="15" x14ac:dyDescent="0.25">
      <c r="A129" s="23"/>
      <c r="B129" s="15"/>
      <c r="C129" s="11"/>
      <c r="D129" s="7" t="s">
        <v>23</v>
      </c>
      <c r="E129" s="42" t="s">
        <v>51</v>
      </c>
      <c r="F129" s="43">
        <v>60</v>
      </c>
      <c r="G129" s="43">
        <v>3.63</v>
      </c>
      <c r="H129" s="43">
        <v>0.45</v>
      </c>
      <c r="I129" s="43">
        <v>23.04</v>
      </c>
      <c r="J129" s="43">
        <v>105.62</v>
      </c>
      <c r="K129" s="44">
        <v>3</v>
      </c>
      <c r="L129" s="43"/>
    </row>
    <row r="130" spans="1:12" ht="15" x14ac:dyDescent="0.25">
      <c r="A130" s="23"/>
      <c r="B130" s="15"/>
      <c r="C130" s="11"/>
      <c r="D130" s="7" t="s">
        <v>54</v>
      </c>
      <c r="E130" s="42" t="s">
        <v>40</v>
      </c>
      <c r="F130" s="43">
        <v>40</v>
      </c>
      <c r="G130" s="43">
        <v>3.64</v>
      </c>
      <c r="H130" s="43">
        <v>3.8</v>
      </c>
      <c r="I130" s="43">
        <v>3.24</v>
      </c>
      <c r="J130" s="43">
        <v>60.34</v>
      </c>
      <c r="K130" s="44">
        <v>42</v>
      </c>
      <c r="L130" s="43"/>
    </row>
    <row r="131" spans="1:12" ht="15" x14ac:dyDescent="0.25">
      <c r="A131" s="23"/>
      <c r="B131" s="15"/>
      <c r="C131" s="11"/>
      <c r="D131" s="7"/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23"/>
      <c r="B132" s="15"/>
      <c r="C132" s="11"/>
      <c r="D132" s="7"/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23"/>
      <c r="B133" s="15"/>
      <c r="C133" s="51"/>
      <c r="D133" s="6"/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23"/>
      <c r="B134" s="15"/>
      <c r="C134" s="11"/>
      <c r="D134" s="6"/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24"/>
      <c r="B135" s="17"/>
      <c r="C135" s="8"/>
      <c r="D135" s="18" t="s">
        <v>33</v>
      </c>
      <c r="E135" s="9"/>
      <c r="F135" s="19">
        <f>SUM(F126:F134)</f>
        <v>500</v>
      </c>
      <c r="G135" s="56">
        <f>SUM(G126:G134)</f>
        <v>15.93</v>
      </c>
      <c r="H135" s="19">
        <f>SUM(H126:H134)</f>
        <v>15.489999999999998</v>
      </c>
      <c r="I135" s="19">
        <f>SUM(I126:I134)</f>
        <v>74.42</v>
      </c>
      <c r="J135" s="19">
        <f>SUM(J126:J134)</f>
        <v>482.91999999999996</v>
      </c>
      <c r="K135" s="25"/>
      <c r="L135" s="19">
        <f>SUM(L126:L134)</f>
        <v>0</v>
      </c>
    </row>
    <row r="136" spans="1:12" ht="15" x14ac:dyDescent="0.25">
      <c r="A136" s="26">
        <f>A126</f>
        <v>1</v>
      </c>
      <c r="B136" s="13">
        <v>6</v>
      </c>
      <c r="C136" s="10" t="s">
        <v>25</v>
      </c>
      <c r="D136" s="7" t="s">
        <v>26</v>
      </c>
      <c r="E136" s="42" t="s">
        <v>94</v>
      </c>
      <c r="F136" s="43">
        <v>80</v>
      </c>
      <c r="G136" s="43">
        <v>3.8</v>
      </c>
      <c r="H136" s="43">
        <v>3.89</v>
      </c>
      <c r="I136" s="43">
        <v>11.8</v>
      </c>
      <c r="J136" s="43">
        <v>97.41</v>
      </c>
      <c r="K136" s="44">
        <v>67</v>
      </c>
      <c r="L136" s="43"/>
    </row>
    <row r="137" spans="1:12" ht="15" x14ac:dyDescent="0.25">
      <c r="A137" s="23"/>
      <c r="B137" s="15"/>
      <c r="C137" s="11"/>
      <c r="D137" s="7" t="s">
        <v>27</v>
      </c>
      <c r="E137" s="42"/>
      <c r="F137" s="43"/>
      <c r="G137" s="43"/>
      <c r="H137" s="43"/>
      <c r="I137" s="43"/>
      <c r="J137" s="43"/>
      <c r="K137" s="44"/>
      <c r="L137" s="43"/>
    </row>
    <row r="138" spans="1:12" ht="15" x14ac:dyDescent="0.25">
      <c r="A138" s="23"/>
      <c r="B138" s="15"/>
      <c r="C138" s="11"/>
      <c r="D138" s="7" t="s">
        <v>28</v>
      </c>
      <c r="E138" s="42" t="s">
        <v>95</v>
      </c>
      <c r="F138" s="43">
        <v>100</v>
      </c>
      <c r="G138" s="43">
        <v>10.86</v>
      </c>
      <c r="H138" s="43">
        <v>11.82</v>
      </c>
      <c r="I138" s="43">
        <v>21.2</v>
      </c>
      <c r="J138" s="43">
        <v>234.62</v>
      </c>
      <c r="K138" s="44">
        <v>288</v>
      </c>
      <c r="L138" s="43"/>
    </row>
    <row r="139" spans="1:12" ht="15" x14ac:dyDescent="0.25">
      <c r="A139" s="23"/>
      <c r="B139" s="15"/>
      <c r="C139" s="11"/>
      <c r="D139" s="7" t="s">
        <v>29</v>
      </c>
      <c r="E139" s="42" t="s">
        <v>96</v>
      </c>
      <c r="F139" s="43">
        <v>180</v>
      </c>
      <c r="G139" s="43">
        <v>3.95</v>
      </c>
      <c r="H139" s="43">
        <v>4.8099999999999996</v>
      </c>
      <c r="I139" s="43">
        <v>27.1</v>
      </c>
      <c r="J139" s="43">
        <v>167.49</v>
      </c>
      <c r="K139" s="44">
        <v>309</v>
      </c>
      <c r="L139" s="43"/>
    </row>
    <row r="140" spans="1:12" ht="15" x14ac:dyDescent="0.25">
      <c r="A140" s="23"/>
      <c r="B140" s="15"/>
      <c r="C140" s="11"/>
      <c r="D140" s="7" t="s">
        <v>30</v>
      </c>
      <c r="E140" s="42" t="s">
        <v>97</v>
      </c>
      <c r="F140" s="43">
        <v>200</v>
      </c>
      <c r="G140" s="43">
        <v>1.56</v>
      </c>
      <c r="H140" s="43">
        <v>1.35</v>
      </c>
      <c r="I140" s="43">
        <v>13.9</v>
      </c>
      <c r="J140" s="43">
        <v>73.989999999999995</v>
      </c>
      <c r="K140" s="44">
        <v>378</v>
      </c>
      <c r="L140" s="43"/>
    </row>
    <row r="141" spans="1:12" ht="15" x14ac:dyDescent="0.25">
      <c r="A141" s="23"/>
      <c r="B141" s="15"/>
      <c r="C141" s="11"/>
      <c r="D141" s="7" t="s">
        <v>31</v>
      </c>
      <c r="E141" s="42" t="s">
        <v>51</v>
      </c>
      <c r="F141" s="43">
        <v>40</v>
      </c>
      <c r="G141" s="43">
        <v>2.46</v>
      </c>
      <c r="H141" s="43">
        <v>1.3</v>
      </c>
      <c r="I141" s="43">
        <v>15.36</v>
      </c>
      <c r="J141" s="43">
        <v>82.98</v>
      </c>
      <c r="K141" s="44">
        <v>3</v>
      </c>
      <c r="L141" s="43"/>
    </row>
    <row r="142" spans="1:12" ht="15" x14ac:dyDescent="0.25">
      <c r="A142" s="23"/>
      <c r="B142" s="15"/>
      <c r="C142" s="11"/>
      <c r="D142" s="7" t="s">
        <v>32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 t="s">
        <v>67</v>
      </c>
      <c r="F143" s="43">
        <v>100</v>
      </c>
      <c r="G143" s="43">
        <v>0.6</v>
      </c>
      <c r="H143" s="43">
        <v>0.2</v>
      </c>
      <c r="I143" s="43">
        <v>11.4</v>
      </c>
      <c r="J143" s="43">
        <v>49.8</v>
      </c>
      <c r="K143" s="44">
        <v>338</v>
      </c>
      <c r="L143" s="43"/>
    </row>
    <row r="144" spans="1:12" ht="15" x14ac:dyDescent="0.25">
      <c r="A144" s="23"/>
      <c r="B144" s="15"/>
      <c r="C144" s="11"/>
      <c r="D144" s="7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7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3"/>
      <c r="B146" s="15"/>
      <c r="C146" s="11"/>
      <c r="D146" s="6"/>
      <c r="E146" s="42"/>
      <c r="F146" s="43"/>
      <c r="G146" s="43"/>
      <c r="H146" s="43"/>
      <c r="I146" s="43"/>
      <c r="J146" s="43"/>
      <c r="K146" s="44"/>
      <c r="L146" s="43"/>
    </row>
    <row r="147" spans="1:12" ht="15" x14ac:dyDescent="0.25">
      <c r="A147" s="23"/>
      <c r="B147" s="15"/>
      <c r="C147" s="11"/>
      <c r="D147" s="6"/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4"/>
      <c r="B148" s="17"/>
      <c r="C148" s="8"/>
      <c r="D148" s="18" t="s">
        <v>33</v>
      </c>
      <c r="E148" s="9"/>
      <c r="F148" s="19">
        <f>SUM(F136:F147)</f>
        <v>700</v>
      </c>
      <c r="G148" s="56">
        <f>SUM(G136:G147)</f>
        <v>23.23</v>
      </c>
      <c r="H148" s="56">
        <f>SUM(H136:H147)</f>
        <v>23.37</v>
      </c>
      <c r="I148" s="56">
        <f>SUM(I136:I147)</f>
        <v>100.76</v>
      </c>
      <c r="J148" s="56">
        <f>SUM(J136:J147)</f>
        <v>706.29</v>
      </c>
      <c r="K148" s="25"/>
      <c r="L148" s="19">
        <f>SUM(L136:L147)</f>
        <v>0</v>
      </c>
    </row>
    <row r="149" spans="1:12" ht="15" x14ac:dyDescent="0.2">
      <c r="A149" s="29">
        <f>A126</f>
        <v>1</v>
      </c>
      <c r="B149" s="30">
        <f>B126</f>
        <v>6</v>
      </c>
      <c r="C149" s="77" t="s">
        <v>4</v>
      </c>
      <c r="D149" s="78"/>
      <c r="E149" s="31"/>
      <c r="F149" s="32">
        <f>F135+F148</f>
        <v>1200</v>
      </c>
      <c r="G149" s="32">
        <f>G135+G148</f>
        <v>39.159999999999997</v>
      </c>
      <c r="H149" s="32">
        <f>H135+H148</f>
        <v>38.86</v>
      </c>
      <c r="I149" s="32">
        <f>I135+I148</f>
        <v>175.18</v>
      </c>
      <c r="J149" s="32">
        <f>J135+J148</f>
        <v>1189.21</v>
      </c>
      <c r="K149" s="32"/>
      <c r="L149" s="32">
        <f>L135+L148</f>
        <v>0</v>
      </c>
    </row>
    <row r="150" spans="1:12" ht="15" x14ac:dyDescent="0.25">
      <c r="A150" s="14">
        <v>2</v>
      </c>
      <c r="B150" s="15">
        <v>1</v>
      </c>
      <c r="C150" s="22" t="s">
        <v>20</v>
      </c>
      <c r="D150" s="5" t="s">
        <v>21</v>
      </c>
      <c r="E150" s="39" t="s">
        <v>98</v>
      </c>
      <c r="F150" s="40">
        <v>200</v>
      </c>
      <c r="G150" s="40">
        <v>6.1</v>
      </c>
      <c r="H150" s="40">
        <v>6.2</v>
      </c>
      <c r="I150" s="40">
        <v>9.8000000000000007</v>
      </c>
      <c r="J150" s="40">
        <v>114.1</v>
      </c>
      <c r="K150" s="41">
        <v>121</v>
      </c>
      <c r="L150" s="40"/>
    </row>
    <row r="151" spans="1:12" ht="15" x14ac:dyDescent="0.25">
      <c r="A151" s="14"/>
      <c r="B151" s="15"/>
      <c r="C151" s="11"/>
      <c r="D151" s="6"/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14"/>
      <c r="B152" s="15"/>
      <c r="C152" s="11"/>
      <c r="D152" s="7" t="s">
        <v>22</v>
      </c>
      <c r="E152" s="42" t="s">
        <v>69</v>
      </c>
      <c r="F152" s="43">
        <v>200</v>
      </c>
      <c r="G152" s="43">
        <v>0.13</v>
      </c>
      <c r="H152" s="43">
        <v>0.02</v>
      </c>
      <c r="I152" s="43">
        <v>15.2</v>
      </c>
      <c r="J152" s="43">
        <v>61.5</v>
      </c>
      <c r="K152" s="44">
        <v>385</v>
      </c>
      <c r="L152" s="43"/>
    </row>
    <row r="153" spans="1:12" ht="15" x14ac:dyDescent="0.25">
      <c r="A153" s="14"/>
      <c r="B153" s="15"/>
      <c r="C153" s="11"/>
      <c r="D153" s="7" t="s">
        <v>23</v>
      </c>
      <c r="E153" s="42" t="s">
        <v>51</v>
      </c>
      <c r="F153" s="43">
        <v>40</v>
      </c>
      <c r="G153" s="43">
        <v>2.46</v>
      </c>
      <c r="H153" s="43">
        <v>1.3</v>
      </c>
      <c r="I153" s="43">
        <v>15.36</v>
      </c>
      <c r="J153" s="43">
        <v>82.98</v>
      </c>
      <c r="K153" s="44">
        <v>3</v>
      </c>
      <c r="L153" s="43"/>
    </row>
    <row r="154" spans="1:12" ht="15" x14ac:dyDescent="0.25">
      <c r="A154" s="14"/>
      <c r="B154" s="15"/>
      <c r="C154" s="11"/>
      <c r="D154" s="7" t="s">
        <v>24</v>
      </c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14"/>
      <c r="B155" s="15"/>
      <c r="C155" s="11"/>
      <c r="D155" s="59" t="s">
        <v>54</v>
      </c>
      <c r="E155" s="42" t="s">
        <v>99</v>
      </c>
      <c r="F155" s="43">
        <v>60</v>
      </c>
      <c r="G155" s="43">
        <v>6.88</v>
      </c>
      <c r="H155" s="43">
        <v>8.36</v>
      </c>
      <c r="I155" s="43">
        <v>27.55</v>
      </c>
      <c r="J155" s="43">
        <v>212.96</v>
      </c>
      <c r="K155" s="44">
        <v>421</v>
      </c>
      <c r="L155" s="43"/>
    </row>
    <row r="156" spans="1:12" ht="15" x14ac:dyDescent="0.25">
      <c r="A156" s="14"/>
      <c r="B156" s="15"/>
      <c r="C156" s="11"/>
      <c r="D156" s="7"/>
      <c r="E156" s="42"/>
      <c r="F156" s="43"/>
      <c r="G156" s="43"/>
      <c r="H156" s="43"/>
      <c r="I156" s="43"/>
      <c r="J156" s="43"/>
      <c r="K156" s="44"/>
      <c r="L156" s="43"/>
    </row>
    <row r="157" spans="1:12" ht="15" x14ac:dyDescent="0.25">
      <c r="A157" s="14"/>
      <c r="B157" s="15"/>
      <c r="C157" s="11"/>
      <c r="D157" s="7"/>
      <c r="E157" s="42"/>
      <c r="F157" s="43"/>
      <c r="G157" s="43"/>
      <c r="H157" s="43"/>
      <c r="I157" s="43"/>
      <c r="J157" s="43"/>
      <c r="K157" s="44"/>
      <c r="L157" s="43"/>
    </row>
    <row r="158" spans="1:12" ht="15" x14ac:dyDescent="0.25">
      <c r="A158" s="14"/>
      <c r="B158" s="15"/>
      <c r="C158" s="11"/>
      <c r="D158" s="6"/>
      <c r="E158" s="42"/>
      <c r="F158" s="43"/>
      <c r="G158" s="43"/>
      <c r="H158" s="43"/>
      <c r="I158" s="43"/>
      <c r="J158" s="43"/>
      <c r="K158" s="44"/>
      <c r="L158" s="43"/>
    </row>
    <row r="159" spans="1:12" ht="15" x14ac:dyDescent="0.25">
      <c r="A159" s="14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16"/>
      <c r="B160" s="17"/>
      <c r="C160" s="52"/>
      <c r="D160" s="18" t="s">
        <v>33</v>
      </c>
      <c r="E160" s="9"/>
      <c r="F160" s="19">
        <f>SUM(F150:F159)</f>
        <v>500</v>
      </c>
      <c r="G160" s="56">
        <f>SUM(G150:G159)</f>
        <v>15.57</v>
      </c>
      <c r="H160" s="56">
        <f>SUM(H150:H159)</f>
        <v>15.879999999999999</v>
      </c>
      <c r="I160" s="56">
        <f>SUM(I150:I159)</f>
        <v>67.91</v>
      </c>
      <c r="J160" s="19">
        <f>SUM(J150:J159)</f>
        <v>471.53999999999996</v>
      </c>
      <c r="K160" s="25"/>
      <c r="L160" s="19">
        <f>SUM(L150:L159)</f>
        <v>0</v>
      </c>
    </row>
    <row r="161" spans="1:12" ht="15" x14ac:dyDescent="0.25">
      <c r="A161" s="13">
        <f>A150</f>
        <v>2</v>
      </c>
      <c r="B161" s="13">
        <v>1</v>
      </c>
      <c r="C161" s="10" t="s">
        <v>25</v>
      </c>
      <c r="D161" s="7" t="s">
        <v>26</v>
      </c>
      <c r="E161" s="42" t="s">
        <v>100</v>
      </c>
      <c r="F161" s="43">
        <v>60</v>
      </c>
      <c r="G161" s="43">
        <v>0.53</v>
      </c>
      <c r="H161" s="43">
        <v>0.06</v>
      </c>
      <c r="I161" s="43">
        <v>1.5</v>
      </c>
      <c r="J161" s="43">
        <v>8.65</v>
      </c>
      <c r="K161" s="44">
        <v>338</v>
      </c>
      <c r="L161" s="43"/>
    </row>
    <row r="162" spans="1:12" ht="15" x14ac:dyDescent="0.25">
      <c r="A162" s="14"/>
      <c r="B162" s="15"/>
      <c r="C162" s="11"/>
      <c r="D162" s="7" t="s">
        <v>27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14"/>
      <c r="B163" s="15"/>
      <c r="C163" s="11"/>
      <c r="D163" s="7" t="s">
        <v>28</v>
      </c>
      <c r="E163" s="42" t="s">
        <v>50</v>
      </c>
      <c r="F163" s="43">
        <v>250</v>
      </c>
      <c r="G163" s="43">
        <v>13.64</v>
      </c>
      <c r="H163" s="43">
        <v>15.98</v>
      </c>
      <c r="I163" s="43">
        <v>42.5</v>
      </c>
      <c r="J163" s="43">
        <v>368.38</v>
      </c>
      <c r="K163" s="44">
        <v>259</v>
      </c>
      <c r="L163" s="43"/>
    </row>
    <row r="164" spans="1:12" ht="15" x14ac:dyDescent="0.25">
      <c r="A164" s="14"/>
      <c r="B164" s="15"/>
      <c r="C164" s="11"/>
      <c r="D164" s="7" t="s">
        <v>29</v>
      </c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14"/>
      <c r="B165" s="15"/>
      <c r="C165" s="11"/>
      <c r="D165" s="7" t="s">
        <v>30</v>
      </c>
      <c r="E165" s="42" t="s">
        <v>97</v>
      </c>
      <c r="F165" s="43">
        <v>200</v>
      </c>
      <c r="G165" s="43">
        <v>1.56</v>
      </c>
      <c r="H165" s="43">
        <v>1.35</v>
      </c>
      <c r="I165" s="43">
        <v>13.9</v>
      </c>
      <c r="J165" s="43">
        <v>73.989999999999995</v>
      </c>
      <c r="K165" s="44">
        <v>378</v>
      </c>
      <c r="L165" s="43"/>
    </row>
    <row r="166" spans="1:12" ht="15" x14ac:dyDescent="0.25">
      <c r="A166" s="14"/>
      <c r="B166" s="15"/>
      <c r="C166" s="11"/>
      <c r="D166" s="7" t="s">
        <v>31</v>
      </c>
      <c r="E166" s="42" t="s">
        <v>51</v>
      </c>
      <c r="F166" s="43">
        <v>40</v>
      </c>
      <c r="G166" s="43">
        <v>2.46</v>
      </c>
      <c r="H166" s="43">
        <v>1.3</v>
      </c>
      <c r="I166" s="43">
        <v>15.36</v>
      </c>
      <c r="J166" s="43">
        <v>82.98</v>
      </c>
      <c r="K166" s="44">
        <v>3</v>
      </c>
      <c r="L166" s="43"/>
    </row>
    <row r="167" spans="1:12" ht="15" x14ac:dyDescent="0.25">
      <c r="A167" s="14"/>
      <c r="B167" s="15"/>
      <c r="C167" s="11"/>
      <c r="D167" s="7" t="s">
        <v>32</v>
      </c>
      <c r="E167" s="42" t="s">
        <v>80</v>
      </c>
      <c r="F167" s="43">
        <v>20</v>
      </c>
      <c r="G167" s="43">
        <v>2.83</v>
      </c>
      <c r="H167" s="43">
        <v>1.1000000000000001</v>
      </c>
      <c r="I167" s="43">
        <v>12.17</v>
      </c>
      <c r="J167" s="43">
        <v>69.900000000000006</v>
      </c>
      <c r="K167" s="44"/>
      <c r="L167" s="43"/>
    </row>
    <row r="168" spans="1:12" ht="15" x14ac:dyDescent="0.25">
      <c r="A168" s="14"/>
      <c r="B168" s="15"/>
      <c r="C168" s="11"/>
      <c r="D168" s="59" t="s">
        <v>24</v>
      </c>
      <c r="E168" s="42" t="s">
        <v>67</v>
      </c>
      <c r="F168" s="43">
        <v>100</v>
      </c>
      <c r="G168" s="43">
        <v>0.6</v>
      </c>
      <c r="H168" s="43">
        <v>0.2</v>
      </c>
      <c r="I168" s="43">
        <v>11.4</v>
      </c>
      <c r="J168" s="43">
        <v>49.8</v>
      </c>
      <c r="K168" s="44">
        <v>338</v>
      </c>
      <c r="L168" s="43"/>
    </row>
    <row r="169" spans="1:12" ht="15" x14ac:dyDescent="0.25">
      <c r="A169" s="14"/>
      <c r="B169" s="15"/>
      <c r="C169" s="11"/>
      <c r="D169" s="7" t="s">
        <v>54</v>
      </c>
      <c r="E169" s="42" t="s">
        <v>101</v>
      </c>
      <c r="F169" s="43">
        <v>30</v>
      </c>
      <c r="G169" s="43">
        <v>1.64</v>
      </c>
      <c r="H169" s="43">
        <v>3.8</v>
      </c>
      <c r="I169" s="43">
        <v>3.24</v>
      </c>
      <c r="J169" s="43">
        <v>53.72</v>
      </c>
      <c r="K169" s="44"/>
      <c r="L169" s="43"/>
    </row>
    <row r="170" spans="1:12" ht="15" x14ac:dyDescent="0.25">
      <c r="A170" s="14"/>
      <c r="B170" s="15"/>
      <c r="C170" s="11"/>
      <c r="D170" s="7"/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14"/>
      <c r="B171" s="15"/>
      <c r="C171" s="11"/>
      <c r="D171" s="6"/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14"/>
      <c r="B172" s="15"/>
      <c r="C172" s="11"/>
      <c r="D172" s="6"/>
      <c r="E172" s="42"/>
      <c r="F172" s="43"/>
      <c r="G172" s="58"/>
      <c r="H172" s="58"/>
      <c r="I172" s="58"/>
      <c r="J172" s="58"/>
      <c r="K172" s="44"/>
      <c r="L172" s="43"/>
    </row>
    <row r="173" spans="1:12" ht="15" x14ac:dyDescent="0.25">
      <c r="A173" s="16"/>
      <c r="B173" s="17"/>
      <c r="C173" s="8"/>
      <c r="D173" s="18" t="s">
        <v>33</v>
      </c>
      <c r="E173" s="9"/>
      <c r="F173" s="19">
        <f>SUM(F161:F172)</f>
        <v>700</v>
      </c>
      <c r="G173" s="56">
        <f>SUM(G161:G172)</f>
        <v>23.260000000000005</v>
      </c>
      <c r="H173" s="56">
        <f>SUM(H161:H172)</f>
        <v>23.790000000000003</v>
      </c>
      <c r="I173" s="56">
        <f>SUM(I161:I172)</f>
        <v>100.07</v>
      </c>
      <c r="J173" s="56">
        <f>SUM(J161:J172)</f>
        <v>707.42</v>
      </c>
      <c r="K173" s="25"/>
      <c r="L173" s="19">
        <f>SUM(L161:L172)</f>
        <v>0</v>
      </c>
    </row>
    <row r="174" spans="1:12" ht="15.75" thickBot="1" x14ac:dyDescent="0.25">
      <c r="A174" s="33">
        <f>A150</f>
        <v>2</v>
      </c>
      <c r="B174" s="33">
        <f>B150</f>
        <v>1</v>
      </c>
      <c r="C174" s="77" t="s">
        <v>4</v>
      </c>
      <c r="D174" s="78"/>
      <c r="E174" s="31"/>
      <c r="F174" s="32">
        <f>F160+F173</f>
        <v>1200</v>
      </c>
      <c r="G174" s="32">
        <f>G160+G173</f>
        <v>38.830000000000005</v>
      </c>
      <c r="H174" s="32">
        <f>H160+H173</f>
        <v>39.67</v>
      </c>
      <c r="I174" s="32">
        <f>I160+I173</f>
        <v>167.98</v>
      </c>
      <c r="J174" s="32">
        <f>J160+J173</f>
        <v>1178.96</v>
      </c>
      <c r="K174" s="32"/>
      <c r="L174" s="32">
        <f>L160+L173</f>
        <v>0</v>
      </c>
    </row>
    <row r="175" spans="1:12" ht="15" x14ac:dyDescent="0.25">
      <c r="A175" s="20">
        <v>2</v>
      </c>
      <c r="B175" s="21">
        <v>2</v>
      </c>
      <c r="C175" s="22" t="s">
        <v>20</v>
      </c>
      <c r="D175" s="5" t="s">
        <v>21</v>
      </c>
      <c r="E175" s="39" t="s">
        <v>102</v>
      </c>
      <c r="F175" s="40">
        <v>200</v>
      </c>
      <c r="G175" s="40">
        <v>4.55</v>
      </c>
      <c r="H175" s="40">
        <v>5.85</v>
      </c>
      <c r="I175" s="40">
        <v>11.63</v>
      </c>
      <c r="J175" s="40">
        <v>117.37</v>
      </c>
      <c r="K175" s="41">
        <v>174</v>
      </c>
      <c r="L175" s="40"/>
    </row>
    <row r="176" spans="1:12" ht="15" x14ac:dyDescent="0.25">
      <c r="A176" s="23"/>
      <c r="B176" s="15"/>
      <c r="C176" s="11"/>
      <c r="D176" s="6"/>
      <c r="E176" s="42"/>
      <c r="F176" s="43"/>
      <c r="G176" s="43"/>
      <c r="H176" s="43"/>
      <c r="I176" s="43"/>
      <c r="J176" s="43"/>
      <c r="K176" s="44"/>
      <c r="L176" s="43"/>
    </row>
    <row r="177" spans="1:12" ht="15" x14ac:dyDescent="0.25">
      <c r="A177" s="23"/>
      <c r="B177" s="15"/>
      <c r="C177" s="11"/>
      <c r="D177" s="7" t="s">
        <v>22</v>
      </c>
      <c r="E177" s="42" t="s">
        <v>49</v>
      </c>
      <c r="F177" s="43">
        <v>200</v>
      </c>
      <c r="G177" s="43">
        <v>4.0780000000000003</v>
      </c>
      <c r="H177" s="43">
        <v>3.544</v>
      </c>
      <c r="I177" s="43">
        <v>17.577999999999999</v>
      </c>
      <c r="J177" s="43">
        <v>118.52</v>
      </c>
      <c r="K177" s="44">
        <v>382</v>
      </c>
      <c r="L177" s="43"/>
    </row>
    <row r="178" spans="1:12" ht="15.75" customHeight="1" x14ac:dyDescent="0.25">
      <c r="A178" s="23"/>
      <c r="B178" s="15"/>
      <c r="C178" s="11"/>
      <c r="D178" s="7" t="s">
        <v>23</v>
      </c>
      <c r="E178" s="42" t="s">
        <v>51</v>
      </c>
      <c r="F178" s="43">
        <v>40</v>
      </c>
      <c r="G178" s="43">
        <v>2.46</v>
      </c>
      <c r="H178" s="43">
        <v>1.3</v>
      </c>
      <c r="I178" s="43">
        <v>15.36</v>
      </c>
      <c r="J178" s="43">
        <v>82.98</v>
      </c>
      <c r="K178" s="44">
        <v>3</v>
      </c>
      <c r="L178" s="43"/>
    </row>
    <row r="179" spans="1:12" ht="15" x14ac:dyDescent="0.25">
      <c r="A179" s="23"/>
      <c r="B179" s="15"/>
      <c r="C179" s="11"/>
      <c r="D179" s="7" t="s">
        <v>24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57</v>
      </c>
      <c r="E180" s="42" t="s">
        <v>61</v>
      </c>
      <c r="F180" s="43">
        <v>60</v>
      </c>
      <c r="G180" s="43">
        <v>4.43</v>
      </c>
      <c r="H180" s="43">
        <v>5.3</v>
      </c>
      <c r="I180" s="43">
        <v>22.1</v>
      </c>
      <c r="J180" s="43">
        <v>153.82</v>
      </c>
      <c r="K180" s="44">
        <v>3</v>
      </c>
      <c r="L180" s="43"/>
    </row>
    <row r="181" spans="1:12" ht="15" x14ac:dyDescent="0.25">
      <c r="A181" s="23"/>
      <c r="B181" s="15"/>
      <c r="C181" s="11"/>
      <c r="D181" s="7"/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" x14ac:dyDescent="0.25">
      <c r="A184" s="24"/>
      <c r="B184" s="17"/>
      <c r="C184" s="52"/>
      <c r="D184" s="18" t="s">
        <v>33</v>
      </c>
      <c r="E184" s="9"/>
      <c r="F184" s="19">
        <f>SUM(F175:F183)</f>
        <v>500</v>
      </c>
      <c r="G184" s="56">
        <f>SUM(G175:G183)</f>
        <v>15.518000000000001</v>
      </c>
      <c r="H184" s="56">
        <f>SUM(H175:H183)</f>
        <v>15.994</v>
      </c>
      <c r="I184" s="56">
        <f>SUM(I175:I183)</f>
        <v>66.668000000000006</v>
      </c>
      <c r="J184" s="56">
        <f>SUM(J175:J183)</f>
        <v>472.69</v>
      </c>
      <c r="K184" s="25"/>
      <c r="L184" s="19">
        <f>SUM(L175:L183)</f>
        <v>0</v>
      </c>
    </row>
    <row r="185" spans="1:12" ht="15" x14ac:dyDescent="0.25">
      <c r="A185" s="26">
        <f>A175</f>
        <v>2</v>
      </c>
      <c r="B185" s="13">
        <v>2</v>
      </c>
      <c r="C185" s="10" t="s">
        <v>25</v>
      </c>
      <c r="D185" s="7" t="s">
        <v>26</v>
      </c>
      <c r="E185" s="42" t="s">
        <v>41</v>
      </c>
      <c r="F185" s="43">
        <v>90</v>
      </c>
      <c r="G185" s="43">
        <v>1.65</v>
      </c>
      <c r="H185" s="43">
        <v>4.12</v>
      </c>
      <c r="I185" s="43">
        <v>7.29</v>
      </c>
      <c r="J185" s="43">
        <v>72.86</v>
      </c>
      <c r="K185" s="44">
        <v>53</v>
      </c>
      <c r="L185" s="43"/>
    </row>
    <row r="186" spans="1:12" ht="15" x14ac:dyDescent="0.25">
      <c r="A186" s="23"/>
      <c r="B186" s="15"/>
      <c r="C186" s="11"/>
      <c r="D186" s="7" t="s">
        <v>27</v>
      </c>
      <c r="E186" s="42" t="s">
        <v>103</v>
      </c>
      <c r="F186" s="43">
        <v>250</v>
      </c>
      <c r="G186" s="43">
        <v>14.6</v>
      </c>
      <c r="H186" s="43">
        <v>16.399999999999999</v>
      </c>
      <c r="I186" s="43">
        <v>32.659999999999997</v>
      </c>
      <c r="J186" s="43">
        <v>336.64</v>
      </c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 t="s">
        <v>66</v>
      </c>
      <c r="F189" s="43">
        <v>200</v>
      </c>
      <c r="G189" s="43">
        <v>0.1</v>
      </c>
      <c r="H189" s="43">
        <v>0.1</v>
      </c>
      <c r="I189" s="43">
        <v>19.899999999999999</v>
      </c>
      <c r="J189" s="43">
        <v>80.900000000000006</v>
      </c>
      <c r="K189" s="44">
        <v>350</v>
      </c>
      <c r="L189" s="43"/>
    </row>
    <row r="190" spans="1:12" ht="15" x14ac:dyDescent="0.25">
      <c r="A190" s="23"/>
      <c r="B190" s="15"/>
      <c r="C190" s="11"/>
      <c r="D190" s="7" t="s">
        <v>31</v>
      </c>
      <c r="E190" s="42" t="s">
        <v>51</v>
      </c>
      <c r="F190" s="43">
        <v>40</v>
      </c>
      <c r="G190" s="43">
        <v>2.46</v>
      </c>
      <c r="H190" s="43">
        <v>1.3</v>
      </c>
      <c r="I190" s="43">
        <v>15.36</v>
      </c>
      <c r="J190" s="43">
        <v>82.98</v>
      </c>
      <c r="K190" s="44">
        <v>3</v>
      </c>
      <c r="L190" s="43"/>
    </row>
    <row r="191" spans="1:12" ht="15" x14ac:dyDescent="0.25">
      <c r="A191" s="23"/>
      <c r="B191" s="15"/>
      <c r="C191" s="11"/>
      <c r="D191" s="7" t="s">
        <v>32</v>
      </c>
      <c r="E191" s="42" t="s">
        <v>80</v>
      </c>
      <c r="F191" s="43">
        <v>20</v>
      </c>
      <c r="G191" s="43">
        <v>2.83</v>
      </c>
      <c r="H191" s="43">
        <v>1.1000000000000001</v>
      </c>
      <c r="I191" s="43">
        <v>12.17</v>
      </c>
      <c r="J191" s="43">
        <v>69.900000000000006</v>
      </c>
      <c r="K191" s="44"/>
      <c r="L191" s="43"/>
    </row>
    <row r="192" spans="1:12" ht="15" x14ac:dyDescent="0.25">
      <c r="A192" s="23"/>
      <c r="B192" s="15"/>
      <c r="C192" s="11"/>
      <c r="D192" s="75" t="s">
        <v>24</v>
      </c>
      <c r="E192" s="42" t="s">
        <v>75</v>
      </c>
      <c r="F192" s="43">
        <v>100</v>
      </c>
      <c r="G192" s="43">
        <v>1.8</v>
      </c>
      <c r="H192" s="43">
        <v>0.5</v>
      </c>
      <c r="I192" s="43">
        <v>13.2</v>
      </c>
      <c r="J192" s="43">
        <v>64.5</v>
      </c>
      <c r="K192" s="44">
        <v>42</v>
      </c>
      <c r="L192" s="43"/>
    </row>
    <row r="193" spans="1:12" ht="15" x14ac:dyDescent="0.25">
      <c r="A193" s="23"/>
      <c r="B193" s="15"/>
      <c r="C193" s="11"/>
      <c r="D193" s="7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3"/>
      <c r="B194" s="15"/>
      <c r="C194" s="11"/>
      <c r="D194" s="6"/>
      <c r="E194" s="42"/>
      <c r="F194" s="43"/>
      <c r="G194" s="43"/>
      <c r="H194" s="43"/>
      <c r="I194" s="43"/>
      <c r="J194" s="43"/>
      <c r="K194" s="44"/>
      <c r="L194" s="43"/>
    </row>
    <row r="195" spans="1:12" ht="15" x14ac:dyDescent="0.25">
      <c r="A195" s="23"/>
      <c r="B195" s="15"/>
      <c r="C195" s="11"/>
      <c r="D195" s="6"/>
      <c r="E195" s="42"/>
      <c r="F195" s="43"/>
      <c r="G195" s="43"/>
      <c r="H195" s="43"/>
      <c r="I195" s="43"/>
      <c r="J195" s="43"/>
      <c r="K195" s="44"/>
      <c r="L195" s="43"/>
    </row>
    <row r="196" spans="1:12" ht="15" x14ac:dyDescent="0.25">
      <c r="A196" s="24"/>
      <c r="B196" s="17"/>
      <c r="C196" s="8"/>
      <c r="D196" s="18" t="s">
        <v>33</v>
      </c>
      <c r="E196" s="9"/>
      <c r="F196" s="19">
        <f>SUM(F185:F195)</f>
        <v>700</v>
      </c>
      <c r="G196" s="56">
        <f>SUM(G185:G195)</f>
        <v>23.44</v>
      </c>
      <c r="H196" s="56">
        <f>SUM(H185:H195)</f>
        <v>23.520000000000003</v>
      </c>
      <c r="I196" s="56">
        <f>SUM(I185:I195)</f>
        <v>100.58</v>
      </c>
      <c r="J196" s="56">
        <f>SUM(J185:J195)</f>
        <v>707.78</v>
      </c>
      <c r="K196" s="25"/>
      <c r="L196" s="19">
        <f>SUM(L185:L195)</f>
        <v>0</v>
      </c>
    </row>
    <row r="197" spans="1:12" ht="15.75" thickBot="1" x14ac:dyDescent="0.25">
      <c r="A197" s="29">
        <f>A175</f>
        <v>2</v>
      </c>
      <c r="B197" s="30">
        <f>B175</f>
        <v>2</v>
      </c>
      <c r="C197" s="77" t="s">
        <v>4</v>
      </c>
      <c r="D197" s="78"/>
      <c r="E197" s="31"/>
      <c r="F197" s="32">
        <f>F184+F196</f>
        <v>1200</v>
      </c>
      <c r="G197" s="32">
        <f>G184+G196</f>
        <v>38.957999999999998</v>
      </c>
      <c r="H197" s="32">
        <f>H184+H196</f>
        <v>39.514000000000003</v>
      </c>
      <c r="I197" s="32">
        <f>I184+I196</f>
        <v>167.24799999999999</v>
      </c>
      <c r="J197" s="32">
        <f>J184+J196</f>
        <v>1180.47</v>
      </c>
      <c r="K197" s="32"/>
      <c r="L197" s="32">
        <f>L184+L196</f>
        <v>0</v>
      </c>
    </row>
    <row r="198" spans="1:12" ht="15" x14ac:dyDescent="0.25">
      <c r="A198" s="20">
        <v>2</v>
      </c>
      <c r="B198" s="21">
        <v>3</v>
      </c>
      <c r="C198" s="22" t="s">
        <v>20</v>
      </c>
      <c r="D198" s="5" t="s">
        <v>21</v>
      </c>
      <c r="E198" s="39" t="s">
        <v>104</v>
      </c>
      <c r="F198" s="40">
        <v>150</v>
      </c>
      <c r="G198" s="40">
        <v>7.01</v>
      </c>
      <c r="H198" s="40">
        <v>7.12</v>
      </c>
      <c r="I198" s="40">
        <v>26.08</v>
      </c>
      <c r="J198" s="40">
        <v>192.44</v>
      </c>
      <c r="K198" s="41">
        <v>174</v>
      </c>
      <c r="L198" s="40"/>
    </row>
    <row r="199" spans="1:12" ht="15" x14ac:dyDescent="0.25">
      <c r="A199" s="23"/>
      <c r="B199" s="15"/>
      <c r="C199" s="11"/>
      <c r="D199" s="6"/>
      <c r="E199" s="42"/>
      <c r="F199" s="43"/>
      <c r="G199" s="43"/>
      <c r="H199" s="43"/>
      <c r="I199" s="43"/>
      <c r="J199" s="43"/>
      <c r="K199" s="44"/>
      <c r="L199" s="43"/>
    </row>
    <row r="200" spans="1:12" ht="15" x14ac:dyDescent="0.25">
      <c r="A200" s="23"/>
      <c r="B200" s="15"/>
      <c r="C200" s="11"/>
      <c r="D200" s="7" t="s">
        <v>22</v>
      </c>
      <c r="E200" s="42" t="s">
        <v>69</v>
      </c>
      <c r="F200" s="43">
        <v>200</v>
      </c>
      <c r="G200" s="43">
        <v>0.13</v>
      </c>
      <c r="H200" s="43">
        <v>0.02</v>
      </c>
      <c r="I200" s="43">
        <v>15.2</v>
      </c>
      <c r="J200" s="43">
        <v>61.5</v>
      </c>
      <c r="K200" s="44">
        <v>385</v>
      </c>
      <c r="L200" s="43"/>
    </row>
    <row r="201" spans="1:12" ht="15" x14ac:dyDescent="0.25">
      <c r="A201" s="23"/>
      <c r="B201" s="15"/>
      <c r="C201" s="11"/>
      <c r="D201" s="7" t="s">
        <v>23</v>
      </c>
      <c r="E201" s="42" t="s">
        <v>51</v>
      </c>
      <c r="F201" s="43">
        <v>40</v>
      </c>
      <c r="G201" s="43">
        <v>1.23</v>
      </c>
      <c r="H201" s="43">
        <v>0.65</v>
      </c>
      <c r="I201" s="43">
        <v>7.68</v>
      </c>
      <c r="J201" s="43">
        <v>41.49</v>
      </c>
      <c r="K201" s="44">
        <v>147</v>
      </c>
      <c r="L201" s="43"/>
    </row>
    <row r="202" spans="1:12" ht="15" x14ac:dyDescent="0.25">
      <c r="A202" s="23"/>
      <c r="B202" s="15"/>
      <c r="C202" s="11"/>
      <c r="D202" s="7" t="s">
        <v>24</v>
      </c>
      <c r="E202" s="42"/>
      <c r="F202" s="43"/>
      <c r="G202" s="43"/>
      <c r="H202" s="43"/>
      <c r="I202" s="43"/>
      <c r="J202" s="43"/>
      <c r="K202" s="44"/>
      <c r="L202" s="43"/>
    </row>
    <row r="203" spans="1:12" ht="15" x14ac:dyDescent="0.25">
      <c r="A203" s="23"/>
      <c r="B203" s="15"/>
      <c r="C203" s="11"/>
      <c r="D203" s="7" t="s">
        <v>54</v>
      </c>
      <c r="E203" s="42" t="s">
        <v>40</v>
      </c>
      <c r="F203" s="43">
        <v>30</v>
      </c>
      <c r="G203" s="43">
        <v>1.64</v>
      </c>
      <c r="H203" s="43">
        <v>3.8</v>
      </c>
      <c r="I203" s="43">
        <v>3.24</v>
      </c>
      <c r="J203" s="43">
        <v>53.72</v>
      </c>
      <c r="K203" s="44"/>
      <c r="L203" s="43"/>
    </row>
    <row r="204" spans="1:12" ht="15" x14ac:dyDescent="0.25">
      <c r="A204" s="23"/>
      <c r="B204" s="15"/>
      <c r="C204" s="11"/>
      <c r="D204" s="7" t="s">
        <v>57</v>
      </c>
      <c r="E204" s="42" t="s">
        <v>105</v>
      </c>
      <c r="F204" s="43">
        <v>80</v>
      </c>
      <c r="G204" s="43">
        <v>5.4</v>
      </c>
      <c r="H204" s="43">
        <v>4.3</v>
      </c>
      <c r="I204" s="43">
        <v>15.6</v>
      </c>
      <c r="J204" s="43">
        <v>122.7</v>
      </c>
      <c r="K204" s="44">
        <v>3</v>
      </c>
      <c r="L204" s="43"/>
    </row>
    <row r="205" spans="1:12" ht="15" x14ac:dyDescent="0.25">
      <c r="A205" s="23"/>
      <c r="B205" s="15"/>
      <c r="C205" s="11"/>
      <c r="D205" s="6"/>
      <c r="E205" s="42"/>
      <c r="F205" s="43"/>
      <c r="G205" s="43"/>
      <c r="H205" s="43"/>
      <c r="I205" s="43"/>
      <c r="J205" s="43"/>
      <c r="K205" s="44"/>
      <c r="L205" s="43"/>
    </row>
    <row r="206" spans="1:12" ht="15" x14ac:dyDescent="0.25">
      <c r="A206" s="23"/>
      <c r="B206" s="15"/>
      <c r="C206" s="11"/>
      <c r="D206" s="6"/>
      <c r="E206" s="42"/>
      <c r="F206" s="43"/>
      <c r="G206" s="43"/>
      <c r="H206" s="43"/>
      <c r="I206" s="43"/>
      <c r="J206" s="43"/>
      <c r="K206" s="44"/>
      <c r="L206" s="43"/>
    </row>
    <row r="207" spans="1:12" ht="15" x14ac:dyDescent="0.25">
      <c r="A207" s="24"/>
      <c r="B207" s="17"/>
      <c r="C207" s="52"/>
      <c r="D207" s="18" t="s">
        <v>33</v>
      </c>
      <c r="E207" s="9"/>
      <c r="F207" s="19">
        <f>SUM(F198:F206)</f>
        <v>500</v>
      </c>
      <c r="G207" s="56">
        <f>SUM(G198:G206)</f>
        <v>15.41</v>
      </c>
      <c r="H207" s="56">
        <f>SUM(H198:H206)</f>
        <v>15.89</v>
      </c>
      <c r="I207" s="56">
        <f>SUM(I198:I206)</f>
        <v>67.8</v>
      </c>
      <c r="J207" s="19">
        <f>SUM(J198:J206)</f>
        <v>471.84999999999997</v>
      </c>
      <c r="K207" s="25"/>
      <c r="L207" s="19">
        <f>SUM(L198:L206)</f>
        <v>0</v>
      </c>
    </row>
    <row r="208" spans="1:12" ht="15" x14ac:dyDescent="0.25">
      <c r="A208" s="26">
        <f>A198</f>
        <v>2</v>
      </c>
      <c r="B208" s="13">
        <v>3</v>
      </c>
      <c r="C208" s="10" t="s">
        <v>25</v>
      </c>
      <c r="D208" s="7" t="s">
        <v>26</v>
      </c>
      <c r="E208" s="42" t="s">
        <v>106</v>
      </c>
      <c r="F208" s="43">
        <v>80</v>
      </c>
      <c r="G208" s="43">
        <v>0.76</v>
      </c>
      <c r="H208" s="43">
        <v>6.09</v>
      </c>
      <c r="I208" s="43">
        <v>2.38</v>
      </c>
      <c r="J208" s="43">
        <v>67.37</v>
      </c>
      <c r="K208" s="44">
        <v>13</v>
      </c>
      <c r="L208" s="43"/>
    </row>
    <row r="209" spans="1:12" ht="15" x14ac:dyDescent="0.25">
      <c r="A209" s="23"/>
      <c r="B209" s="15"/>
      <c r="C209" s="11"/>
      <c r="D209" s="7" t="s">
        <v>27</v>
      </c>
      <c r="E209" s="42" t="s">
        <v>107</v>
      </c>
      <c r="F209" s="43">
        <v>240</v>
      </c>
      <c r="G209" s="43">
        <v>14.5</v>
      </c>
      <c r="H209" s="43">
        <v>12.95</v>
      </c>
      <c r="I209" s="43">
        <v>38.630000000000003</v>
      </c>
      <c r="J209" s="43">
        <v>329.08</v>
      </c>
      <c r="K209" s="44">
        <v>244</v>
      </c>
      <c r="L209" s="43"/>
    </row>
    <row r="210" spans="1:12" ht="15" x14ac:dyDescent="0.25">
      <c r="A210" s="23"/>
      <c r="B210" s="15"/>
      <c r="C210" s="11"/>
      <c r="D210" s="7" t="s">
        <v>28</v>
      </c>
      <c r="E210" s="42"/>
      <c r="F210" s="43"/>
      <c r="G210" s="43"/>
      <c r="H210" s="43"/>
      <c r="I210" s="43"/>
      <c r="J210" s="43"/>
      <c r="K210" s="44"/>
      <c r="L210" s="43"/>
    </row>
    <row r="211" spans="1:12" ht="15" x14ac:dyDescent="0.25">
      <c r="A211" s="23"/>
      <c r="B211" s="15"/>
      <c r="C211" s="11"/>
      <c r="D211" s="7" t="s">
        <v>29</v>
      </c>
      <c r="E211" s="42"/>
      <c r="F211" s="43"/>
      <c r="G211" s="43"/>
      <c r="H211" s="43"/>
      <c r="I211" s="43"/>
      <c r="J211" s="43"/>
      <c r="K211" s="44"/>
      <c r="L211" s="43"/>
    </row>
    <row r="212" spans="1:12" ht="15" x14ac:dyDescent="0.25">
      <c r="A212" s="23"/>
      <c r="B212" s="15"/>
      <c r="C212" s="11"/>
      <c r="D212" s="7" t="s">
        <v>30</v>
      </c>
      <c r="E212" s="42" t="s">
        <v>108</v>
      </c>
      <c r="F212" s="43">
        <v>200</v>
      </c>
      <c r="G212" s="43">
        <v>0.44</v>
      </c>
      <c r="H212" s="43">
        <v>0.02</v>
      </c>
      <c r="I212" s="43">
        <v>27.77</v>
      </c>
      <c r="J212" s="43">
        <v>113.01</v>
      </c>
      <c r="K212" s="44">
        <v>349</v>
      </c>
      <c r="L212" s="43"/>
    </row>
    <row r="213" spans="1:12" ht="15" x14ac:dyDescent="0.25">
      <c r="A213" s="23"/>
      <c r="B213" s="15"/>
      <c r="C213" s="11"/>
      <c r="D213" s="7" t="s">
        <v>31</v>
      </c>
      <c r="E213" s="42" t="s">
        <v>51</v>
      </c>
      <c r="F213" s="43">
        <v>40</v>
      </c>
      <c r="G213" s="43">
        <v>2.46</v>
      </c>
      <c r="H213" s="43">
        <v>1.3</v>
      </c>
      <c r="I213" s="43">
        <v>15.36</v>
      </c>
      <c r="J213" s="43">
        <v>82.98</v>
      </c>
      <c r="K213" s="44">
        <v>3</v>
      </c>
      <c r="L213" s="43"/>
    </row>
    <row r="214" spans="1:12" ht="15" x14ac:dyDescent="0.25">
      <c r="A214" s="23"/>
      <c r="B214" s="15"/>
      <c r="C214" s="11"/>
      <c r="D214" s="7" t="s">
        <v>32</v>
      </c>
      <c r="E214" s="42" t="s">
        <v>80</v>
      </c>
      <c r="F214" s="43">
        <v>20</v>
      </c>
      <c r="G214" s="43">
        <v>2.83</v>
      </c>
      <c r="H214" s="43">
        <v>1.1000000000000001</v>
      </c>
      <c r="I214" s="43">
        <v>12.17</v>
      </c>
      <c r="J214" s="43">
        <v>69.900000000000006</v>
      </c>
      <c r="K214" s="44"/>
      <c r="L214" s="43"/>
    </row>
    <row r="215" spans="1:12" ht="15" x14ac:dyDescent="0.25">
      <c r="A215" s="23"/>
      <c r="B215" s="15"/>
      <c r="C215" s="11"/>
      <c r="D215" s="7" t="s">
        <v>57</v>
      </c>
      <c r="E215" s="42" t="s">
        <v>109</v>
      </c>
      <c r="F215" s="43">
        <v>120</v>
      </c>
      <c r="G215" s="43">
        <v>2.25</v>
      </c>
      <c r="H215" s="43">
        <v>2.25</v>
      </c>
      <c r="I215" s="43">
        <v>3.75</v>
      </c>
      <c r="J215" s="43">
        <v>44.25</v>
      </c>
      <c r="K215" s="44">
        <v>148</v>
      </c>
      <c r="L215" s="43"/>
    </row>
    <row r="216" spans="1:12" ht="15" x14ac:dyDescent="0.25">
      <c r="A216" s="23"/>
      <c r="B216" s="15"/>
      <c r="C216" s="11"/>
      <c r="D216" s="7"/>
      <c r="E216" s="42"/>
      <c r="F216" s="43"/>
      <c r="G216" s="43"/>
      <c r="H216" s="43"/>
      <c r="I216" s="43"/>
      <c r="J216" s="43"/>
      <c r="K216" s="44"/>
      <c r="L216" s="43"/>
    </row>
    <row r="217" spans="1:12" ht="15" x14ac:dyDescent="0.25">
      <c r="A217" s="23"/>
      <c r="B217" s="15"/>
      <c r="C217" s="11"/>
      <c r="D217" s="7"/>
      <c r="E217" s="42"/>
      <c r="F217" s="43"/>
      <c r="G217" s="43"/>
      <c r="H217" s="43"/>
      <c r="I217" s="43"/>
      <c r="J217" s="43"/>
      <c r="K217" s="44"/>
      <c r="L217" s="43"/>
    </row>
    <row r="218" spans="1:12" ht="15" x14ac:dyDescent="0.25">
      <c r="A218" s="23"/>
      <c r="B218" s="15"/>
      <c r="C218" s="11"/>
      <c r="D218" s="6"/>
      <c r="E218" s="42"/>
      <c r="F218" s="43"/>
      <c r="G218" s="43"/>
      <c r="H218" s="43"/>
      <c r="I218" s="43"/>
      <c r="J218" s="43"/>
      <c r="K218" s="44"/>
      <c r="L218" s="43"/>
    </row>
    <row r="219" spans="1:12" ht="15" x14ac:dyDescent="0.25">
      <c r="A219" s="23"/>
      <c r="B219" s="15"/>
      <c r="C219" s="11"/>
      <c r="D219" s="6"/>
      <c r="E219" s="42"/>
      <c r="F219" s="43"/>
      <c r="G219" s="43"/>
      <c r="H219" s="43"/>
      <c r="I219" s="43"/>
      <c r="J219" s="43"/>
      <c r="K219" s="44"/>
      <c r="L219" s="43"/>
    </row>
    <row r="220" spans="1:12" ht="15" x14ac:dyDescent="0.25">
      <c r="A220" s="24"/>
      <c r="B220" s="17"/>
      <c r="C220" s="8"/>
      <c r="D220" s="18" t="s">
        <v>33</v>
      </c>
      <c r="E220" s="9"/>
      <c r="F220" s="19">
        <f>SUM(F208:F219)</f>
        <v>700</v>
      </c>
      <c r="G220" s="19">
        <f>SUM(G208:G219)</f>
        <v>23.240000000000002</v>
      </c>
      <c r="H220" s="19">
        <f>SUM(H208:H219)</f>
        <v>23.71</v>
      </c>
      <c r="I220" s="56">
        <f>SUM(I208:I219)</f>
        <v>100.06</v>
      </c>
      <c r="J220" s="56">
        <f>SUM(J208:J219)</f>
        <v>706.58999999999992</v>
      </c>
      <c r="K220" s="25"/>
      <c r="L220" s="19">
        <f>SUM(L208:L219)</f>
        <v>0</v>
      </c>
    </row>
    <row r="221" spans="1:12" ht="15" x14ac:dyDescent="0.2">
      <c r="A221" s="29">
        <f>A198</f>
        <v>2</v>
      </c>
      <c r="B221" s="30">
        <f>B198</f>
        <v>3</v>
      </c>
      <c r="C221" s="77" t="s">
        <v>4</v>
      </c>
      <c r="D221" s="78"/>
      <c r="E221" s="31"/>
      <c r="F221" s="32">
        <f>F207+F220</f>
        <v>1200</v>
      </c>
      <c r="G221" s="32">
        <f>G207+G220</f>
        <v>38.650000000000006</v>
      </c>
      <c r="H221" s="32">
        <f>H207+H220</f>
        <v>39.6</v>
      </c>
      <c r="I221" s="32">
        <f>I207+I220</f>
        <v>167.86</v>
      </c>
      <c r="J221" s="32">
        <f>J207+J220</f>
        <v>1178.4399999999998</v>
      </c>
      <c r="K221" s="32"/>
      <c r="L221" s="32">
        <f>L207+L220</f>
        <v>0</v>
      </c>
    </row>
    <row r="222" spans="1:12" ht="15" x14ac:dyDescent="0.25">
      <c r="A222" s="20">
        <v>2</v>
      </c>
      <c r="B222" s="21">
        <v>4</v>
      </c>
      <c r="C222" s="22" t="s">
        <v>20</v>
      </c>
      <c r="D222" s="5" t="s">
        <v>21</v>
      </c>
      <c r="E222" s="39" t="s">
        <v>42</v>
      </c>
      <c r="F222" s="40">
        <v>200</v>
      </c>
      <c r="G222" s="40">
        <v>8.5500000000000007</v>
      </c>
      <c r="H222" s="40">
        <v>9.7200000000000006</v>
      </c>
      <c r="I222" s="40">
        <v>17.100000000000001</v>
      </c>
      <c r="J222" s="40">
        <v>190.08</v>
      </c>
      <c r="K222" s="41">
        <v>174</v>
      </c>
      <c r="L222" s="40"/>
    </row>
    <row r="223" spans="1:12" ht="15" x14ac:dyDescent="0.25">
      <c r="A223" s="23"/>
      <c r="B223" s="15"/>
      <c r="C223" s="11"/>
      <c r="D223" s="6"/>
      <c r="E223" s="42"/>
      <c r="F223" s="43"/>
      <c r="G223" s="43"/>
      <c r="H223" s="43"/>
      <c r="I223" s="43"/>
      <c r="J223" s="43"/>
      <c r="K223" s="44"/>
      <c r="L223" s="43"/>
    </row>
    <row r="224" spans="1:12" ht="15" x14ac:dyDescent="0.25">
      <c r="A224" s="23"/>
      <c r="B224" s="15"/>
      <c r="C224" s="11"/>
      <c r="D224" s="7" t="s">
        <v>22</v>
      </c>
      <c r="E224" s="42" t="s">
        <v>110</v>
      </c>
      <c r="F224" s="43">
        <v>200</v>
      </c>
      <c r="G224" s="43">
        <v>0.2</v>
      </c>
      <c r="H224" s="43">
        <v>0</v>
      </c>
      <c r="I224" s="43">
        <v>14</v>
      </c>
      <c r="J224" s="43">
        <v>56.8</v>
      </c>
      <c r="K224" s="44">
        <v>375</v>
      </c>
      <c r="L224" s="43"/>
    </row>
    <row r="225" spans="1:12" ht="15" x14ac:dyDescent="0.25">
      <c r="A225" s="23"/>
      <c r="B225" s="15"/>
      <c r="C225" s="11"/>
      <c r="D225" s="7" t="s">
        <v>23</v>
      </c>
      <c r="E225" s="42" t="s">
        <v>82</v>
      </c>
      <c r="F225" s="43">
        <v>85</v>
      </c>
      <c r="G225" s="43">
        <v>4.43</v>
      </c>
      <c r="H225" s="43">
        <v>5.3</v>
      </c>
      <c r="I225" s="43">
        <v>22.44</v>
      </c>
      <c r="J225" s="43">
        <v>155.18</v>
      </c>
      <c r="K225" s="44">
        <v>10</v>
      </c>
      <c r="L225" s="43"/>
    </row>
    <row r="226" spans="1:12" ht="15" x14ac:dyDescent="0.25">
      <c r="A226" s="23"/>
      <c r="B226" s="15"/>
      <c r="C226" s="11"/>
      <c r="D226" s="7" t="s">
        <v>24</v>
      </c>
      <c r="E226" s="42"/>
      <c r="F226" s="43"/>
      <c r="G226" s="43"/>
      <c r="H226" s="43"/>
      <c r="I226" s="43"/>
      <c r="J226" s="43"/>
      <c r="K226" s="44"/>
      <c r="L226" s="43"/>
    </row>
    <row r="227" spans="1:12" ht="15" x14ac:dyDescent="0.25">
      <c r="A227" s="23"/>
      <c r="B227" s="15"/>
      <c r="C227" s="11"/>
      <c r="D227" s="71" t="s">
        <v>71</v>
      </c>
      <c r="E227" s="42" t="s">
        <v>72</v>
      </c>
      <c r="F227" s="43">
        <v>15</v>
      </c>
      <c r="G227" s="43">
        <v>2.25</v>
      </c>
      <c r="H227" s="43">
        <v>0.9</v>
      </c>
      <c r="I227" s="43">
        <v>13.7</v>
      </c>
      <c r="J227" s="43">
        <v>71.900000000000006</v>
      </c>
      <c r="K227" s="44"/>
      <c r="L227" s="43"/>
    </row>
    <row r="228" spans="1:12" ht="15" x14ac:dyDescent="0.25">
      <c r="A228" s="23"/>
      <c r="B228" s="15"/>
      <c r="C228" s="11"/>
      <c r="D228" s="7"/>
      <c r="E228" s="42"/>
      <c r="F228" s="43"/>
      <c r="G228" s="43"/>
      <c r="H228" s="43"/>
      <c r="I228" s="43"/>
      <c r="J228" s="43"/>
      <c r="K228" s="44"/>
      <c r="L228" s="43"/>
    </row>
    <row r="229" spans="1:12" ht="15" x14ac:dyDescent="0.25">
      <c r="A229" s="23"/>
      <c r="B229" s="15"/>
      <c r="C229" s="11"/>
      <c r="D229" s="6"/>
      <c r="E229" s="42"/>
      <c r="F229" s="43"/>
      <c r="G229" s="43"/>
      <c r="H229" s="43"/>
      <c r="I229" s="43"/>
      <c r="J229" s="43"/>
      <c r="K229" s="44"/>
      <c r="L229" s="43"/>
    </row>
    <row r="230" spans="1:12" ht="15" x14ac:dyDescent="0.25">
      <c r="A230" s="23"/>
      <c r="B230" s="15"/>
      <c r="C230" s="11"/>
      <c r="D230" s="6"/>
      <c r="E230" s="42"/>
      <c r="F230" s="43"/>
      <c r="G230" s="43"/>
      <c r="H230" s="43"/>
      <c r="I230" s="43"/>
      <c r="J230" s="43"/>
      <c r="K230" s="44"/>
      <c r="L230" s="43"/>
    </row>
    <row r="231" spans="1:12" ht="15.75" customHeight="1" x14ac:dyDescent="0.25">
      <c r="A231" s="24"/>
      <c r="B231" s="17"/>
      <c r="C231" s="52"/>
      <c r="D231" s="18" t="s">
        <v>33</v>
      </c>
      <c r="E231" s="9"/>
      <c r="F231" s="19">
        <f>SUM(F222:F230)</f>
        <v>500</v>
      </c>
      <c r="G231" s="56">
        <f>SUM(G222:G230)</f>
        <v>15.43</v>
      </c>
      <c r="H231" s="56">
        <f>SUM(H222:H230)</f>
        <v>15.92</v>
      </c>
      <c r="I231" s="56">
        <f>SUM(I222:I230)</f>
        <v>67.240000000000009</v>
      </c>
      <c r="J231" s="56">
        <f>SUM(J222:J230)</f>
        <v>473.96000000000004</v>
      </c>
      <c r="K231" s="25"/>
      <c r="L231" s="19">
        <f>SUM(L222:L230)</f>
        <v>0</v>
      </c>
    </row>
    <row r="232" spans="1:12" ht="15" x14ac:dyDescent="0.25">
      <c r="A232" s="26">
        <f>A222</f>
        <v>2</v>
      </c>
      <c r="B232" s="13">
        <v>4</v>
      </c>
      <c r="C232" s="10" t="s">
        <v>25</v>
      </c>
      <c r="D232" s="7" t="s">
        <v>26</v>
      </c>
      <c r="E232" s="42" t="s">
        <v>111</v>
      </c>
      <c r="F232" s="43">
        <v>70</v>
      </c>
      <c r="G232" s="43">
        <v>0.49</v>
      </c>
      <c r="H232" s="43">
        <v>5.04</v>
      </c>
      <c r="I232" s="43">
        <v>2.8</v>
      </c>
      <c r="J232" s="43">
        <v>58.52</v>
      </c>
      <c r="K232" s="44">
        <v>338</v>
      </c>
      <c r="L232" s="43"/>
    </row>
    <row r="233" spans="1:12" ht="15" x14ac:dyDescent="0.25">
      <c r="A233" s="23"/>
      <c r="B233" s="15"/>
      <c r="C233" s="11"/>
      <c r="D233" s="7" t="s">
        <v>27</v>
      </c>
      <c r="E233" s="42"/>
      <c r="F233" s="43"/>
      <c r="G233" s="43"/>
      <c r="H233" s="43"/>
      <c r="I233" s="43"/>
      <c r="J233" s="43"/>
      <c r="K233" s="44"/>
      <c r="L233" s="43"/>
    </row>
    <row r="234" spans="1:12" ht="15" x14ac:dyDescent="0.25">
      <c r="A234" s="23"/>
      <c r="B234" s="15"/>
      <c r="C234" s="11"/>
      <c r="D234" s="7" t="s">
        <v>28</v>
      </c>
      <c r="E234" s="42" t="s">
        <v>112</v>
      </c>
      <c r="F234" s="43">
        <v>90</v>
      </c>
      <c r="G234" s="43">
        <v>11.94</v>
      </c>
      <c r="H234" s="43">
        <v>11</v>
      </c>
      <c r="I234" s="43">
        <v>6.8</v>
      </c>
      <c r="J234" s="43">
        <v>173.96</v>
      </c>
      <c r="K234" s="44">
        <v>268</v>
      </c>
      <c r="L234" s="43"/>
    </row>
    <row r="235" spans="1:12" ht="15" x14ac:dyDescent="0.25">
      <c r="A235" s="23"/>
      <c r="B235" s="15"/>
      <c r="C235" s="11"/>
      <c r="D235" s="7" t="s">
        <v>29</v>
      </c>
      <c r="E235" s="42" t="s">
        <v>45</v>
      </c>
      <c r="F235" s="43">
        <v>180</v>
      </c>
      <c r="G235" s="43">
        <v>4.1399999999999997</v>
      </c>
      <c r="H235" s="43">
        <v>5.17</v>
      </c>
      <c r="I235" s="43">
        <v>26.64</v>
      </c>
      <c r="J235" s="43">
        <v>169.67</v>
      </c>
      <c r="K235" s="44">
        <v>309</v>
      </c>
      <c r="L235" s="43"/>
    </row>
    <row r="236" spans="1:12" ht="15" x14ac:dyDescent="0.25">
      <c r="A236" s="23"/>
      <c r="B236" s="15"/>
      <c r="C236" s="11"/>
      <c r="D236" s="7" t="s">
        <v>30</v>
      </c>
      <c r="E236" s="42" t="s">
        <v>118</v>
      </c>
      <c r="F236" s="43">
        <v>200</v>
      </c>
      <c r="G236" s="43">
        <v>0.44</v>
      </c>
      <c r="H236" s="43">
        <v>0.02</v>
      </c>
      <c r="I236" s="43">
        <v>27.77</v>
      </c>
      <c r="J236" s="43">
        <v>113.01</v>
      </c>
      <c r="K236" s="44">
        <v>349</v>
      </c>
      <c r="L236" s="43"/>
    </row>
    <row r="237" spans="1:12" ht="15" x14ac:dyDescent="0.25">
      <c r="A237" s="23"/>
      <c r="B237" s="15"/>
      <c r="C237" s="11"/>
      <c r="D237" s="7" t="s">
        <v>31</v>
      </c>
      <c r="E237" s="42" t="s">
        <v>51</v>
      </c>
      <c r="F237" s="43">
        <v>40</v>
      </c>
      <c r="G237" s="43">
        <v>2.46</v>
      </c>
      <c r="H237" s="43">
        <v>1.3</v>
      </c>
      <c r="I237" s="43">
        <v>15.36</v>
      </c>
      <c r="J237" s="43">
        <v>82.98</v>
      </c>
      <c r="K237" s="44">
        <v>3</v>
      </c>
      <c r="L237" s="43"/>
    </row>
    <row r="238" spans="1:12" ht="15" x14ac:dyDescent="0.25">
      <c r="A238" s="23"/>
      <c r="B238" s="15"/>
      <c r="C238" s="11"/>
      <c r="D238" s="7" t="s">
        <v>32</v>
      </c>
      <c r="E238" s="42" t="s">
        <v>80</v>
      </c>
      <c r="F238" s="43">
        <v>20</v>
      </c>
      <c r="G238" s="43">
        <v>2.83</v>
      </c>
      <c r="H238" s="43">
        <v>1.1000000000000001</v>
      </c>
      <c r="I238" s="43">
        <v>12.17</v>
      </c>
      <c r="J238" s="43">
        <v>69.900000000000006</v>
      </c>
      <c r="K238" s="44"/>
      <c r="L238" s="43"/>
    </row>
    <row r="239" spans="1:12" ht="15" x14ac:dyDescent="0.25">
      <c r="A239" s="23"/>
      <c r="B239" s="15"/>
      <c r="C239" s="11"/>
      <c r="D239" s="59" t="s">
        <v>24</v>
      </c>
      <c r="E239" s="42" t="s">
        <v>55</v>
      </c>
      <c r="F239" s="43">
        <v>100</v>
      </c>
      <c r="G239" s="43">
        <v>0.9</v>
      </c>
      <c r="H239" s="43">
        <v>0</v>
      </c>
      <c r="I239" s="43">
        <v>8.8000000000000007</v>
      </c>
      <c r="J239" s="43">
        <v>38.799999999999997</v>
      </c>
      <c r="K239" s="44" t="s">
        <v>87</v>
      </c>
      <c r="L239" s="43"/>
    </row>
    <row r="240" spans="1:12" ht="15" x14ac:dyDescent="0.25">
      <c r="A240" s="23"/>
      <c r="B240" s="15"/>
      <c r="C240" s="11"/>
      <c r="D240" s="7"/>
      <c r="E240" s="42"/>
      <c r="F240" s="43"/>
      <c r="G240" s="43"/>
      <c r="H240" s="43"/>
      <c r="I240" s="43"/>
      <c r="J240" s="43"/>
      <c r="K240" s="44"/>
      <c r="L240" s="43"/>
    </row>
    <row r="241" spans="1:12" ht="15" x14ac:dyDescent="0.25">
      <c r="A241" s="23"/>
      <c r="B241" s="15"/>
      <c r="C241" s="11"/>
      <c r="D241" s="6"/>
      <c r="E241" s="42"/>
      <c r="F241" s="43"/>
      <c r="G241" s="43"/>
      <c r="H241" s="43"/>
      <c r="I241" s="43"/>
      <c r="J241" s="43"/>
      <c r="K241" s="44"/>
      <c r="L241" s="43"/>
    </row>
    <row r="242" spans="1:12" ht="15" x14ac:dyDescent="0.25">
      <c r="A242" s="23"/>
      <c r="B242" s="15"/>
      <c r="C242" s="11"/>
      <c r="D242" s="6"/>
      <c r="E242" s="42"/>
      <c r="F242" s="43"/>
      <c r="G242" s="43"/>
      <c r="H242" s="43"/>
      <c r="I242" s="43"/>
      <c r="J242" s="43"/>
      <c r="K242" s="44"/>
      <c r="L242" s="43"/>
    </row>
    <row r="243" spans="1:12" ht="15" x14ac:dyDescent="0.25">
      <c r="A243" s="24"/>
      <c r="B243" s="17"/>
      <c r="C243" s="8"/>
      <c r="D243" s="18" t="s">
        <v>33</v>
      </c>
      <c r="E243" s="9"/>
      <c r="F243" s="19">
        <f>SUM(F232:F242)</f>
        <v>700</v>
      </c>
      <c r="G243" s="56">
        <f>SUM(G232:G242)</f>
        <v>23.200000000000003</v>
      </c>
      <c r="H243" s="56">
        <f>SUM(H232:H242)</f>
        <v>23.630000000000003</v>
      </c>
      <c r="I243" s="56">
        <f>SUM(I232:I242)</f>
        <v>100.34</v>
      </c>
      <c r="J243" s="56">
        <f>SUM(J232:J242)</f>
        <v>706.83999999999992</v>
      </c>
      <c r="K243" s="25"/>
      <c r="L243" s="19">
        <f>SUM(L232:L242)</f>
        <v>0</v>
      </c>
    </row>
    <row r="244" spans="1:12" ht="15.75" thickBot="1" x14ac:dyDescent="0.25">
      <c r="A244" s="29">
        <f>A222</f>
        <v>2</v>
      </c>
      <c r="B244" s="30">
        <f>B222</f>
        <v>4</v>
      </c>
      <c r="C244" s="77" t="s">
        <v>4</v>
      </c>
      <c r="D244" s="78"/>
      <c r="E244" s="31"/>
      <c r="F244" s="32">
        <f>F231+F243</f>
        <v>1200</v>
      </c>
      <c r="G244" s="32">
        <f>G231+G243</f>
        <v>38.630000000000003</v>
      </c>
      <c r="H244" s="32">
        <f>H231+H243</f>
        <v>39.550000000000004</v>
      </c>
      <c r="I244" s="32">
        <f>I231+I243</f>
        <v>167.58</v>
      </c>
      <c r="J244" s="32">
        <f>J231+J243</f>
        <v>1180.8</v>
      </c>
      <c r="K244" s="32"/>
      <c r="L244" s="32">
        <f>L231+L243</f>
        <v>0</v>
      </c>
    </row>
    <row r="245" spans="1:12" ht="15" x14ac:dyDescent="0.25">
      <c r="A245" s="20">
        <v>2</v>
      </c>
      <c r="B245" s="21">
        <v>5</v>
      </c>
      <c r="C245" s="22" t="s">
        <v>20</v>
      </c>
      <c r="D245" s="5" t="s">
        <v>21</v>
      </c>
      <c r="E245" s="39" t="s">
        <v>76</v>
      </c>
      <c r="F245" s="40">
        <v>150</v>
      </c>
      <c r="G245" s="40">
        <v>7.31</v>
      </c>
      <c r="H245" s="40">
        <v>7.28</v>
      </c>
      <c r="I245" s="40">
        <v>28.18</v>
      </c>
      <c r="J245" s="40">
        <v>200.38</v>
      </c>
      <c r="K245" s="41">
        <v>174</v>
      </c>
      <c r="L245" s="40"/>
    </row>
    <row r="246" spans="1:12" ht="15" x14ac:dyDescent="0.25">
      <c r="A246" s="23"/>
      <c r="B246" s="15"/>
      <c r="C246" s="11"/>
      <c r="D246" s="6"/>
      <c r="E246" s="42"/>
      <c r="F246" s="43"/>
      <c r="G246" s="43"/>
      <c r="H246" s="43"/>
      <c r="I246" s="43"/>
      <c r="J246" s="43"/>
      <c r="K246" s="44"/>
      <c r="L246" s="43"/>
    </row>
    <row r="247" spans="1:12" ht="15" x14ac:dyDescent="0.25">
      <c r="A247" s="23"/>
      <c r="B247" s="15"/>
      <c r="C247" s="11"/>
      <c r="D247" s="7" t="s">
        <v>22</v>
      </c>
      <c r="E247" s="42" t="s">
        <v>113</v>
      </c>
      <c r="F247" s="43">
        <v>200</v>
      </c>
      <c r="G247" s="43">
        <v>0.13</v>
      </c>
      <c r="H247" s="43">
        <v>0.02</v>
      </c>
      <c r="I247" s="43">
        <v>15.2</v>
      </c>
      <c r="J247" s="43">
        <v>58.43</v>
      </c>
      <c r="K247" s="44">
        <v>385</v>
      </c>
      <c r="L247" s="43"/>
    </row>
    <row r="248" spans="1:12" ht="15" x14ac:dyDescent="0.25">
      <c r="A248" s="23"/>
      <c r="B248" s="15"/>
      <c r="C248" s="11"/>
      <c r="D248" s="7" t="s">
        <v>23</v>
      </c>
      <c r="E248" s="42" t="s">
        <v>51</v>
      </c>
      <c r="F248" s="43">
        <v>40</v>
      </c>
      <c r="G248" s="43">
        <v>1.23</v>
      </c>
      <c r="H248" s="43">
        <v>0.65</v>
      </c>
      <c r="I248" s="43">
        <v>7.68</v>
      </c>
      <c r="J248" s="43">
        <v>39.707999999999998</v>
      </c>
      <c r="K248" s="44">
        <v>147</v>
      </c>
      <c r="L248" s="43"/>
    </row>
    <row r="249" spans="1:12" ht="15" x14ac:dyDescent="0.25">
      <c r="A249" s="23"/>
      <c r="B249" s="15"/>
      <c r="C249" s="11"/>
      <c r="D249" s="7" t="s">
        <v>54</v>
      </c>
      <c r="E249" s="42" t="s">
        <v>40</v>
      </c>
      <c r="F249" s="43">
        <v>30</v>
      </c>
      <c r="G249" s="43">
        <v>1.64</v>
      </c>
      <c r="H249" s="43">
        <v>3.8</v>
      </c>
      <c r="I249" s="43">
        <v>3.24</v>
      </c>
      <c r="J249" s="43">
        <v>53.72</v>
      </c>
      <c r="K249" s="44"/>
      <c r="L249" s="43"/>
    </row>
    <row r="250" spans="1:12" ht="15" x14ac:dyDescent="0.25">
      <c r="A250" s="23"/>
      <c r="B250" s="15"/>
      <c r="C250" s="11"/>
      <c r="D250" s="7" t="s">
        <v>57</v>
      </c>
      <c r="E250" s="42" t="s">
        <v>105</v>
      </c>
      <c r="F250" s="43">
        <v>80</v>
      </c>
      <c r="G250" s="43">
        <v>5.4</v>
      </c>
      <c r="H250" s="43">
        <v>4.3</v>
      </c>
      <c r="I250" s="43">
        <v>15.6</v>
      </c>
      <c r="J250" s="43">
        <v>122.7</v>
      </c>
      <c r="K250" s="44">
        <v>3</v>
      </c>
      <c r="L250" s="43"/>
    </row>
    <row r="251" spans="1:12" ht="15" x14ac:dyDescent="0.25">
      <c r="A251" s="23"/>
      <c r="B251" s="15"/>
      <c r="C251" s="11"/>
      <c r="D251" s="7"/>
      <c r="E251" s="42"/>
      <c r="F251" s="43"/>
      <c r="G251" s="43"/>
      <c r="H251" s="43"/>
      <c r="I251" s="43"/>
      <c r="J251" s="43"/>
      <c r="K251" s="44"/>
      <c r="L251" s="43"/>
    </row>
    <row r="252" spans="1:12" ht="15" x14ac:dyDescent="0.25">
      <c r="A252" s="23"/>
      <c r="B252" s="15"/>
      <c r="C252" s="11"/>
      <c r="D252" s="6"/>
      <c r="E252" s="42"/>
      <c r="F252" s="43"/>
      <c r="G252" s="43"/>
      <c r="H252" s="43"/>
      <c r="I252" s="43"/>
      <c r="J252" s="43"/>
      <c r="K252" s="44"/>
      <c r="L252" s="43"/>
    </row>
    <row r="253" spans="1:12" ht="15" x14ac:dyDescent="0.25">
      <c r="A253" s="23"/>
      <c r="B253" s="15"/>
      <c r="C253" s="11"/>
      <c r="D253" s="6"/>
      <c r="E253" s="42"/>
      <c r="F253" s="43"/>
      <c r="G253" s="43"/>
      <c r="H253" s="43"/>
      <c r="I253" s="43"/>
      <c r="J253" s="43"/>
      <c r="K253" s="44"/>
      <c r="L253" s="43"/>
    </row>
    <row r="254" spans="1:12" ht="15" x14ac:dyDescent="0.25">
      <c r="A254" s="24"/>
      <c r="B254" s="17"/>
      <c r="C254" s="52"/>
      <c r="D254" s="18" t="s">
        <v>33</v>
      </c>
      <c r="E254" s="9"/>
      <c r="F254" s="19">
        <f>SUM(F245:F253)</f>
        <v>500</v>
      </c>
      <c r="G254" s="56">
        <f>SUM(G245:G253)</f>
        <v>15.71</v>
      </c>
      <c r="H254" s="19">
        <f>SUM(H245:H253)</f>
        <v>16.05</v>
      </c>
      <c r="I254" s="19">
        <f>SUM(I245:I253)</f>
        <v>69.899999999999991</v>
      </c>
      <c r="J254" s="19">
        <f>SUM(J245:J253)</f>
        <v>474.93800000000005</v>
      </c>
      <c r="K254" s="25"/>
      <c r="L254" s="19">
        <f>SUM(L245:L253)</f>
        <v>0</v>
      </c>
    </row>
    <row r="255" spans="1:12" ht="15" x14ac:dyDescent="0.25">
      <c r="A255" s="26">
        <v>2</v>
      </c>
      <c r="B255" s="13">
        <v>5</v>
      </c>
      <c r="C255" s="10" t="s">
        <v>25</v>
      </c>
      <c r="D255" s="7" t="s">
        <v>26</v>
      </c>
      <c r="E255" s="42" t="s">
        <v>114</v>
      </c>
      <c r="F255" s="43">
        <v>90</v>
      </c>
      <c r="G255" s="43">
        <v>1.01</v>
      </c>
      <c r="H255" s="43">
        <v>5.24</v>
      </c>
      <c r="I255" s="43">
        <v>12.56</v>
      </c>
      <c r="J255" s="43">
        <v>98.72</v>
      </c>
      <c r="K255" s="44">
        <v>24</v>
      </c>
      <c r="L255" s="43"/>
    </row>
    <row r="256" spans="1:12" ht="15" x14ac:dyDescent="0.25">
      <c r="A256" s="23"/>
      <c r="B256" s="15"/>
      <c r="C256" s="11"/>
      <c r="D256" s="7" t="s">
        <v>27</v>
      </c>
      <c r="E256" s="42" t="s">
        <v>115</v>
      </c>
      <c r="F256" s="43">
        <v>250</v>
      </c>
      <c r="G256" s="43">
        <v>15.2</v>
      </c>
      <c r="H256" s="43">
        <v>15.92</v>
      </c>
      <c r="I256" s="43">
        <v>32.4</v>
      </c>
      <c r="J256" s="43">
        <v>324.16000000000003</v>
      </c>
      <c r="K256" s="44">
        <v>43</v>
      </c>
      <c r="L256" s="43"/>
    </row>
    <row r="257" spans="1:12" ht="15" x14ac:dyDescent="0.25">
      <c r="A257" s="23"/>
      <c r="B257" s="15"/>
      <c r="C257" s="11"/>
      <c r="D257" s="7" t="s">
        <v>28</v>
      </c>
      <c r="E257" s="42"/>
      <c r="F257" s="43"/>
      <c r="G257" s="43"/>
      <c r="H257" s="43"/>
      <c r="I257" s="43"/>
      <c r="J257" s="43"/>
      <c r="K257" s="44"/>
      <c r="L257" s="43"/>
    </row>
    <row r="258" spans="1:12" ht="15" x14ac:dyDescent="0.25">
      <c r="A258" s="23"/>
      <c r="B258" s="15"/>
      <c r="C258" s="11"/>
      <c r="D258" s="7" t="s">
        <v>29</v>
      </c>
      <c r="E258" s="42"/>
      <c r="F258" s="43"/>
      <c r="G258" s="43"/>
      <c r="H258" s="43"/>
      <c r="I258" s="43"/>
      <c r="J258" s="43"/>
      <c r="K258" s="44"/>
      <c r="L258" s="43"/>
    </row>
    <row r="259" spans="1:12" ht="15" x14ac:dyDescent="0.25">
      <c r="A259" s="23"/>
      <c r="B259" s="15"/>
      <c r="C259" s="11"/>
      <c r="D259" s="7" t="s">
        <v>30</v>
      </c>
      <c r="E259" s="42" t="s">
        <v>116</v>
      </c>
      <c r="F259" s="43">
        <v>200</v>
      </c>
      <c r="G259" s="43">
        <v>0.21</v>
      </c>
      <c r="H259" s="43">
        <v>0.04</v>
      </c>
      <c r="I259" s="43">
        <v>18.010000000000002</v>
      </c>
      <c r="J259" s="43">
        <v>83.24</v>
      </c>
      <c r="K259" s="44">
        <v>377</v>
      </c>
      <c r="L259" s="43"/>
    </row>
    <row r="260" spans="1:12" ht="15" x14ac:dyDescent="0.25">
      <c r="A260" s="23"/>
      <c r="B260" s="15"/>
      <c r="C260" s="11"/>
      <c r="D260" s="7" t="s">
        <v>31</v>
      </c>
      <c r="E260" s="42" t="s">
        <v>51</v>
      </c>
      <c r="F260" s="43">
        <v>40</v>
      </c>
      <c r="G260" s="43">
        <v>2.46</v>
      </c>
      <c r="H260" s="43">
        <v>1.3</v>
      </c>
      <c r="I260" s="43">
        <v>15.36</v>
      </c>
      <c r="J260" s="43">
        <v>79.42</v>
      </c>
      <c r="K260" s="44">
        <v>3</v>
      </c>
      <c r="L260" s="43"/>
    </row>
    <row r="261" spans="1:12" ht="15" x14ac:dyDescent="0.25">
      <c r="A261" s="23"/>
      <c r="B261" s="15"/>
      <c r="C261" s="11"/>
      <c r="D261" s="7" t="s">
        <v>32</v>
      </c>
      <c r="E261" s="42" t="s">
        <v>80</v>
      </c>
      <c r="F261" s="43">
        <v>20</v>
      </c>
      <c r="G261" s="43">
        <v>2.83</v>
      </c>
      <c r="H261" s="43">
        <v>1.1000000000000001</v>
      </c>
      <c r="I261" s="43">
        <v>12.17</v>
      </c>
      <c r="J261" s="43">
        <v>66.900000000000006</v>
      </c>
      <c r="K261" s="44"/>
      <c r="L261" s="43"/>
    </row>
    <row r="262" spans="1:12" ht="15" x14ac:dyDescent="0.25">
      <c r="A262" s="23"/>
      <c r="B262" s="15"/>
      <c r="C262" s="11"/>
      <c r="D262" s="75" t="s">
        <v>24</v>
      </c>
      <c r="E262" s="42" t="s">
        <v>75</v>
      </c>
      <c r="F262" s="43">
        <v>100</v>
      </c>
      <c r="G262" s="43">
        <v>1.8</v>
      </c>
      <c r="H262" s="43">
        <v>0.5</v>
      </c>
      <c r="I262" s="43">
        <v>13.2</v>
      </c>
      <c r="J262" s="43">
        <v>64.5</v>
      </c>
      <c r="K262" s="44">
        <v>42</v>
      </c>
      <c r="L262" s="43"/>
    </row>
    <row r="263" spans="1:12" ht="15" x14ac:dyDescent="0.25">
      <c r="A263" s="23"/>
      <c r="B263" s="15"/>
      <c r="C263" s="11"/>
      <c r="D263" s="7"/>
      <c r="E263" s="42"/>
      <c r="F263" s="43"/>
      <c r="G263" s="43"/>
      <c r="H263" s="43"/>
      <c r="I263" s="43"/>
      <c r="J263" s="43"/>
      <c r="K263" s="44"/>
      <c r="L263" s="43"/>
    </row>
    <row r="264" spans="1:12" ht="15" x14ac:dyDescent="0.25">
      <c r="A264" s="23"/>
      <c r="B264" s="15"/>
      <c r="C264" s="11"/>
      <c r="D264" s="7"/>
      <c r="E264" s="42"/>
      <c r="F264" s="43"/>
      <c r="G264" s="43"/>
      <c r="H264" s="43"/>
      <c r="I264" s="43"/>
      <c r="J264" s="43"/>
      <c r="K264" s="44"/>
      <c r="L264" s="43"/>
    </row>
    <row r="265" spans="1:12" ht="15" x14ac:dyDescent="0.25">
      <c r="A265" s="23"/>
      <c r="B265" s="15"/>
      <c r="C265" s="11"/>
      <c r="D265" s="6"/>
      <c r="E265" s="42"/>
      <c r="F265" s="43"/>
      <c r="G265" s="43"/>
      <c r="H265" s="43"/>
      <c r="I265" s="43"/>
      <c r="J265" s="43"/>
      <c r="K265" s="44"/>
      <c r="L265" s="43"/>
    </row>
    <row r="266" spans="1:12" ht="15" x14ac:dyDescent="0.25">
      <c r="A266" s="23"/>
      <c r="B266" s="15"/>
      <c r="C266" s="11"/>
      <c r="D266" s="6"/>
      <c r="E266" s="42"/>
      <c r="F266" s="43"/>
      <c r="G266" s="43"/>
      <c r="H266" s="43"/>
      <c r="I266" s="43"/>
      <c r="J266" s="43"/>
      <c r="K266" s="44"/>
      <c r="L266" s="43"/>
    </row>
    <row r="267" spans="1:12" ht="15" x14ac:dyDescent="0.25">
      <c r="A267" s="24"/>
      <c r="B267" s="17"/>
      <c r="C267" s="52"/>
      <c r="D267" s="18" t="s">
        <v>33</v>
      </c>
      <c r="E267" s="9"/>
      <c r="F267" s="19">
        <f>SUM(F255:F266)</f>
        <v>700</v>
      </c>
      <c r="G267" s="56">
        <f>SUM(G255:G266)</f>
        <v>23.51</v>
      </c>
      <c r="H267" s="56">
        <f>SUM(H255:H266)</f>
        <v>24.1</v>
      </c>
      <c r="I267" s="56">
        <f>SUM(I255:I266)</f>
        <v>103.7</v>
      </c>
      <c r="J267" s="56">
        <f>SUM(J255:J266)</f>
        <v>716.93999999999994</v>
      </c>
      <c r="K267" s="25"/>
      <c r="L267" s="19">
        <f>SUM(L255:L266)</f>
        <v>0</v>
      </c>
    </row>
    <row r="268" spans="1:12" ht="15.75" thickBot="1" x14ac:dyDescent="0.25">
      <c r="A268" s="29">
        <f>A245</f>
        <v>2</v>
      </c>
      <c r="B268" s="30">
        <f>B245</f>
        <v>5</v>
      </c>
      <c r="C268" s="77" t="s">
        <v>4</v>
      </c>
      <c r="D268" s="78"/>
      <c r="E268" s="31"/>
      <c r="F268" s="32">
        <f>F254+F267</f>
        <v>1200</v>
      </c>
      <c r="G268" s="32">
        <f>G254+G267</f>
        <v>39.22</v>
      </c>
      <c r="H268" s="32">
        <f>H254+H267</f>
        <v>40.150000000000006</v>
      </c>
      <c r="I268" s="32">
        <f>I254+I267</f>
        <v>173.6</v>
      </c>
      <c r="J268" s="32">
        <f>J254+J267</f>
        <v>1191.8779999999999</v>
      </c>
      <c r="K268" s="32"/>
      <c r="L268" s="32">
        <f>L254+L267</f>
        <v>0</v>
      </c>
    </row>
    <row r="269" spans="1:12" ht="15" x14ac:dyDescent="0.25">
      <c r="A269" s="14">
        <v>2</v>
      </c>
      <c r="B269" s="15">
        <v>6</v>
      </c>
      <c r="C269" s="22" t="s">
        <v>20</v>
      </c>
      <c r="D269" s="5" t="s">
        <v>21</v>
      </c>
      <c r="E269" s="39" t="s">
        <v>81</v>
      </c>
      <c r="F269" s="40">
        <v>200</v>
      </c>
      <c r="G269" s="40">
        <v>8.85</v>
      </c>
      <c r="H269" s="40">
        <v>10.02</v>
      </c>
      <c r="I269" s="40">
        <v>18.100000000000001</v>
      </c>
      <c r="J269" s="40">
        <v>197.73</v>
      </c>
      <c r="K269" s="41">
        <v>174</v>
      </c>
      <c r="L269" s="40"/>
    </row>
    <row r="270" spans="1:12" ht="15" x14ac:dyDescent="0.25">
      <c r="A270" s="14"/>
      <c r="B270" s="15"/>
      <c r="C270" s="11"/>
      <c r="D270" s="6"/>
      <c r="E270" s="42"/>
      <c r="F270" s="43"/>
      <c r="G270" s="43"/>
      <c r="H270" s="43"/>
      <c r="I270" s="43"/>
      <c r="J270" s="43"/>
      <c r="K270" s="44"/>
      <c r="L270" s="43"/>
    </row>
    <row r="271" spans="1:12" ht="15" x14ac:dyDescent="0.25">
      <c r="A271" s="14"/>
      <c r="B271" s="15"/>
      <c r="C271" s="11"/>
      <c r="D271" s="7" t="s">
        <v>22</v>
      </c>
      <c r="E271" s="42" t="s">
        <v>43</v>
      </c>
      <c r="F271" s="43">
        <v>200</v>
      </c>
      <c r="G271" s="43">
        <v>0.2</v>
      </c>
      <c r="H271" s="43">
        <v>0</v>
      </c>
      <c r="I271" s="43">
        <v>14</v>
      </c>
      <c r="J271" s="43">
        <v>53.96</v>
      </c>
      <c r="K271" s="44">
        <v>375</v>
      </c>
      <c r="L271" s="43"/>
    </row>
    <row r="272" spans="1:12" ht="15" x14ac:dyDescent="0.25">
      <c r="A272" s="14"/>
      <c r="B272" s="15"/>
      <c r="C272" s="11"/>
      <c r="D272" s="7" t="s">
        <v>23</v>
      </c>
      <c r="E272" s="42" t="s">
        <v>82</v>
      </c>
      <c r="F272" s="43">
        <v>85</v>
      </c>
      <c r="G272" s="43">
        <v>4.43</v>
      </c>
      <c r="H272" s="43">
        <v>5.3</v>
      </c>
      <c r="I272" s="43">
        <v>22.44</v>
      </c>
      <c r="J272" s="43">
        <v>149.81</v>
      </c>
      <c r="K272" s="44">
        <v>10</v>
      </c>
      <c r="L272" s="43"/>
    </row>
    <row r="273" spans="1:12" ht="15" x14ac:dyDescent="0.25">
      <c r="A273" s="14"/>
      <c r="B273" s="15"/>
      <c r="C273" s="11"/>
      <c r="D273" s="72" t="s">
        <v>71</v>
      </c>
      <c r="E273" s="42" t="s">
        <v>72</v>
      </c>
      <c r="F273" s="43">
        <v>15</v>
      </c>
      <c r="G273" s="43">
        <v>2.25</v>
      </c>
      <c r="H273" s="43">
        <v>0.9</v>
      </c>
      <c r="I273" s="43">
        <v>13.7</v>
      </c>
      <c r="J273" s="43">
        <v>68.709999999999994</v>
      </c>
      <c r="K273" s="44"/>
      <c r="L273" s="43"/>
    </row>
    <row r="274" spans="1:12" ht="15" x14ac:dyDescent="0.25">
      <c r="A274" s="14"/>
      <c r="B274" s="15"/>
      <c r="C274" s="11"/>
      <c r="D274" s="72"/>
      <c r="E274" s="42"/>
      <c r="F274" s="43"/>
      <c r="G274" s="43"/>
      <c r="H274" s="43"/>
      <c r="I274" s="43"/>
      <c r="J274" s="43"/>
      <c r="K274" s="44"/>
      <c r="L274" s="43"/>
    </row>
    <row r="275" spans="1:12" ht="15" x14ac:dyDescent="0.25">
      <c r="A275" s="14"/>
      <c r="B275" s="15"/>
      <c r="C275" s="11"/>
      <c r="D275" s="7"/>
      <c r="E275" s="42"/>
      <c r="F275" s="43"/>
      <c r="G275" s="43"/>
      <c r="H275" s="43"/>
      <c r="I275" s="43"/>
      <c r="J275" s="43"/>
      <c r="K275" s="44"/>
      <c r="L275" s="43"/>
    </row>
    <row r="276" spans="1:12" ht="15" x14ac:dyDescent="0.25">
      <c r="A276" s="14"/>
      <c r="B276" s="15"/>
      <c r="C276" s="11"/>
      <c r="D276" s="7"/>
      <c r="E276" s="42"/>
      <c r="F276" s="43"/>
      <c r="G276" s="43"/>
      <c r="H276" s="43"/>
      <c r="I276" s="43"/>
      <c r="J276" s="43"/>
      <c r="K276" s="44"/>
      <c r="L276" s="43"/>
    </row>
    <row r="277" spans="1:12" ht="15" x14ac:dyDescent="0.25">
      <c r="A277" s="16"/>
      <c r="B277" s="17"/>
      <c r="C277" s="52"/>
      <c r="D277" s="18" t="s">
        <v>33</v>
      </c>
      <c r="E277" s="9"/>
      <c r="F277" s="19">
        <f>SUM(F269:F276)</f>
        <v>500</v>
      </c>
      <c r="G277" s="56">
        <f>SUM(G269:G276)</f>
        <v>15.729999999999999</v>
      </c>
      <c r="H277" s="56">
        <f>SUM(H269:H276)</f>
        <v>16.22</v>
      </c>
      <c r="I277" s="56">
        <f>SUM(I269:I276)</f>
        <v>68.240000000000009</v>
      </c>
      <c r="J277" s="19">
        <f>SUM(J269:J276)</f>
        <v>470.21</v>
      </c>
      <c r="K277" s="25"/>
      <c r="L277" s="19">
        <f>SUM(L269:L276)</f>
        <v>0</v>
      </c>
    </row>
    <row r="278" spans="1:12" ht="15" x14ac:dyDescent="0.25">
      <c r="A278" s="13">
        <v>2</v>
      </c>
      <c r="B278" s="13">
        <v>6</v>
      </c>
      <c r="C278" s="10" t="s">
        <v>25</v>
      </c>
      <c r="D278" s="7" t="s">
        <v>26</v>
      </c>
      <c r="E278" s="42" t="s">
        <v>94</v>
      </c>
      <c r="F278" s="43">
        <v>80</v>
      </c>
      <c r="G278" s="43">
        <v>3.8</v>
      </c>
      <c r="H278" s="43">
        <v>3.89</v>
      </c>
      <c r="I278" s="43">
        <v>11.8</v>
      </c>
      <c r="J278" s="43">
        <v>97.41</v>
      </c>
      <c r="K278" s="44">
        <v>67</v>
      </c>
      <c r="L278" s="43"/>
    </row>
    <row r="279" spans="1:12" ht="15" x14ac:dyDescent="0.25">
      <c r="A279" s="14"/>
      <c r="B279" s="15"/>
      <c r="C279" s="11"/>
      <c r="D279" s="7" t="s">
        <v>27</v>
      </c>
      <c r="E279" s="42"/>
      <c r="F279" s="43"/>
      <c r="G279" s="43"/>
      <c r="H279" s="43"/>
      <c r="I279" s="43"/>
      <c r="J279" s="43"/>
      <c r="K279" s="44"/>
      <c r="L279" s="43"/>
    </row>
    <row r="280" spans="1:12" ht="15" x14ac:dyDescent="0.25">
      <c r="A280" s="14"/>
      <c r="B280" s="15"/>
      <c r="C280" s="11"/>
      <c r="D280" s="7" t="s">
        <v>28</v>
      </c>
      <c r="E280" s="42" t="s">
        <v>117</v>
      </c>
      <c r="F280" s="43">
        <v>100</v>
      </c>
      <c r="G280" s="43">
        <v>10.86</v>
      </c>
      <c r="H280" s="43">
        <v>11.82</v>
      </c>
      <c r="I280" s="43">
        <v>21.2</v>
      </c>
      <c r="J280" s="43">
        <v>234.62</v>
      </c>
      <c r="K280" s="44">
        <v>288</v>
      </c>
      <c r="L280" s="43"/>
    </row>
    <row r="281" spans="1:12" ht="15" x14ac:dyDescent="0.25">
      <c r="A281" s="14"/>
      <c r="B281" s="15"/>
      <c r="C281" s="11"/>
      <c r="D281" s="7" t="s">
        <v>29</v>
      </c>
      <c r="E281" s="42" t="s">
        <v>45</v>
      </c>
      <c r="F281" s="43">
        <v>180</v>
      </c>
      <c r="G281" s="43">
        <v>3.95</v>
      </c>
      <c r="H281" s="43">
        <v>4.8099999999999996</v>
      </c>
      <c r="I281" s="43">
        <v>27.1</v>
      </c>
      <c r="J281" s="43">
        <v>167.49</v>
      </c>
      <c r="K281" s="44">
        <v>309</v>
      </c>
      <c r="L281" s="43"/>
    </row>
    <row r="282" spans="1:12" ht="15" x14ac:dyDescent="0.25">
      <c r="A282" s="14"/>
      <c r="B282" s="15"/>
      <c r="C282" s="11"/>
      <c r="D282" s="7" t="s">
        <v>30</v>
      </c>
      <c r="E282" s="42" t="s">
        <v>97</v>
      </c>
      <c r="F282" s="43">
        <v>200</v>
      </c>
      <c r="G282" s="43">
        <v>1.56</v>
      </c>
      <c r="H282" s="43">
        <v>1.35</v>
      </c>
      <c r="I282" s="43">
        <v>13.9</v>
      </c>
      <c r="J282" s="43">
        <v>73.989999999999995</v>
      </c>
      <c r="K282" s="44">
        <v>378</v>
      </c>
      <c r="L282" s="43"/>
    </row>
    <row r="283" spans="1:12" ht="15" x14ac:dyDescent="0.25">
      <c r="A283" s="14"/>
      <c r="B283" s="15"/>
      <c r="C283" s="11"/>
      <c r="D283" s="7" t="s">
        <v>31</v>
      </c>
      <c r="E283" s="42" t="s">
        <v>51</v>
      </c>
      <c r="F283" s="43">
        <v>40</v>
      </c>
      <c r="G283" s="43">
        <v>2.46</v>
      </c>
      <c r="H283" s="43">
        <v>1.3</v>
      </c>
      <c r="I283" s="43">
        <v>15.36</v>
      </c>
      <c r="J283" s="43">
        <v>82.98</v>
      </c>
      <c r="K283" s="44">
        <v>3</v>
      </c>
      <c r="L283" s="43"/>
    </row>
    <row r="284" spans="1:12" ht="15" x14ac:dyDescent="0.25">
      <c r="A284" s="14"/>
      <c r="B284" s="15"/>
      <c r="C284" s="11"/>
      <c r="D284" s="7" t="s">
        <v>32</v>
      </c>
      <c r="E284" s="42"/>
      <c r="F284" s="43"/>
      <c r="G284" s="43"/>
      <c r="H284" s="43"/>
      <c r="I284" s="43"/>
      <c r="J284" s="43"/>
      <c r="K284" s="44"/>
      <c r="L284" s="43"/>
    </row>
    <row r="285" spans="1:12" ht="15" x14ac:dyDescent="0.25">
      <c r="A285" s="14"/>
      <c r="B285" s="15"/>
      <c r="C285" s="11"/>
      <c r="D285" s="59" t="s">
        <v>24</v>
      </c>
      <c r="E285" s="42" t="s">
        <v>67</v>
      </c>
      <c r="F285" s="43">
        <v>100</v>
      </c>
      <c r="G285" s="43">
        <v>0.6</v>
      </c>
      <c r="H285" s="43">
        <v>0.2</v>
      </c>
      <c r="I285" s="43">
        <v>11.4</v>
      </c>
      <c r="J285" s="43">
        <v>49.8</v>
      </c>
      <c r="K285" s="44">
        <v>338</v>
      </c>
      <c r="L285" s="43"/>
    </row>
    <row r="286" spans="1:12" ht="15" x14ac:dyDescent="0.25">
      <c r="A286" s="14"/>
      <c r="B286" s="15"/>
      <c r="C286" s="11"/>
      <c r="D286" s="7"/>
      <c r="E286" s="42"/>
      <c r="F286" s="43"/>
      <c r="G286" s="43"/>
      <c r="H286" s="43"/>
      <c r="I286" s="43"/>
      <c r="J286" s="43"/>
      <c r="K286" s="44"/>
      <c r="L286" s="43"/>
    </row>
    <row r="287" spans="1:12" ht="15" x14ac:dyDescent="0.25">
      <c r="A287" s="14"/>
      <c r="B287" s="15"/>
      <c r="C287" s="11"/>
      <c r="D287" s="7"/>
      <c r="E287" s="42"/>
      <c r="F287" s="43"/>
      <c r="G287" s="43"/>
      <c r="H287" s="43"/>
      <c r="I287" s="43"/>
      <c r="J287" s="43"/>
      <c r="K287" s="44"/>
      <c r="L287" s="43"/>
    </row>
    <row r="288" spans="1:12" ht="15" x14ac:dyDescent="0.25">
      <c r="A288" s="14"/>
      <c r="B288" s="15"/>
      <c r="C288" s="11"/>
      <c r="D288" s="6"/>
      <c r="E288" s="42"/>
      <c r="F288" s="43"/>
      <c r="G288" s="43"/>
      <c r="H288" s="43"/>
      <c r="I288" s="43"/>
      <c r="J288" s="43"/>
      <c r="K288" s="44"/>
      <c r="L288" s="43"/>
    </row>
    <row r="289" spans="1:12" ht="15" x14ac:dyDescent="0.25">
      <c r="A289" s="14"/>
      <c r="B289" s="15"/>
      <c r="C289" s="11"/>
      <c r="D289" s="6"/>
      <c r="E289" s="42"/>
      <c r="F289" s="43"/>
      <c r="G289" s="43"/>
      <c r="H289" s="43"/>
      <c r="I289" s="43"/>
      <c r="J289" s="43"/>
      <c r="K289" s="44"/>
      <c r="L289" s="43"/>
    </row>
    <row r="290" spans="1:12" ht="15" x14ac:dyDescent="0.25">
      <c r="A290" s="16"/>
      <c r="B290" s="17"/>
      <c r="C290" s="8"/>
      <c r="D290" s="18" t="s">
        <v>33</v>
      </c>
      <c r="E290" s="9"/>
      <c r="F290" s="19">
        <f>SUM(F278:F289)</f>
        <v>700</v>
      </c>
      <c r="G290" s="56">
        <f>SUM(G278:G289)</f>
        <v>23.23</v>
      </c>
      <c r="H290" s="56">
        <f>SUM(H278:H289)</f>
        <v>23.37</v>
      </c>
      <c r="I290" s="56">
        <f>SUM(I278:I289)</f>
        <v>100.76</v>
      </c>
      <c r="J290" s="56">
        <f>SUM(J278:J289)</f>
        <v>706.29</v>
      </c>
      <c r="K290" s="25"/>
      <c r="L290" s="19">
        <f>SUM(L278:L289)</f>
        <v>0</v>
      </c>
    </row>
    <row r="291" spans="1:12" ht="15.75" thickBot="1" x14ac:dyDescent="0.25">
      <c r="A291" s="33">
        <f>A269</f>
        <v>2</v>
      </c>
      <c r="B291" s="33">
        <f>B269</f>
        <v>6</v>
      </c>
      <c r="C291" s="77" t="s">
        <v>4</v>
      </c>
      <c r="D291" s="78"/>
      <c r="E291" s="31"/>
      <c r="F291" s="32">
        <f>F277+F290</f>
        <v>1200</v>
      </c>
      <c r="G291" s="32">
        <f>G277+G290</f>
        <v>38.96</v>
      </c>
      <c r="H291" s="32">
        <f>H277+H290</f>
        <v>39.590000000000003</v>
      </c>
      <c r="I291" s="32">
        <f>I277+I290</f>
        <v>169</v>
      </c>
      <c r="J291" s="32">
        <f>J277+J290</f>
        <v>1176.5</v>
      </c>
      <c r="K291" s="32"/>
      <c r="L291" s="32">
        <f>L277+L290</f>
        <v>0</v>
      </c>
    </row>
    <row r="292" spans="1:12" ht="13.5" thickBot="1" x14ac:dyDescent="0.25">
      <c r="A292" s="27"/>
      <c r="B292" s="28"/>
      <c r="C292" s="76" t="s">
        <v>5</v>
      </c>
      <c r="D292" s="76"/>
      <c r="E292" s="76"/>
      <c r="F292" s="34" t="e">
        <f>(F29+F53+F77+F100+F125+F149+F174+F197+F221+F244+F268+F291+#REF!+#REF!+#REF!+#REF!+#REF!+#REF!+#REF!+#REF!)/(IF(F29=0,0,1)+IF(F53=0,0,1)+IF(F77=0,0,1)+IF(F100=0,0,1)+IF(F125=0,0,1)+IF(F149=0,0,1)+IF(F174=0,0,1)+IF(F197=0,0,1)+IF(F221=0,0,1)+IF(F244=0,0,1)+IF(F268=0,0,1)+IF(F291=0,0,1)+IF(#REF!=0,0,1)+IF(#REF!=0,0,1)+IF(#REF!=0,0,1)+IF(#REF!=0,0,1)+IF(#REF!=0,0,1)+IF(#REF!=0,0,1)+IF(#REF!=0,0,1)+IF(#REF!=0,0,1))</f>
        <v>#REF!</v>
      </c>
      <c r="G292" s="34" t="e">
        <f>(G29+G53+G77+G100+G125+G149+G174+G197+G221+G244+G268+G291+#REF!+#REF!+#REF!+#REF!+#REF!+#REF!+#REF!+#REF!)/(IF(G29=0,0,1)+IF(G53=0,0,1)+IF(G77=0,0,1)+IF(G100=0,0,1)+IF(G125=0,0,1)+IF(G149=0,0,1)+IF(G174=0,0,1)+IF(G197=0,0,1)+IF(G221=0,0,1)+IF(G244=0,0,1)+IF(G268=0,0,1)+IF(G291=0,0,1)+IF(#REF!=0,0,1)+IF(#REF!=0,0,1)+IF(#REF!=0,0,1)+IF(#REF!=0,0,1)+IF(#REF!=0,0,1)+IF(#REF!=0,0,1)+IF(#REF!=0,0,1)+IF(#REF!=0,0,1))</f>
        <v>#REF!</v>
      </c>
      <c r="H292" s="34" t="e">
        <f>(H29+H53+H77+H100+H125+H149+H174+H197+H221+H244+H268+H291+#REF!+#REF!+#REF!+#REF!+#REF!+#REF!+#REF!+#REF!)/(IF(H29=0,0,1)+IF(H53=0,0,1)+IF(H77=0,0,1)+IF(H100=0,0,1)+IF(H125=0,0,1)+IF(H149=0,0,1)+IF(H174=0,0,1)+IF(H197=0,0,1)+IF(H221=0,0,1)+IF(H244=0,0,1)+IF(H268=0,0,1)+IF(H291=0,0,1)+IF(#REF!=0,0,1)+IF(#REF!=0,0,1)+IF(#REF!=0,0,1)+IF(#REF!=0,0,1)+IF(#REF!=0,0,1)+IF(#REF!=0,0,1)+IF(#REF!=0,0,1)+IF(#REF!=0,0,1))</f>
        <v>#REF!</v>
      </c>
      <c r="I292" s="34" t="e">
        <f>(I29+I53+I77+I100+I125+I149+I174+I197+I221+I244+I268+I291+#REF!+#REF!+#REF!+#REF!+#REF!+#REF!+#REF!+#REF!)/(IF(I29=0,0,1)+IF(I53=0,0,1)+IF(I77=0,0,1)+IF(I100=0,0,1)+IF(I125=0,0,1)+IF(I149=0,0,1)+IF(I174=0,0,1)+IF(I197=0,0,1)+IF(I221=0,0,1)+IF(I244=0,0,1)+IF(I268=0,0,1)+IF(I291=0,0,1)+IF(#REF!=0,0,1)+IF(#REF!=0,0,1)+IF(#REF!=0,0,1)+IF(#REF!=0,0,1)+IF(#REF!=0,0,1)+IF(#REF!=0,0,1)+IF(#REF!=0,0,1)+IF(#REF!=0,0,1))</f>
        <v>#REF!</v>
      </c>
      <c r="J292" s="34" t="e">
        <f>(J29+J53+J77+J100+J125+J149+J174+J197+J221+J244+J268+J291+#REF!+#REF!+#REF!+#REF!+#REF!+#REF!+#REF!+#REF!)/(IF(J29=0,0,1)+IF(J53=0,0,1)+IF(J77=0,0,1)+IF(J100=0,0,1)+IF(J125=0,0,1)+IF(J149=0,0,1)+IF(J174=0,0,1)+IF(J197=0,0,1)+IF(J221=0,0,1)+IF(J244=0,0,1)+IF(J268=0,0,1)+IF(J291=0,0,1)+IF(#REF!=0,0,1)+IF(#REF!=0,0,1)+IF(#REF!=0,0,1)+IF(#REF!=0,0,1)+IF(#REF!=0,0,1)+IF(#REF!=0,0,1)+IF(#REF!=0,0,1)+IF(#REF!=0,0,1))</f>
        <v>#REF!</v>
      </c>
      <c r="K292" s="34" t="s">
        <v>39</v>
      </c>
      <c r="L292" s="34" t="e">
        <f>(L29+L53+L77+L100+L125+L149+L174+L197+L221+L244+L268+L291+#REF!+#REF!+#REF!+#REF!+#REF!+#REF!+#REF!+#REF!)/(IF(L29=0,0,1)+IF(L53=0,0,1)+IF(L77=0,0,1)+IF(L100=0,0,1)+IF(L125=0,0,1)+IF(L149=0,0,1)+IF(L174=0,0,1)+IF(L197=0,0,1)+IF(L221=0,0,1)+IF(L244=0,0,1)+IF(L268=0,0,1)+IF(L291=0,0,1)+IF(#REF!=0,0,1)+IF(#REF!=0,0,1)+IF(#REF!=0,0,1)+IF(#REF!=0,0,1)+IF(#REF!=0,0,1)+IF(#REF!=0,0,1)+IF(#REF!=0,0,1)+IF(#REF!=0,0,1))</f>
        <v>#REF!</v>
      </c>
    </row>
  </sheetData>
  <mergeCells count="16">
    <mergeCell ref="C100:D100"/>
    <mergeCell ref="C125:D125"/>
    <mergeCell ref="C29:D29"/>
    <mergeCell ref="C1:E1"/>
    <mergeCell ref="H1:K1"/>
    <mergeCell ref="H2:K2"/>
    <mergeCell ref="C53:D53"/>
    <mergeCell ref="C77:D77"/>
    <mergeCell ref="C292:E292"/>
    <mergeCell ref="C244:D244"/>
    <mergeCell ref="C149:D149"/>
    <mergeCell ref="C174:D174"/>
    <mergeCell ref="C197:D197"/>
    <mergeCell ref="C221:D221"/>
    <mergeCell ref="C268:D268"/>
    <mergeCell ref="C291:D29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necsa</cp:lastModifiedBy>
  <dcterms:created xsi:type="dcterms:W3CDTF">2022-05-16T14:23:56Z</dcterms:created>
  <dcterms:modified xsi:type="dcterms:W3CDTF">2026-01-15T06:38:29Z</dcterms:modified>
</cp:coreProperties>
</file>