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\"/>
    </mc:Choice>
  </mc:AlternateContent>
  <bookViews>
    <workbookView xWindow="0" yWindow="0" windowWidth="11340" windowHeight="1012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63" i="1" l="1"/>
  <c r="H63" i="1"/>
  <c r="F15" i="1" l="1"/>
  <c r="H15" i="1"/>
  <c r="H39" i="1"/>
  <c r="H28" i="1"/>
  <c r="H52" i="1"/>
  <c r="H76" i="1"/>
  <c r="H87" i="1"/>
  <c r="H99" i="1"/>
  <c r="H111" i="1"/>
  <c r="J254" i="1"/>
  <c r="G254" i="1"/>
  <c r="F254" i="1"/>
  <c r="B293" i="1"/>
  <c r="A293" i="1"/>
  <c r="L292" i="1"/>
  <c r="J292" i="1"/>
  <c r="I292" i="1"/>
  <c r="H292" i="1"/>
  <c r="G292" i="1"/>
  <c r="F292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L254" i="1"/>
  <c r="I254" i="1"/>
  <c r="H254" i="1"/>
  <c r="L268" i="1" l="1"/>
  <c r="J268" i="1"/>
  <c r="G268" i="1"/>
  <c r="H268" i="1"/>
  <c r="I268" i="1"/>
  <c r="F268" i="1"/>
  <c r="G293" i="1"/>
  <c r="I293" i="1"/>
  <c r="L293" i="1"/>
  <c r="F293" i="1"/>
  <c r="H293" i="1"/>
  <c r="J293" i="1"/>
  <c r="B244" i="1"/>
  <c r="A244" i="1"/>
  <c r="L243" i="1"/>
  <c r="J243" i="1"/>
  <c r="I243" i="1"/>
  <c r="H243" i="1"/>
  <c r="G243" i="1"/>
  <c r="F243" i="1"/>
  <c r="A232" i="1"/>
  <c r="L231" i="1"/>
  <c r="J231" i="1"/>
  <c r="I231" i="1"/>
  <c r="H231" i="1"/>
  <c r="G231" i="1"/>
  <c r="F231" i="1"/>
  <c r="B221" i="1"/>
  <c r="A221" i="1"/>
  <c r="L220" i="1"/>
  <c r="J220" i="1"/>
  <c r="I220" i="1"/>
  <c r="H220" i="1"/>
  <c r="G220" i="1"/>
  <c r="F220" i="1"/>
  <c r="A208" i="1"/>
  <c r="L207" i="1"/>
  <c r="J207" i="1"/>
  <c r="I207" i="1"/>
  <c r="H207" i="1"/>
  <c r="G207" i="1"/>
  <c r="F207" i="1"/>
  <c r="B197" i="1"/>
  <c r="A197" i="1"/>
  <c r="L196" i="1"/>
  <c r="J196" i="1"/>
  <c r="I196" i="1"/>
  <c r="H196" i="1"/>
  <c r="G196" i="1"/>
  <c r="F196" i="1"/>
  <c r="A185" i="1"/>
  <c r="L184" i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A161" i="1"/>
  <c r="L160" i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A136" i="1"/>
  <c r="L135" i="1"/>
  <c r="J135" i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29" i="1" l="1"/>
  <c r="L197" i="1"/>
  <c r="L174" i="1"/>
  <c r="L221" i="1"/>
  <c r="L244" i="1"/>
  <c r="L149" i="1"/>
  <c r="G197" i="1"/>
  <c r="G244" i="1"/>
  <c r="F244" i="1"/>
  <c r="I174" i="1"/>
  <c r="I125" i="1"/>
  <c r="I244" i="1"/>
  <c r="H221" i="1"/>
  <c r="I221" i="1"/>
  <c r="J221" i="1"/>
  <c r="H197" i="1"/>
  <c r="I197" i="1"/>
  <c r="G174" i="1"/>
  <c r="I149" i="1"/>
  <c r="H149" i="1"/>
  <c r="J244" i="1"/>
  <c r="G221" i="1"/>
  <c r="F197" i="1"/>
  <c r="F174" i="1"/>
  <c r="J174" i="1"/>
  <c r="J149" i="1"/>
  <c r="G149" i="1"/>
  <c r="F125" i="1"/>
  <c r="G125" i="1"/>
  <c r="F100" i="1"/>
  <c r="I100" i="1"/>
  <c r="G77" i="1"/>
  <c r="G53" i="1"/>
  <c r="F53" i="1"/>
  <c r="L100" i="1"/>
  <c r="I29" i="1"/>
  <c r="I77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L294" i="1" l="1"/>
  <c r="F294" i="1"/>
  <c r="I294" i="1"/>
  <c r="J294" i="1"/>
  <c r="G294" i="1"/>
  <c r="H294" i="1"/>
</calcChain>
</file>

<file path=xl/sharedStrings.xml><?xml version="1.0" encoding="utf-8"?>
<sst xmlns="http://schemas.openxmlformats.org/spreadsheetml/2006/main" count="399" uniqueCount="103">
  <si>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</si>
  <si>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</si>
  <si>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</si>
  <si>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</si>
  <si>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</si>
  <si>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</si>
  <si>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</si>
  <si>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</si>
  <si>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</si>
  <si>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</si>
  <si>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</si>
  <si>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</si>
  <si>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</si>
  <si>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</si>
  <si>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</si>
  <si>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</si>
  <si>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</si>
  <si>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</si>
  <si>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</si>
  <si>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</si>
  <si>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</si>
  <si>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</si>
  <si>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</si>
  <si>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</si>
  <si>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</si>
  <si>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</si>
  <si>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</si>
  <si>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</si>
  <si>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</si>
  <si>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</si>
  <si>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</si>
  <si>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</si>
  <si>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</si>
  <si>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</si>
  <si>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</si>
  <si>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</si>
  <si>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</si>
  <si>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</si>
  <si>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</si>
  <si>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</si>
  <si>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печенье</t>
  </si>
  <si>
    <t>Борщ на мясном бульоне с капустой и картофелем</t>
  </si>
  <si>
    <t>йогурт</t>
  </si>
  <si>
    <t>Каша жидкая молочная из гречневой крупы</t>
  </si>
  <si>
    <t>Компот из ягод сушеных</t>
  </si>
  <si>
    <t>Каша манная молочная</t>
  </si>
  <si>
    <t>Салат из свеклы и зеленого горошка</t>
  </si>
  <si>
    <t>Каша ячневая молочная</t>
  </si>
  <si>
    <t>чай сладкий</t>
  </si>
  <si>
    <t>Рис  отварной</t>
  </si>
  <si>
    <t>Каша гречневая молочная</t>
  </si>
  <si>
    <t>Гуляш из отварной говядины</t>
  </si>
  <si>
    <t>Фрукты(яблоко)</t>
  </si>
  <si>
    <t>Сок натруральный</t>
  </si>
  <si>
    <t>Макаронные изделия отварные</t>
  </si>
  <si>
    <t>Салат витаминный</t>
  </si>
  <si>
    <t>Компот из с/фрукт.</t>
  </si>
  <si>
    <t>Каша молочная из гречневой крупы</t>
  </si>
  <si>
    <t>Директор</t>
  </si>
  <si>
    <t>Е.А. Рожина</t>
  </si>
  <si>
    <t>сыр</t>
  </si>
  <si>
    <t>салат из отварной свеклы</t>
  </si>
  <si>
    <t>гречка отварной</t>
  </si>
  <si>
    <t>какао с молоком</t>
  </si>
  <si>
    <t>Гуляш из куриного филе</t>
  </si>
  <si>
    <t>жаркое по домашнему</t>
  </si>
  <si>
    <t>Фрукты (мандарины)</t>
  </si>
  <si>
    <t>морс брусника</t>
  </si>
  <si>
    <t>Фрукты (яблоки)</t>
  </si>
  <si>
    <t>фрикадельки мясные</t>
  </si>
  <si>
    <t xml:space="preserve">Хлеб пшеничный </t>
  </si>
  <si>
    <t>МБОУ "Быковская СОШ" МР "Булунский улус" РС(Я)</t>
  </si>
  <si>
    <t>Макароны отварные</t>
  </si>
  <si>
    <t>гуляш мясной</t>
  </si>
  <si>
    <t>ТТК №73</t>
  </si>
  <si>
    <t>Салат из свеклы отварной и яблок</t>
  </si>
  <si>
    <t>кисломолочные</t>
  </si>
  <si>
    <t>мясо отварное</t>
  </si>
  <si>
    <t>пюре картофельное</t>
  </si>
  <si>
    <t>кисель</t>
  </si>
  <si>
    <t>суп картофельный с бобовыми</t>
  </si>
  <si>
    <t>ТТК №12</t>
  </si>
  <si>
    <t>мучное</t>
  </si>
  <si>
    <t>омлет с морковью</t>
  </si>
  <si>
    <t>Фрукты (груша)</t>
  </si>
  <si>
    <t>салат фруктовый</t>
  </si>
  <si>
    <t>Каша вязкая на молоке (из хлопьев овсяных)</t>
  </si>
  <si>
    <t>компот из сухофруктов</t>
  </si>
  <si>
    <t>морс из ягод</t>
  </si>
  <si>
    <t>кисломолочный</t>
  </si>
  <si>
    <t xml:space="preserve">фрикадельки мясные </t>
  </si>
  <si>
    <t>рагу из овощей</t>
  </si>
  <si>
    <t>яйцо  вареное</t>
  </si>
  <si>
    <t xml:space="preserve">суп картофельный с бобовыми </t>
  </si>
  <si>
    <t>салат из капусты белокочанной с морковью</t>
  </si>
  <si>
    <t>фруктовый салат</t>
  </si>
  <si>
    <t>суп картофельный с макаронными изд</t>
  </si>
  <si>
    <t>Каша пшеная молочная</t>
  </si>
  <si>
    <t>сметана 15%</t>
  </si>
  <si>
    <t xml:space="preserve">молоко пастер </t>
  </si>
  <si>
    <t xml:space="preserve"> йогурт</t>
  </si>
  <si>
    <t>овощи нат св огурцы</t>
  </si>
  <si>
    <t>продукт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</si>
</sst>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0" fillId="0" borderId="6" xfId="0" applyFill="1" applyBorder="1"/>
    <xf numFmtId="0" fontId="0" fillId="0" borderId="4" xfId="0" applyFill="1" applyBorder="1"/>
    <xf numFmtId="0" fontId="4" fillId="0" borderId="0" xfId="0" applyFont="1" applyAlignment="1">
      <alignment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2" borderId="25" xfId="0" applyFont="1" applyFill="1" applyBorder="1" applyAlignment="1" applyProtection="1">
      <alignment horizontal="center" vertical="top" wrapText="1"/>
      <protection locked="0"/>
    </xf>
    <xf numFmtId="0" fontId="4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4"/>
  <sheetViews>
    <sheetView tabSelected="1" topLeftCell="A187" zoomScaleNormal="100" workbookViewId="0">
      <selection activeCell="E122" sqref="E1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109375" style="2" customWidth="1"/>
    <col min="7" max="7" width="12.109375" style="2" customWidth="1"/>
    <col min="8" max="8" width="10.5546875" style="2" customWidth="1"/>
    <col min="9" max="9" width="11" style="2" customWidth="1"/>
    <col min="10" max="10" width="11.5546875" style="2" customWidth="1"/>
    <col min="11" max="11" width="10" style="2" customWidth="1"/>
    <col min="12" max="12" width="10.88671875" style="2" customWidth="1"/>
    <col min="13" max="13" width="32.33203125" style="2" customWidth="1"/>
    <col min="14" max="16384" width="9.109375" style="2"/>
  </cols>
  <sheetData>
    <row r="1" spans="1:19" ht="14.4" x14ac:dyDescent="0.3">
      <c r="A1" s="1" t="s">
        <v>7</v>
      </c>
      <c r="C1" s="74" t="s">
        <v>71</v>
      </c>
      <c r="D1" s="75"/>
      <c r="E1" s="75"/>
      <c r="F1" s="12" t="s">
        <v>16</v>
      </c>
      <c r="G1" s="2" t="s">
        <v>17</v>
      </c>
      <c r="H1" s="76" t="s">
        <v>58</v>
      </c>
      <c r="I1" s="76"/>
      <c r="J1" s="76"/>
      <c r="K1" s="76"/>
    </row>
    <row r="2" spans="1:19" ht="17.399999999999999" x14ac:dyDescent="0.25">
      <c r="A2" s="35" t="s">
        <v>6</v>
      </c>
      <c r="C2" s="2"/>
      <c r="G2" s="2" t="s">
        <v>18</v>
      </c>
      <c r="H2" s="76" t="s">
        <v>59</v>
      </c>
      <c r="I2" s="76"/>
      <c r="J2" s="76"/>
      <c r="K2" s="76"/>
    </row>
    <row r="3" spans="1:19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9" ht="12" customHeigh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9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9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200</v>
      </c>
      <c r="G6" s="40">
        <v>5.24</v>
      </c>
      <c r="H6" s="40">
        <v>6.1</v>
      </c>
      <c r="I6" s="40">
        <v>19.7</v>
      </c>
      <c r="J6" s="40">
        <v>158.63999999999999</v>
      </c>
      <c r="K6" s="41">
        <v>31</v>
      </c>
      <c r="L6" s="40"/>
    </row>
    <row r="7" spans="1:19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9" ht="14.4" x14ac:dyDescent="0.3">
      <c r="A8" s="23"/>
      <c r="B8" s="15"/>
      <c r="C8" s="11"/>
      <c r="D8" s="7" t="s">
        <v>22</v>
      </c>
      <c r="E8" s="42" t="s">
        <v>99</v>
      </c>
      <c r="F8" s="43">
        <v>200</v>
      </c>
      <c r="G8" s="43">
        <v>3</v>
      </c>
      <c r="H8" s="43">
        <v>3.2</v>
      </c>
      <c r="I8" s="43">
        <v>4.7</v>
      </c>
      <c r="J8" s="43">
        <v>110</v>
      </c>
      <c r="K8" s="44">
        <v>4</v>
      </c>
      <c r="L8" s="43"/>
    </row>
    <row r="9" spans="1:19" ht="14.4" x14ac:dyDescent="0.3">
      <c r="A9" s="23"/>
      <c r="B9" s="15"/>
      <c r="C9" s="11"/>
      <c r="D9" s="7" t="s">
        <v>23</v>
      </c>
      <c r="E9" s="42" t="s">
        <v>70</v>
      </c>
      <c r="F9" s="43">
        <v>40</v>
      </c>
      <c r="G9" s="43">
        <v>3.2</v>
      </c>
      <c r="H9" s="43">
        <v>0.4</v>
      </c>
      <c r="I9" s="43">
        <v>20.8</v>
      </c>
      <c r="J9" s="43">
        <v>100</v>
      </c>
      <c r="K9" s="44" t="s">
        <v>74</v>
      </c>
      <c r="L9" s="43"/>
    </row>
    <row r="10" spans="1:19" ht="14.4" x14ac:dyDescent="0.3">
      <c r="A10" s="23"/>
      <c r="B10" s="15"/>
      <c r="C10" s="11"/>
      <c r="D10" s="7" t="s">
        <v>24</v>
      </c>
      <c r="E10" s="42" t="s">
        <v>52</v>
      </c>
      <c r="F10" s="43">
        <v>100</v>
      </c>
      <c r="G10" s="43"/>
      <c r="H10" s="43"/>
      <c r="I10" s="43">
        <v>10</v>
      </c>
      <c r="J10" s="43">
        <v>47</v>
      </c>
      <c r="K10" s="44">
        <v>15</v>
      </c>
      <c r="L10" s="43"/>
    </row>
    <row r="11" spans="1:19" ht="14.4" x14ac:dyDescent="0.3">
      <c r="A11" s="23"/>
      <c r="B11" s="15"/>
      <c r="C11" s="11"/>
      <c r="D11" s="7" t="s">
        <v>76</v>
      </c>
      <c r="E11" s="42" t="s">
        <v>60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>
        <v>33</v>
      </c>
      <c r="L11" s="43"/>
    </row>
    <row r="12" spans="1:19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9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9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9" ht="15" thickBot="1" x14ac:dyDescent="0.35">
      <c r="A15" s="24"/>
      <c r="B15" s="17"/>
      <c r="C15" s="8"/>
      <c r="D15" s="18" t="s">
        <v>33</v>
      </c>
      <c r="E15" s="9"/>
      <c r="F15" s="19">
        <f>SUM(F6:F14)</f>
        <v>560</v>
      </c>
      <c r="G15" s="55">
        <f>SUM(G6:G14)</f>
        <v>16.080000000000002</v>
      </c>
      <c r="H15" s="55">
        <f>SUM(H6:H14)</f>
        <v>15.600000000000001</v>
      </c>
      <c r="I15" s="55">
        <f>SUM(I6:I14)</f>
        <v>55.2</v>
      </c>
      <c r="J15" s="19">
        <f>SUM(J6:J14)</f>
        <v>488.44</v>
      </c>
      <c r="K15" s="25"/>
      <c r="L15" s="66">
        <f>SUM(L6:L14)</f>
        <v>0</v>
      </c>
      <c r="M15" s="54"/>
    </row>
    <row r="16" spans="1:19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75</v>
      </c>
      <c r="F16" s="43">
        <v>100</v>
      </c>
      <c r="G16" s="43">
        <v>1</v>
      </c>
      <c r="H16" s="43">
        <v>5</v>
      </c>
      <c r="I16" s="43">
        <v>11</v>
      </c>
      <c r="J16" s="43">
        <v>103</v>
      </c>
      <c r="K16" s="44">
        <v>53</v>
      </c>
      <c r="L16" s="68"/>
      <c r="M16" s="64"/>
      <c r="N16" s="65"/>
      <c r="O16" s="65"/>
      <c r="P16" s="65"/>
      <c r="Q16" s="65"/>
      <c r="R16" s="65"/>
      <c r="S16" s="65"/>
    </row>
    <row r="17" spans="1:19" ht="14.4" x14ac:dyDescent="0.3">
      <c r="A17" s="23"/>
      <c r="B17" s="15"/>
      <c r="C17" s="11"/>
      <c r="D17" s="7" t="s">
        <v>27</v>
      </c>
      <c r="E17" s="42" t="s">
        <v>80</v>
      </c>
      <c r="F17" s="43">
        <v>250</v>
      </c>
      <c r="G17" s="43">
        <v>5</v>
      </c>
      <c r="H17" s="43">
        <v>5</v>
      </c>
      <c r="I17" s="43">
        <v>15</v>
      </c>
      <c r="J17" s="43">
        <v>183.2</v>
      </c>
      <c r="K17" s="44">
        <v>28</v>
      </c>
      <c r="L17" s="69"/>
      <c r="M17" s="64"/>
      <c r="N17" s="65"/>
      <c r="O17" s="65"/>
      <c r="P17" s="65"/>
      <c r="Q17" s="65"/>
      <c r="R17" s="65"/>
      <c r="S17" s="65"/>
    </row>
    <row r="18" spans="1:19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69"/>
      <c r="M18" s="62"/>
      <c r="N18" s="62"/>
      <c r="O18" s="62"/>
      <c r="P18" s="62"/>
      <c r="Q18" s="62"/>
      <c r="R18" s="62"/>
      <c r="S18" s="62"/>
    </row>
    <row r="19" spans="1:19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69"/>
      <c r="M19" s="64"/>
      <c r="N19" s="65"/>
      <c r="O19" s="65"/>
      <c r="P19" s="65"/>
      <c r="Q19" s="65"/>
      <c r="R19" s="65"/>
      <c r="S19" s="65"/>
    </row>
    <row r="20" spans="1:19" ht="14.4" x14ac:dyDescent="0.3">
      <c r="A20" s="23"/>
      <c r="B20" s="15"/>
      <c r="C20" s="11"/>
      <c r="D20" s="7" t="s">
        <v>30</v>
      </c>
      <c r="E20" s="42" t="s">
        <v>79</v>
      </c>
      <c r="F20" s="43">
        <v>200</v>
      </c>
      <c r="G20" s="43">
        <v>0.04</v>
      </c>
      <c r="H20" s="43">
        <v>0</v>
      </c>
      <c r="I20" s="43">
        <v>24.76</v>
      </c>
      <c r="J20" s="43">
        <v>94.2</v>
      </c>
      <c r="K20" s="44">
        <v>358</v>
      </c>
      <c r="L20" s="69"/>
      <c r="M20" s="62"/>
      <c r="N20" s="62"/>
      <c r="O20" s="62"/>
      <c r="P20" s="62"/>
      <c r="Q20" s="62"/>
      <c r="R20" s="62"/>
      <c r="S20" s="62"/>
    </row>
    <row r="21" spans="1:19" ht="14.4" x14ac:dyDescent="0.3">
      <c r="A21" s="23"/>
      <c r="B21" s="15"/>
      <c r="C21" s="11"/>
      <c r="D21" s="7" t="s">
        <v>31</v>
      </c>
      <c r="E21" s="42" t="s">
        <v>70</v>
      </c>
      <c r="F21" s="43">
        <v>40</v>
      </c>
      <c r="G21" s="43">
        <v>3.2</v>
      </c>
      <c r="H21" s="43">
        <v>0.4</v>
      </c>
      <c r="I21" s="43">
        <v>20.8</v>
      </c>
      <c r="J21" s="43">
        <v>100</v>
      </c>
      <c r="K21" s="44" t="s">
        <v>74</v>
      </c>
      <c r="L21" s="69"/>
      <c r="M21" s="62"/>
      <c r="N21" s="62"/>
      <c r="O21" s="62"/>
      <c r="P21" s="62"/>
      <c r="Q21" s="62"/>
      <c r="R21" s="62"/>
      <c r="S21" s="62"/>
    </row>
    <row r="22" spans="1:19" ht="14.4" x14ac:dyDescent="0.3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69"/>
      <c r="M22" s="62"/>
      <c r="N22" s="62"/>
      <c r="O22" s="62"/>
      <c r="P22" s="62"/>
      <c r="Q22" s="62"/>
      <c r="R22" s="62"/>
      <c r="S22" s="62"/>
    </row>
    <row r="23" spans="1:19" ht="14.4" x14ac:dyDescent="0.3">
      <c r="A23" s="23"/>
      <c r="B23" s="15"/>
      <c r="C23" s="11"/>
      <c r="D23" s="7" t="s">
        <v>24</v>
      </c>
      <c r="E23" s="42"/>
      <c r="F23" s="43"/>
      <c r="G23" s="43"/>
      <c r="H23" s="43"/>
      <c r="I23" s="43"/>
      <c r="J23" s="43"/>
      <c r="K23" s="44"/>
      <c r="L23" s="69"/>
      <c r="M23" s="62"/>
      <c r="N23" s="62"/>
      <c r="O23" s="62"/>
      <c r="P23" s="62"/>
      <c r="Q23" s="62"/>
      <c r="R23" s="62"/>
      <c r="S23" s="62"/>
    </row>
    <row r="24" spans="1:19" ht="14.4" x14ac:dyDescent="0.3">
      <c r="A24" s="23"/>
      <c r="B24" s="15"/>
      <c r="C24" s="11"/>
      <c r="D24" s="7" t="s">
        <v>76</v>
      </c>
      <c r="E24" s="42" t="s">
        <v>100</v>
      </c>
      <c r="F24" s="43">
        <v>100</v>
      </c>
      <c r="G24" s="43">
        <v>3</v>
      </c>
      <c r="H24" s="43">
        <v>3</v>
      </c>
      <c r="I24" s="43">
        <v>5</v>
      </c>
      <c r="J24" s="43">
        <v>57.3</v>
      </c>
      <c r="K24" s="44">
        <v>25</v>
      </c>
      <c r="L24" s="69"/>
      <c r="M24" s="64"/>
      <c r="N24" s="65"/>
      <c r="O24" s="65"/>
      <c r="P24" s="65"/>
      <c r="Q24" s="65"/>
      <c r="R24" s="65"/>
      <c r="S24" s="62"/>
    </row>
    <row r="25" spans="1:19" ht="14.4" x14ac:dyDescent="0.3">
      <c r="A25" s="23"/>
      <c r="B25" s="15"/>
      <c r="C25" s="11"/>
      <c r="D25" s="7" t="s">
        <v>82</v>
      </c>
      <c r="E25" s="42" t="s">
        <v>40</v>
      </c>
      <c r="F25" s="43">
        <v>30</v>
      </c>
      <c r="G25" s="43">
        <v>1.5</v>
      </c>
      <c r="H25" s="43">
        <v>3</v>
      </c>
      <c r="I25" s="43">
        <v>19.5</v>
      </c>
      <c r="J25" s="43">
        <v>173</v>
      </c>
      <c r="K25" s="44" t="s">
        <v>81</v>
      </c>
      <c r="L25" s="69"/>
      <c r="M25" s="62"/>
      <c r="N25" s="62"/>
      <c r="O25" s="62"/>
      <c r="P25" s="62"/>
      <c r="Q25" s="62"/>
      <c r="R25" s="62"/>
      <c r="S25" s="62"/>
    </row>
    <row r="26" spans="1:19" ht="15" thickBot="1" x14ac:dyDescent="0.3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70"/>
      <c r="M26" s="62"/>
      <c r="N26" s="62"/>
      <c r="O26" s="62"/>
      <c r="P26" s="62"/>
      <c r="Q26" s="62"/>
      <c r="R26" s="62"/>
      <c r="S26" s="62"/>
    </row>
    <row r="27" spans="1:19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67"/>
    </row>
    <row r="28" spans="1:19" ht="14.4" x14ac:dyDescent="0.3">
      <c r="A28" s="24"/>
      <c r="B28" s="17"/>
      <c r="C28" s="8"/>
      <c r="D28" s="18" t="s">
        <v>33</v>
      </c>
      <c r="E28" s="9"/>
      <c r="F28" s="19">
        <f>SUM(F16:F27)</f>
        <v>720</v>
      </c>
      <c r="G28" s="55">
        <f>SUM(G16:G27)</f>
        <v>13.74</v>
      </c>
      <c r="H28" s="55">
        <f>SUM(H16:H27)</f>
        <v>16.399999999999999</v>
      </c>
      <c r="I28" s="55">
        <f>SUM(I16:I27)</f>
        <v>96.06</v>
      </c>
      <c r="J28" s="55">
        <f>SUM(J16:J27)</f>
        <v>710.69999999999993</v>
      </c>
      <c r="K28" s="25"/>
      <c r="L28" s="19">
        <f>SUM(L16:L27)</f>
        <v>0</v>
      </c>
      <c r="M28" s="54"/>
    </row>
    <row r="29" spans="1:19" ht="15" thickBot="1" x14ac:dyDescent="0.3">
      <c r="A29" s="29">
        <f>A6</f>
        <v>1</v>
      </c>
      <c r="B29" s="30">
        <f>B6</f>
        <v>1</v>
      </c>
      <c r="C29" s="72" t="s">
        <v>4</v>
      </c>
      <c r="D29" s="73"/>
      <c r="E29" s="31"/>
      <c r="F29" s="32">
        <f>F15+F28</f>
        <v>1280</v>
      </c>
      <c r="G29" s="32">
        <f>G15+G28</f>
        <v>29.82</v>
      </c>
      <c r="H29" s="32">
        <f>H15+H28</f>
        <v>32</v>
      </c>
      <c r="I29" s="32">
        <f>I15+I28</f>
        <v>151.26</v>
      </c>
      <c r="J29" s="32">
        <f>J15+J28</f>
        <v>1199.1399999999999</v>
      </c>
      <c r="K29" s="32"/>
      <c r="L29" s="32">
        <f>L15+L28</f>
        <v>0</v>
      </c>
    </row>
    <row r="30" spans="1:19" ht="14.4" x14ac:dyDescent="0.3">
      <c r="A30" s="14">
        <v>1</v>
      </c>
      <c r="B30" s="15">
        <v>2</v>
      </c>
      <c r="C30" s="22" t="s">
        <v>20</v>
      </c>
      <c r="D30" s="5" t="s">
        <v>21</v>
      </c>
      <c r="E30" s="39" t="s">
        <v>83</v>
      </c>
      <c r="F30" s="40">
        <v>160</v>
      </c>
      <c r="G30" s="40">
        <v>10.19</v>
      </c>
      <c r="H30" s="40">
        <v>18.850000000000001</v>
      </c>
      <c r="I30" s="40">
        <v>3.73</v>
      </c>
      <c r="J30" s="40">
        <v>287.10000000000002</v>
      </c>
      <c r="K30" s="41">
        <v>66</v>
      </c>
      <c r="L30" s="40"/>
    </row>
    <row r="31" spans="1:19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9" ht="14.4" x14ac:dyDescent="0.3">
      <c r="A32" s="14"/>
      <c r="B32" s="15"/>
      <c r="C32" s="11"/>
      <c r="D32" s="7" t="s">
        <v>22</v>
      </c>
      <c r="E32" s="42" t="s">
        <v>48</v>
      </c>
      <c r="F32" s="43">
        <v>200</v>
      </c>
      <c r="G32" s="43">
        <v>0.2</v>
      </c>
      <c r="H32" s="43">
        <v>1.1399999999999999</v>
      </c>
      <c r="I32" s="43">
        <v>7.71</v>
      </c>
      <c r="J32" s="43">
        <v>56.8</v>
      </c>
      <c r="K32" s="44">
        <v>943</v>
      </c>
      <c r="L32" s="43"/>
    </row>
    <row r="33" spans="1:12" ht="14.4" x14ac:dyDescent="0.3">
      <c r="A33" s="14"/>
      <c r="B33" s="15"/>
      <c r="C33" s="11"/>
      <c r="D33" s="7" t="s">
        <v>23</v>
      </c>
      <c r="E33" s="42" t="s">
        <v>70</v>
      </c>
      <c r="F33" s="43">
        <v>40</v>
      </c>
      <c r="G33" s="43">
        <v>3.2</v>
      </c>
      <c r="H33" s="43">
        <v>0.4</v>
      </c>
      <c r="I33" s="43">
        <v>20.8</v>
      </c>
      <c r="J33" s="43">
        <v>100</v>
      </c>
      <c r="K33" s="44" t="s">
        <v>74</v>
      </c>
      <c r="L33" s="43"/>
    </row>
    <row r="34" spans="1:12" ht="14.4" x14ac:dyDescent="0.3">
      <c r="A34" s="14"/>
      <c r="B34" s="15"/>
      <c r="C34" s="11"/>
      <c r="D34" s="7" t="s">
        <v>24</v>
      </c>
      <c r="E34" s="42" t="s">
        <v>84</v>
      </c>
      <c r="F34" s="43">
        <v>100</v>
      </c>
      <c r="G34" s="43"/>
      <c r="H34" s="43"/>
      <c r="I34" s="43">
        <v>10</v>
      </c>
      <c r="J34" s="43">
        <v>46</v>
      </c>
      <c r="K34" s="44">
        <v>68</v>
      </c>
      <c r="L34" s="43"/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33</v>
      </c>
      <c r="E39" s="9"/>
      <c r="F39" s="19">
        <f>SUM(F30:F38)</f>
        <v>500</v>
      </c>
      <c r="G39" s="55">
        <f>SUM(G30:G38)</f>
        <v>13.59</v>
      </c>
      <c r="H39" s="55">
        <f>SUM(H30:H38)</f>
        <v>20.39</v>
      </c>
      <c r="I39" s="55">
        <f>SUM(I30:I38)</f>
        <v>42.24</v>
      </c>
      <c r="J39" s="55">
        <f>SUM(J30:J38)</f>
        <v>489.90000000000003</v>
      </c>
      <c r="K39" s="56"/>
      <c r="L39" s="19">
        <f>SUM(L30:L38)</f>
        <v>0</v>
      </c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55</v>
      </c>
      <c r="F40" s="43">
        <v>100</v>
      </c>
      <c r="G40" s="43">
        <v>1.57</v>
      </c>
      <c r="H40" s="43">
        <v>6.02</v>
      </c>
      <c r="I40" s="43">
        <v>8.6999999999999993</v>
      </c>
      <c r="J40" s="43">
        <v>95.7</v>
      </c>
      <c r="K40" s="44">
        <v>49</v>
      </c>
      <c r="L40" s="43"/>
    </row>
    <row r="41" spans="1:12" ht="14.4" x14ac:dyDescent="0.3">
      <c r="A41" s="14"/>
      <c r="B41" s="15"/>
      <c r="C41" s="11"/>
      <c r="D41" s="7" t="s">
        <v>27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7" t="s">
        <v>28</v>
      </c>
      <c r="E42" s="42" t="s">
        <v>73</v>
      </c>
      <c r="F42" s="43">
        <v>110</v>
      </c>
      <c r="G42" s="43">
        <v>10.67</v>
      </c>
      <c r="H42" s="43">
        <v>14.08</v>
      </c>
      <c r="I42" s="43">
        <v>3.27</v>
      </c>
      <c r="J42" s="43">
        <v>185.3</v>
      </c>
      <c r="K42" s="44">
        <v>49</v>
      </c>
      <c r="L42" s="43"/>
    </row>
    <row r="43" spans="1:12" ht="14.4" x14ac:dyDescent="0.3">
      <c r="A43" s="14"/>
      <c r="B43" s="15"/>
      <c r="C43" s="11"/>
      <c r="D43" s="7" t="s">
        <v>29</v>
      </c>
      <c r="E43" s="42" t="s">
        <v>72</v>
      </c>
      <c r="F43" s="43">
        <v>150</v>
      </c>
      <c r="G43" s="43">
        <v>7.36</v>
      </c>
      <c r="H43" s="43">
        <v>2.0299999999999998</v>
      </c>
      <c r="I43" s="43">
        <v>45.2</v>
      </c>
      <c r="J43" s="43">
        <v>248.1</v>
      </c>
      <c r="K43" s="44">
        <v>9</v>
      </c>
      <c r="L43" s="43"/>
    </row>
    <row r="44" spans="1:12" ht="14.4" x14ac:dyDescent="0.3">
      <c r="A44" s="14"/>
      <c r="B44" s="15"/>
      <c r="C44" s="11"/>
      <c r="D44" s="7" t="s">
        <v>30</v>
      </c>
      <c r="E44" s="42" t="s">
        <v>48</v>
      </c>
      <c r="F44" s="43">
        <v>200</v>
      </c>
      <c r="G44" s="43">
        <v>0.2</v>
      </c>
      <c r="H44" s="43">
        <v>1.1399999999999999</v>
      </c>
      <c r="I44" s="43">
        <v>7.71</v>
      </c>
      <c r="J44" s="43">
        <v>56.8</v>
      </c>
      <c r="K44" s="44">
        <v>943</v>
      </c>
      <c r="L44" s="43"/>
    </row>
    <row r="45" spans="1:12" ht="14.4" x14ac:dyDescent="0.3">
      <c r="A45" s="14"/>
      <c r="B45" s="15"/>
      <c r="C45" s="11"/>
      <c r="D45" s="7" t="s">
        <v>31</v>
      </c>
      <c r="E45" s="42" t="s">
        <v>70</v>
      </c>
      <c r="F45" s="43">
        <v>40</v>
      </c>
      <c r="G45" s="43">
        <v>3.2</v>
      </c>
      <c r="H45" s="43">
        <v>0.4</v>
      </c>
      <c r="I45" s="43">
        <v>20.8</v>
      </c>
      <c r="J45" s="43">
        <v>100</v>
      </c>
      <c r="K45" s="44" t="s">
        <v>74</v>
      </c>
      <c r="L45" s="43"/>
    </row>
    <row r="46" spans="1:12" ht="14.4" x14ac:dyDescent="0.3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14"/>
      <c r="B47" s="15"/>
      <c r="C47" s="11"/>
      <c r="D47" s="60" t="s">
        <v>24</v>
      </c>
      <c r="E47" s="42" t="s">
        <v>85</v>
      </c>
      <c r="F47" s="43">
        <v>100</v>
      </c>
      <c r="G47" s="43">
        <v>1</v>
      </c>
      <c r="H47" s="43"/>
      <c r="I47" s="43">
        <v>11</v>
      </c>
      <c r="J47" s="43">
        <v>48</v>
      </c>
      <c r="K47" s="44">
        <v>26</v>
      </c>
      <c r="L47" s="43"/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7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7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7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7" ht="14.4" x14ac:dyDescent="0.3">
      <c r="A52" s="16"/>
      <c r="B52" s="17"/>
      <c r="C52" s="8"/>
      <c r="D52" s="18" t="s">
        <v>33</v>
      </c>
      <c r="E52" s="9"/>
      <c r="F52" s="19">
        <f>SUM(F40:F51)</f>
        <v>700</v>
      </c>
      <c r="G52" s="57">
        <f>SUM(G40:G51)</f>
        <v>24</v>
      </c>
      <c r="H52" s="57">
        <f>SUM(H40:H51)</f>
        <v>23.67</v>
      </c>
      <c r="I52" s="57">
        <f>SUM(I40:I51)</f>
        <v>96.679999999999993</v>
      </c>
      <c r="J52" s="19">
        <f>SUM(J40:J51)</f>
        <v>733.9</v>
      </c>
      <c r="K52" s="25"/>
      <c r="L52" s="19">
        <f>SUM(L40:L51)</f>
        <v>0</v>
      </c>
    </row>
    <row r="53" spans="1:17" ht="15.75" customHeight="1" thickBot="1" x14ac:dyDescent="0.3">
      <c r="A53" s="33">
        <f>A30</f>
        <v>1</v>
      </c>
      <c r="B53" s="33">
        <f>B30</f>
        <v>2</v>
      </c>
      <c r="C53" s="72" t="s">
        <v>4</v>
      </c>
      <c r="D53" s="73"/>
      <c r="E53" s="31"/>
      <c r="F53" s="32">
        <f>F39+F52</f>
        <v>1200</v>
      </c>
      <c r="G53" s="32">
        <f>G39+G52</f>
        <v>37.590000000000003</v>
      </c>
      <c r="H53" s="32">
        <f>H39+H52</f>
        <v>44.06</v>
      </c>
      <c r="I53" s="32">
        <f>I39+I52</f>
        <v>138.91999999999999</v>
      </c>
      <c r="J53" s="32">
        <f>J39+J52</f>
        <v>1223.8</v>
      </c>
      <c r="K53" s="32"/>
      <c r="L53" s="32">
        <f>L39+L52</f>
        <v>0</v>
      </c>
    </row>
    <row r="54" spans="1:17" ht="14.4" x14ac:dyDescent="0.3">
      <c r="A54" s="20">
        <v>1</v>
      </c>
      <c r="B54" s="21">
        <v>3</v>
      </c>
      <c r="C54" s="22" t="s">
        <v>20</v>
      </c>
      <c r="D54" s="5" t="s">
        <v>21</v>
      </c>
      <c r="E54" s="39" t="s">
        <v>86</v>
      </c>
      <c r="F54" s="40">
        <v>200</v>
      </c>
      <c r="G54" s="40">
        <v>3.87</v>
      </c>
      <c r="H54" s="40">
        <v>4.07</v>
      </c>
      <c r="I54" s="40">
        <v>26.98</v>
      </c>
      <c r="J54" s="40">
        <v>213.4</v>
      </c>
      <c r="K54" s="41">
        <v>174</v>
      </c>
      <c r="L54" s="40"/>
      <c r="N54" s="61"/>
      <c r="O54" s="61"/>
      <c r="P54" s="61"/>
      <c r="Q54" s="61"/>
    </row>
    <row r="55" spans="1:17" ht="14.4" x14ac:dyDescent="0.3">
      <c r="A55" s="23"/>
      <c r="B55" s="15"/>
      <c r="C55" s="11"/>
      <c r="D55" s="6" t="s">
        <v>89</v>
      </c>
      <c r="E55" s="42" t="s">
        <v>98</v>
      </c>
      <c r="F55" s="43">
        <v>20</v>
      </c>
      <c r="G55" s="43">
        <v>0.52</v>
      </c>
      <c r="H55" s="43">
        <v>3</v>
      </c>
      <c r="I55" s="43">
        <v>0.72</v>
      </c>
      <c r="J55" s="43">
        <v>32.4</v>
      </c>
      <c r="K55" s="44">
        <v>24</v>
      </c>
      <c r="L55" s="43"/>
      <c r="N55" s="62"/>
      <c r="O55" s="62"/>
      <c r="P55" s="62"/>
      <c r="Q55" s="62"/>
    </row>
    <row r="56" spans="1:17" ht="14.4" x14ac:dyDescent="0.3">
      <c r="A56" s="23"/>
      <c r="B56" s="15"/>
      <c r="C56" s="11"/>
      <c r="D56" s="7" t="s">
        <v>22</v>
      </c>
      <c r="E56" s="42" t="s">
        <v>88</v>
      </c>
      <c r="F56" s="43">
        <v>200</v>
      </c>
      <c r="G56" s="43"/>
      <c r="H56" s="43"/>
      <c r="I56" s="43">
        <v>13</v>
      </c>
      <c r="J56" s="43">
        <v>52</v>
      </c>
      <c r="K56" s="44">
        <v>4</v>
      </c>
      <c r="L56" s="43"/>
    </row>
    <row r="57" spans="1:17" ht="14.4" x14ac:dyDescent="0.3">
      <c r="A57" s="23"/>
      <c r="B57" s="15"/>
      <c r="C57" s="11"/>
      <c r="D57" s="7" t="s">
        <v>23</v>
      </c>
      <c r="E57" s="42" t="s">
        <v>70</v>
      </c>
      <c r="F57" s="43">
        <v>40</v>
      </c>
      <c r="G57" s="43">
        <v>3.2</v>
      </c>
      <c r="H57" s="43">
        <v>0.4</v>
      </c>
      <c r="I57" s="43">
        <v>20.8</v>
      </c>
      <c r="J57" s="43">
        <v>100</v>
      </c>
      <c r="K57" s="44" t="s">
        <v>74</v>
      </c>
      <c r="L57" s="43"/>
    </row>
    <row r="58" spans="1:17" ht="14.4" x14ac:dyDescent="0.3">
      <c r="A58" s="23"/>
      <c r="B58" s="15"/>
      <c r="C58" s="11"/>
      <c r="D58" s="7" t="s">
        <v>24</v>
      </c>
      <c r="E58" s="42"/>
      <c r="F58" s="43"/>
      <c r="G58" s="43"/>
      <c r="H58" s="43"/>
      <c r="I58" s="43"/>
      <c r="J58" s="43"/>
      <c r="K58" s="44"/>
      <c r="L58" s="43"/>
    </row>
    <row r="59" spans="1:17" ht="14.4" x14ac:dyDescent="0.3">
      <c r="A59" s="23"/>
      <c r="B59" s="15"/>
      <c r="C59" s="11"/>
      <c r="D59" s="7" t="s">
        <v>89</v>
      </c>
      <c r="E59" s="42" t="s">
        <v>60</v>
      </c>
      <c r="F59" s="43">
        <v>40</v>
      </c>
      <c r="G59" s="43">
        <v>4.6399999999999997</v>
      </c>
      <c r="H59" s="43">
        <v>5.9</v>
      </c>
      <c r="I59" s="43">
        <v>0</v>
      </c>
      <c r="J59" s="43">
        <v>72.8</v>
      </c>
      <c r="K59" s="44">
        <v>33</v>
      </c>
      <c r="L59" s="43"/>
    </row>
    <row r="60" spans="1:17" ht="14.4" x14ac:dyDescent="0.3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7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7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7" ht="14.4" x14ac:dyDescent="0.3">
      <c r="A63" s="24"/>
      <c r="B63" s="17"/>
      <c r="C63" s="8"/>
      <c r="D63" s="18" t="s">
        <v>33</v>
      </c>
      <c r="E63" s="9"/>
      <c r="F63" s="19">
        <f>SUM(F54:F62)</f>
        <v>500</v>
      </c>
      <c r="G63" s="19">
        <f>SUM(G54:G62)</f>
        <v>12.23</v>
      </c>
      <c r="H63" s="58">
        <f>SUM(H54:H62)</f>
        <v>13.370000000000001</v>
      </c>
      <c r="I63" s="19">
        <f>SUM(I54:I62)</f>
        <v>61.5</v>
      </c>
      <c r="J63" s="19">
        <f>SUM(J54:J62)</f>
        <v>470.6</v>
      </c>
      <c r="K63" s="25"/>
      <c r="L63" s="19">
        <f>SUM(L54:L62)</f>
        <v>0</v>
      </c>
    </row>
    <row r="64" spans="1:17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101</v>
      </c>
      <c r="F64" s="43">
        <v>100</v>
      </c>
      <c r="G64" s="43">
        <v>0.7</v>
      </c>
      <c r="H64" s="43">
        <v>0.1</v>
      </c>
      <c r="I64" s="43">
        <v>1.9</v>
      </c>
      <c r="J64" s="43">
        <v>97</v>
      </c>
      <c r="K64" s="44">
        <v>2</v>
      </c>
      <c r="L64" s="43"/>
    </row>
    <row r="65" spans="1:12" ht="14.4" x14ac:dyDescent="0.3">
      <c r="A65" s="23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52"/>
      <c r="D66" s="7" t="s">
        <v>28</v>
      </c>
      <c r="E66" s="42" t="s">
        <v>90</v>
      </c>
      <c r="F66" s="43">
        <v>120</v>
      </c>
      <c r="G66" s="43">
        <v>9.83</v>
      </c>
      <c r="H66" s="43">
        <v>13.1</v>
      </c>
      <c r="I66" s="43">
        <v>2.7</v>
      </c>
      <c r="J66" s="43">
        <v>209.15</v>
      </c>
      <c r="K66" s="44">
        <v>18</v>
      </c>
      <c r="L66" s="43"/>
    </row>
    <row r="67" spans="1:12" ht="14.4" x14ac:dyDescent="0.3">
      <c r="A67" s="23"/>
      <c r="B67" s="15"/>
      <c r="C67" s="11"/>
      <c r="D67" s="7" t="s">
        <v>29</v>
      </c>
      <c r="E67" s="42" t="s">
        <v>49</v>
      </c>
      <c r="F67" s="43">
        <v>150</v>
      </c>
      <c r="G67" s="43">
        <v>2.38</v>
      </c>
      <c r="H67" s="43">
        <v>5.26</v>
      </c>
      <c r="I67" s="43">
        <v>1.24</v>
      </c>
      <c r="J67" s="43">
        <v>135.30000000000001</v>
      </c>
      <c r="K67" s="44">
        <v>511</v>
      </c>
      <c r="L67" s="43"/>
    </row>
    <row r="68" spans="1:12" ht="14.4" x14ac:dyDescent="0.3">
      <c r="A68" s="23"/>
      <c r="B68" s="15"/>
      <c r="C68" s="11"/>
      <c r="D68" s="7" t="s">
        <v>30</v>
      </c>
      <c r="E68" s="42" t="s">
        <v>48</v>
      </c>
      <c r="F68" s="43">
        <v>200</v>
      </c>
      <c r="G68" s="43">
        <v>0.2</v>
      </c>
      <c r="H68" s="43">
        <v>1.1399999999999999</v>
      </c>
      <c r="I68" s="43">
        <v>7.71</v>
      </c>
      <c r="J68" s="43">
        <v>56.8</v>
      </c>
      <c r="K68" s="44">
        <v>943</v>
      </c>
      <c r="L68" s="43"/>
    </row>
    <row r="69" spans="1:12" ht="14.4" x14ac:dyDescent="0.3">
      <c r="A69" s="23"/>
      <c r="B69" s="15"/>
      <c r="C69" s="11"/>
      <c r="D69" s="7" t="s">
        <v>31</v>
      </c>
      <c r="E69" s="42" t="s">
        <v>70</v>
      </c>
      <c r="F69" s="43">
        <v>40</v>
      </c>
      <c r="G69" s="43">
        <v>3.2</v>
      </c>
      <c r="H69" s="43">
        <v>0.4</v>
      </c>
      <c r="I69" s="43">
        <v>20.8</v>
      </c>
      <c r="J69" s="43">
        <v>100</v>
      </c>
      <c r="K69" s="44" t="s">
        <v>74</v>
      </c>
      <c r="L69" s="43"/>
    </row>
    <row r="70" spans="1:12" ht="14.4" x14ac:dyDescent="0.3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24</v>
      </c>
      <c r="E71" s="42" t="s">
        <v>68</v>
      </c>
      <c r="F71" s="43">
        <v>100</v>
      </c>
      <c r="G71" s="43"/>
      <c r="H71" s="43"/>
      <c r="I71" s="43">
        <v>10</v>
      </c>
      <c r="J71" s="43">
        <v>47</v>
      </c>
      <c r="K71" s="44">
        <v>15</v>
      </c>
      <c r="L71" s="43"/>
    </row>
    <row r="72" spans="1:12" ht="14.4" x14ac:dyDescent="0.3">
      <c r="A72" s="23"/>
      <c r="B72" s="15"/>
      <c r="C72" s="11"/>
      <c r="D72" s="7" t="s">
        <v>102</v>
      </c>
      <c r="E72" s="42" t="s">
        <v>92</v>
      </c>
      <c r="F72" s="43">
        <v>40</v>
      </c>
      <c r="G72" s="43">
        <v>5.0999999999999996</v>
      </c>
      <c r="H72" s="43">
        <v>4.5999999999999996</v>
      </c>
      <c r="I72" s="43">
        <v>0.3</v>
      </c>
      <c r="J72" s="43">
        <v>63</v>
      </c>
      <c r="K72" s="44">
        <v>3</v>
      </c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SUM(F64:F75)</f>
        <v>750</v>
      </c>
      <c r="G76" s="57">
        <f>SUM(G64:G75)</f>
        <v>21.409999999999997</v>
      </c>
      <c r="H76" s="57">
        <f>SUM(H64:H75)</f>
        <v>24.6</v>
      </c>
      <c r="I76" s="57">
        <f>SUM(I64:I75)</f>
        <v>44.65</v>
      </c>
      <c r="J76" s="57">
        <f>SUM(J64:J75)</f>
        <v>708.25</v>
      </c>
      <c r="K76" s="25"/>
      <c r="L76" s="19">
        <f>SUM(L64:L75)</f>
        <v>0</v>
      </c>
    </row>
    <row r="77" spans="1:12" ht="15.75" customHeight="1" x14ac:dyDescent="0.25">
      <c r="A77" s="29">
        <f>A54</f>
        <v>1</v>
      </c>
      <c r="B77" s="30">
        <f>B54</f>
        <v>3</v>
      </c>
      <c r="C77" s="72" t="s">
        <v>4</v>
      </c>
      <c r="D77" s="73"/>
      <c r="E77" s="31"/>
      <c r="F77" s="32">
        <f>F63+F76</f>
        <v>1250</v>
      </c>
      <c r="G77" s="32">
        <f>G63+G76</f>
        <v>33.64</v>
      </c>
      <c r="H77" s="32">
        <f>H63+H76</f>
        <v>37.97</v>
      </c>
      <c r="I77" s="32">
        <f>I63+I76</f>
        <v>106.15</v>
      </c>
      <c r="J77" s="32">
        <f>J63+J76</f>
        <v>1178.8499999999999</v>
      </c>
      <c r="K77" s="32"/>
      <c r="L77" s="32">
        <f>L63+L76</f>
        <v>0</v>
      </c>
    </row>
    <row r="78" spans="1:12" ht="14.4" x14ac:dyDescent="0.3">
      <c r="A78" s="20">
        <v>1</v>
      </c>
      <c r="B78" s="21">
        <v>4</v>
      </c>
      <c r="C78" s="22" t="s">
        <v>20</v>
      </c>
      <c r="D78" s="5" t="s">
        <v>21</v>
      </c>
      <c r="E78" s="39" t="s">
        <v>50</v>
      </c>
      <c r="F78" s="40">
        <v>200</v>
      </c>
      <c r="G78" s="40">
        <v>6.41</v>
      </c>
      <c r="H78" s="40">
        <v>6.96</v>
      </c>
      <c r="I78" s="40">
        <v>26.32</v>
      </c>
      <c r="J78" s="40">
        <v>132.1</v>
      </c>
      <c r="K78" s="41">
        <v>4</v>
      </c>
      <c r="L78" s="40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22</v>
      </c>
      <c r="E80" s="42" t="s">
        <v>48</v>
      </c>
      <c r="F80" s="43">
        <v>200</v>
      </c>
      <c r="G80" s="43">
        <v>0.2</v>
      </c>
      <c r="H80" s="43">
        <v>1.1399999999999999</v>
      </c>
      <c r="I80" s="43">
        <v>7.71</v>
      </c>
      <c r="J80" s="43">
        <v>56.8</v>
      </c>
      <c r="K80" s="44">
        <v>943</v>
      </c>
      <c r="L80" s="43"/>
    </row>
    <row r="81" spans="1:20" ht="14.4" x14ac:dyDescent="0.3">
      <c r="A81" s="23"/>
      <c r="B81" s="15"/>
      <c r="C81" s="52"/>
      <c r="D81" s="7" t="s">
        <v>23</v>
      </c>
      <c r="E81" s="42" t="s">
        <v>70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 t="s">
        <v>74</v>
      </c>
      <c r="L81" s="43"/>
    </row>
    <row r="82" spans="1:20" ht="14.4" x14ac:dyDescent="0.3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63"/>
      <c r="L82" s="43"/>
      <c r="M82" s="62"/>
      <c r="N82" s="62"/>
      <c r="O82" s="62"/>
      <c r="P82" s="62"/>
      <c r="Q82" s="62"/>
      <c r="R82" s="62"/>
      <c r="S82" s="62"/>
      <c r="T82" s="62"/>
    </row>
    <row r="83" spans="1:20" ht="14.4" x14ac:dyDescent="0.3">
      <c r="A83" s="23"/>
      <c r="B83" s="15"/>
      <c r="C83" s="11"/>
      <c r="D83" s="7" t="s">
        <v>82</v>
      </c>
      <c r="E83" s="42" t="s">
        <v>40</v>
      </c>
      <c r="F83" s="43">
        <v>60</v>
      </c>
      <c r="G83" s="43">
        <v>3</v>
      </c>
      <c r="H83" s="43">
        <v>6</v>
      </c>
      <c r="I83" s="43">
        <v>28</v>
      </c>
      <c r="J83" s="43">
        <v>240</v>
      </c>
      <c r="K83" s="44" t="s">
        <v>81</v>
      </c>
      <c r="L83" s="43"/>
      <c r="M83" s="64"/>
      <c r="N83" s="65"/>
      <c r="O83" s="65"/>
      <c r="P83" s="65"/>
      <c r="Q83" s="65"/>
      <c r="R83" s="65"/>
      <c r="S83" s="65"/>
      <c r="T83" s="62"/>
    </row>
    <row r="84" spans="1:20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63"/>
      <c r="L84" s="43"/>
      <c r="M84" s="62"/>
      <c r="N84" s="62"/>
      <c r="O84" s="62"/>
      <c r="P84" s="62"/>
      <c r="Q84" s="62"/>
      <c r="R84" s="62"/>
      <c r="S84" s="62"/>
      <c r="T84" s="62"/>
    </row>
    <row r="85" spans="1:20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20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20" ht="14.4" x14ac:dyDescent="0.3">
      <c r="A87" s="24"/>
      <c r="B87" s="17"/>
      <c r="C87" s="8"/>
      <c r="D87" s="18" t="s">
        <v>33</v>
      </c>
      <c r="E87" s="9"/>
      <c r="F87" s="19">
        <f>SUM(F78:F86)</f>
        <v>500</v>
      </c>
      <c r="G87" s="57">
        <f>SUM(G78:G86)</f>
        <v>12.81</v>
      </c>
      <c r="H87" s="57">
        <f>SUM(H78:H86)</f>
        <v>14.5</v>
      </c>
      <c r="I87" s="57">
        <f>SUM(I78:I86)</f>
        <v>82.83</v>
      </c>
      <c r="J87" s="57">
        <f>SUM(J78:J86)</f>
        <v>528.9</v>
      </c>
      <c r="K87" s="25"/>
      <c r="L87" s="19">
        <f>SUM(L78:L86)</f>
        <v>0</v>
      </c>
    </row>
    <row r="88" spans="1:20" ht="14.4" x14ac:dyDescent="0.3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46</v>
      </c>
      <c r="F88" s="43">
        <v>100</v>
      </c>
      <c r="G88" s="43">
        <v>1</v>
      </c>
      <c r="H88" s="43">
        <v>0.4</v>
      </c>
      <c r="I88" s="43">
        <v>2.2999999999999998</v>
      </c>
      <c r="J88" s="43">
        <v>121</v>
      </c>
      <c r="K88" s="44">
        <v>53</v>
      </c>
      <c r="L88" s="43"/>
    </row>
    <row r="89" spans="1:20" ht="14.4" x14ac:dyDescent="0.3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20" ht="14.4" x14ac:dyDescent="0.3">
      <c r="A90" s="23"/>
      <c r="B90" s="15"/>
      <c r="C90" s="11"/>
      <c r="D90" s="7" t="s">
        <v>28</v>
      </c>
      <c r="E90" s="42" t="s">
        <v>51</v>
      </c>
      <c r="F90" s="43">
        <v>110</v>
      </c>
      <c r="G90" s="43">
        <v>11.8</v>
      </c>
      <c r="H90" s="43">
        <v>19.52</v>
      </c>
      <c r="I90" s="43">
        <v>4.76</v>
      </c>
      <c r="J90" s="43">
        <v>203</v>
      </c>
      <c r="K90" s="44">
        <v>591</v>
      </c>
      <c r="L90" s="43"/>
    </row>
    <row r="91" spans="1:20" ht="14.4" x14ac:dyDescent="0.3">
      <c r="A91" s="23"/>
      <c r="B91" s="15"/>
      <c r="C91" s="11"/>
      <c r="D91" s="7" t="s">
        <v>29</v>
      </c>
      <c r="E91" s="42" t="s">
        <v>62</v>
      </c>
      <c r="F91" s="43">
        <v>150</v>
      </c>
      <c r="G91" s="43">
        <v>4.0999999999999996</v>
      </c>
      <c r="H91" s="43">
        <v>0.6</v>
      </c>
      <c r="I91" s="43">
        <v>47.3</v>
      </c>
      <c r="J91" s="43">
        <v>186.7</v>
      </c>
      <c r="K91" s="44">
        <v>302</v>
      </c>
      <c r="L91" s="43"/>
    </row>
    <row r="92" spans="1:20" ht="14.4" x14ac:dyDescent="0.3">
      <c r="A92" s="23"/>
      <c r="B92" s="15"/>
      <c r="C92" s="11"/>
      <c r="D92" s="7" t="s">
        <v>30</v>
      </c>
      <c r="E92" s="42" t="s">
        <v>88</v>
      </c>
      <c r="F92" s="43">
        <v>200</v>
      </c>
      <c r="G92" s="43"/>
      <c r="H92" s="43"/>
      <c r="I92" s="43">
        <v>13</v>
      </c>
      <c r="J92" s="43">
        <v>52</v>
      </c>
      <c r="K92" s="44">
        <v>4</v>
      </c>
      <c r="L92" s="43"/>
    </row>
    <row r="93" spans="1:20" ht="14.4" x14ac:dyDescent="0.3">
      <c r="A93" s="23"/>
      <c r="B93" s="15"/>
      <c r="C93" s="11"/>
      <c r="D93" s="7" t="s">
        <v>31</v>
      </c>
      <c r="E93" s="42" t="s">
        <v>70</v>
      </c>
      <c r="F93" s="43">
        <v>40</v>
      </c>
      <c r="G93" s="43">
        <v>3.2</v>
      </c>
      <c r="H93" s="43">
        <v>0.4</v>
      </c>
      <c r="I93" s="43">
        <v>20.8</v>
      </c>
      <c r="J93" s="43">
        <v>100</v>
      </c>
      <c r="K93" s="44" t="s">
        <v>74</v>
      </c>
      <c r="L93" s="43"/>
    </row>
    <row r="94" spans="1:20" ht="14.4" x14ac:dyDescent="0.3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20" ht="14.4" x14ac:dyDescent="0.3">
      <c r="A95" s="23"/>
      <c r="B95" s="15"/>
      <c r="C95" s="11"/>
      <c r="D95" s="60" t="s">
        <v>24</v>
      </c>
      <c r="E95" s="42" t="s">
        <v>68</v>
      </c>
      <c r="F95" s="43">
        <v>100</v>
      </c>
      <c r="G95" s="43"/>
      <c r="H95" s="43"/>
      <c r="I95" s="43">
        <v>10</v>
      </c>
      <c r="J95" s="43">
        <v>47</v>
      </c>
      <c r="K95" s="44">
        <v>15</v>
      </c>
      <c r="L95" s="43"/>
    </row>
    <row r="96" spans="1:20" ht="14.4" x14ac:dyDescent="0.3">
      <c r="A96" s="23"/>
      <c r="B96" s="15"/>
      <c r="C96" s="11"/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700</v>
      </c>
      <c r="G99" s="57">
        <f>SUM(G88:G98)</f>
        <v>20.099999999999998</v>
      </c>
      <c r="H99" s="57">
        <f>SUM(H88:H98)</f>
        <v>20.919999999999998</v>
      </c>
      <c r="I99" s="57">
        <f>SUM(I88:I98)</f>
        <v>98.16</v>
      </c>
      <c r="J99" s="57">
        <f>SUM(J88:J98)</f>
        <v>709.7</v>
      </c>
      <c r="K99" s="25"/>
      <c r="L99" s="19">
        <f>SUM(L88:L98)</f>
        <v>0</v>
      </c>
    </row>
    <row r="100" spans="1:12" ht="15.75" customHeight="1" x14ac:dyDescent="0.25">
      <c r="A100" s="29">
        <f>A78</f>
        <v>1</v>
      </c>
      <c r="B100" s="30">
        <f>B78</f>
        <v>4</v>
      </c>
      <c r="C100" s="72" t="s">
        <v>4</v>
      </c>
      <c r="D100" s="73"/>
      <c r="E100" s="31"/>
      <c r="F100" s="32">
        <f>F87+F99</f>
        <v>1200</v>
      </c>
      <c r="G100" s="32">
        <f>G87+G99</f>
        <v>32.909999999999997</v>
      </c>
      <c r="H100" s="32">
        <f>H87+H99</f>
        <v>35.42</v>
      </c>
      <c r="I100" s="32">
        <f>I87+I99</f>
        <v>180.99</v>
      </c>
      <c r="J100" s="32">
        <f>J87+J99</f>
        <v>1238.5999999999999</v>
      </c>
      <c r="K100" s="32"/>
      <c r="L100" s="32">
        <f>L87+L99</f>
        <v>0</v>
      </c>
    </row>
    <row r="101" spans="1:12" ht="14.4" x14ac:dyDescent="0.3">
      <c r="A101" s="20">
        <v>1</v>
      </c>
      <c r="B101" s="21">
        <v>5</v>
      </c>
      <c r="C101" s="22" t="s">
        <v>20</v>
      </c>
      <c r="D101" s="5" t="s">
        <v>21</v>
      </c>
      <c r="E101" s="39" t="s">
        <v>45</v>
      </c>
      <c r="F101" s="40">
        <v>200</v>
      </c>
      <c r="G101" s="40">
        <v>6.24</v>
      </c>
      <c r="H101" s="40">
        <v>6.1</v>
      </c>
      <c r="I101" s="40">
        <v>19.7</v>
      </c>
      <c r="J101" s="40">
        <v>95.3</v>
      </c>
      <c r="K101" s="41">
        <v>31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87</v>
      </c>
      <c r="F103" s="43">
        <v>200</v>
      </c>
      <c r="G103" s="43">
        <v>0.66</v>
      </c>
      <c r="H103" s="43"/>
      <c r="I103" s="43">
        <v>22.01</v>
      </c>
      <c r="J103" s="43">
        <v>113.1</v>
      </c>
      <c r="K103" s="44">
        <v>20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70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 t="s">
        <v>74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40</v>
      </c>
      <c r="F105" s="43">
        <v>60</v>
      </c>
      <c r="G105" s="43">
        <v>3</v>
      </c>
      <c r="H105" s="43">
        <v>6</v>
      </c>
      <c r="I105" s="43">
        <v>28</v>
      </c>
      <c r="J105" s="43">
        <v>240</v>
      </c>
      <c r="K105" s="44">
        <v>25</v>
      </c>
      <c r="L105" s="43"/>
    </row>
    <row r="106" spans="1:12" ht="14.4" x14ac:dyDescent="0.3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52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SUM(F101:F110)</f>
        <v>500</v>
      </c>
      <c r="G111" s="57">
        <f>SUM(G101:G110)</f>
        <v>13.100000000000001</v>
      </c>
      <c r="H111" s="57">
        <f>SUM(H101:H110)</f>
        <v>12.5</v>
      </c>
      <c r="I111" s="57">
        <f>SUM(I101:I110)</f>
        <v>90.51</v>
      </c>
      <c r="J111" s="57">
        <f>SUM(J101:J110)</f>
        <v>548.4</v>
      </c>
      <c r="K111" s="25"/>
      <c r="L111" s="19">
        <f>SUM(L101:L110)</f>
        <v>0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75</v>
      </c>
      <c r="F112" s="43">
        <v>100</v>
      </c>
      <c r="G112" s="43">
        <v>1.87</v>
      </c>
      <c r="H112" s="43">
        <v>5</v>
      </c>
      <c r="I112" s="43">
        <v>11</v>
      </c>
      <c r="J112" s="43">
        <v>97</v>
      </c>
      <c r="K112" s="44">
        <v>53</v>
      </c>
      <c r="L112" s="43"/>
    </row>
    <row r="113" spans="1:12" ht="14.4" x14ac:dyDescent="0.3">
      <c r="A113" s="23"/>
      <c r="B113" s="15"/>
      <c r="C113" s="11"/>
      <c r="D113" s="7" t="s">
        <v>27</v>
      </c>
      <c r="E113" s="42" t="s">
        <v>93</v>
      </c>
      <c r="F113" s="43">
        <v>200</v>
      </c>
      <c r="G113" s="43">
        <v>5</v>
      </c>
      <c r="H113" s="43">
        <v>5</v>
      </c>
      <c r="I113" s="43">
        <v>15</v>
      </c>
      <c r="J113" s="43">
        <v>143.19999999999999</v>
      </c>
      <c r="K113" s="44">
        <v>28</v>
      </c>
      <c r="L113" s="43"/>
    </row>
    <row r="114" spans="1:12" ht="14.4" x14ac:dyDescent="0.3">
      <c r="A114" s="23"/>
      <c r="B114" s="15"/>
      <c r="C114" s="11"/>
      <c r="D114" s="7" t="s">
        <v>28</v>
      </c>
      <c r="E114" s="42" t="s">
        <v>91</v>
      </c>
      <c r="F114" s="43">
        <v>150</v>
      </c>
      <c r="G114" s="43">
        <v>7.29</v>
      </c>
      <c r="H114" s="43">
        <v>11</v>
      </c>
      <c r="I114" s="43">
        <v>22.1</v>
      </c>
      <c r="J114" s="43">
        <v>253.4</v>
      </c>
      <c r="K114" s="44">
        <v>321</v>
      </c>
      <c r="L114" s="43"/>
    </row>
    <row r="115" spans="1:12" ht="14.4" x14ac:dyDescent="0.3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30</v>
      </c>
      <c r="E116" s="42" t="s">
        <v>88</v>
      </c>
      <c r="F116" s="43">
        <v>200</v>
      </c>
      <c r="G116" s="43"/>
      <c r="H116" s="43"/>
      <c r="I116" s="43">
        <v>13</v>
      </c>
      <c r="J116" s="43">
        <v>52</v>
      </c>
      <c r="K116" s="44">
        <v>4</v>
      </c>
      <c r="L116" s="43"/>
    </row>
    <row r="117" spans="1:12" ht="14.4" x14ac:dyDescent="0.3">
      <c r="A117" s="23"/>
      <c r="B117" s="15"/>
      <c r="C117" s="11"/>
      <c r="D117" s="7" t="s">
        <v>31</v>
      </c>
      <c r="E117" s="42" t="s">
        <v>70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 t="s">
        <v>74</v>
      </c>
      <c r="L117" s="43"/>
    </row>
    <row r="118" spans="1:12" ht="14.4" x14ac:dyDescent="0.3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102</v>
      </c>
      <c r="E119" s="42" t="s">
        <v>92</v>
      </c>
      <c r="F119" s="43">
        <v>40</v>
      </c>
      <c r="G119" s="43">
        <v>5.0999999999999996</v>
      </c>
      <c r="H119" s="43">
        <v>4.5999999999999996</v>
      </c>
      <c r="I119" s="43">
        <v>0.3</v>
      </c>
      <c r="J119" s="43">
        <v>63</v>
      </c>
      <c r="K119" s="44">
        <v>3</v>
      </c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SUM(F112:F123)</f>
        <v>730</v>
      </c>
      <c r="G124" s="19">
        <f>SUM(G112:G123)</f>
        <v>22.46</v>
      </c>
      <c r="H124" s="57">
        <f>SUM(H112:H123)</f>
        <v>26</v>
      </c>
      <c r="I124" s="57">
        <f>SUM(I112:I123)</f>
        <v>82.2</v>
      </c>
      <c r="J124" s="57">
        <f>SUM(J112:J123)</f>
        <v>708.6</v>
      </c>
      <c r="K124" s="25"/>
      <c r="L124" s="19">
        <f>SUM(L112:L123)</f>
        <v>0</v>
      </c>
    </row>
    <row r="125" spans="1:12" ht="15.75" customHeight="1" x14ac:dyDescent="0.25">
      <c r="A125" s="29">
        <f>A101</f>
        <v>1</v>
      </c>
      <c r="B125" s="30">
        <f>B101</f>
        <v>5</v>
      </c>
      <c r="C125" s="72" t="s">
        <v>4</v>
      </c>
      <c r="D125" s="73"/>
      <c r="E125" s="31"/>
      <c r="F125" s="32">
        <f>F111+F124</f>
        <v>1230</v>
      </c>
      <c r="G125" s="32">
        <f>G111+G124</f>
        <v>35.56</v>
      </c>
      <c r="H125" s="32">
        <f>H111+H124</f>
        <v>38.5</v>
      </c>
      <c r="I125" s="32">
        <f>I111+I124</f>
        <v>172.71</v>
      </c>
      <c r="J125" s="32">
        <f>J111+J124</f>
        <v>1257</v>
      </c>
      <c r="K125" s="32"/>
      <c r="L125" s="32">
        <f>L111+L124</f>
        <v>0</v>
      </c>
    </row>
    <row r="126" spans="1:12" ht="14.4" x14ac:dyDescent="0.3">
      <c r="A126" s="20">
        <v>1</v>
      </c>
      <c r="B126" s="21">
        <v>6</v>
      </c>
      <c r="C126" s="22" t="s">
        <v>20</v>
      </c>
      <c r="D126" s="5" t="s">
        <v>21</v>
      </c>
      <c r="E126" s="39" t="s">
        <v>86</v>
      </c>
      <c r="F126" s="40">
        <v>200</v>
      </c>
      <c r="G126" s="40">
        <v>9.2200000000000006</v>
      </c>
      <c r="H126" s="40">
        <v>12.22</v>
      </c>
      <c r="I126" s="40">
        <v>45.58</v>
      </c>
      <c r="J126" s="40">
        <v>325.45</v>
      </c>
      <c r="K126" s="41">
        <v>1</v>
      </c>
      <c r="L126" s="40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22</v>
      </c>
      <c r="E128" s="42" t="s">
        <v>48</v>
      </c>
      <c r="F128" s="43">
        <v>200</v>
      </c>
      <c r="G128" s="43">
        <v>0.2</v>
      </c>
      <c r="H128" s="43">
        <v>1.1399999999999999</v>
      </c>
      <c r="I128" s="43">
        <v>7.71</v>
      </c>
      <c r="J128" s="43">
        <v>56.8</v>
      </c>
      <c r="K128" s="44">
        <v>943</v>
      </c>
      <c r="L128" s="43"/>
    </row>
    <row r="129" spans="1:12" ht="14.4" x14ac:dyDescent="0.3">
      <c r="A129" s="23"/>
      <c r="B129" s="15"/>
      <c r="C129" s="11"/>
      <c r="D129" s="7" t="s">
        <v>23</v>
      </c>
      <c r="E129" s="42" t="s">
        <v>70</v>
      </c>
      <c r="F129" s="43">
        <v>40</v>
      </c>
      <c r="G129" s="43">
        <v>3.2</v>
      </c>
      <c r="H129" s="43">
        <v>0.4</v>
      </c>
      <c r="I129" s="43">
        <v>20.8</v>
      </c>
      <c r="J129" s="43">
        <v>100</v>
      </c>
      <c r="K129" s="44" t="s">
        <v>74</v>
      </c>
      <c r="L129" s="43"/>
    </row>
    <row r="130" spans="1:12" ht="14.4" x14ac:dyDescent="0.3">
      <c r="A130" s="23"/>
      <c r="B130" s="15"/>
      <c r="C130" s="11"/>
      <c r="D130" s="7" t="s">
        <v>24</v>
      </c>
      <c r="E130" s="42" t="s">
        <v>68</v>
      </c>
      <c r="F130" s="43">
        <v>100</v>
      </c>
      <c r="G130" s="43"/>
      <c r="H130" s="43"/>
      <c r="I130" s="43">
        <v>10</v>
      </c>
      <c r="J130" s="43">
        <v>47</v>
      </c>
      <c r="K130" s="44">
        <v>15</v>
      </c>
      <c r="L130" s="43"/>
    </row>
    <row r="131" spans="1:12" ht="14.4" x14ac:dyDescent="0.3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52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4"/>
      <c r="B135" s="17"/>
      <c r="C135" s="8"/>
      <c r="D135" s="18" t="s">
        <v>33</v>
      </c>
      <c r="E135" s="9"/>
      <c r="F135" s="19">
        <f>SUM(F126:F134)</f>
        <v>540</v>
      </c>
      <c r="G135" s="57">
        <f>SUM(G126:G134)</f>
        <v>12.620000000000001</v>
      </c>
      <c r="H135" s="19">
        <f>SUM(H126:H134)</f>
        <v>13.760000000000002</v>
      </c>
      <c r="I135" s="19">
        <f>SUM(I126:I134)</f>
        <v>84.09</v>
      </c>
      <c r="J135" s="19">
        <f>SUM(J126:J134)</f>
        <v>529.25</v>
      </c>
      <c r="K135" s="25"/>
      <c r="L135" s="19">
        <f>SUM(L126:L134)</f>
        <v>0</v>
      </c>
    </row>
    <row r="136" spans="1:12" ht="14.4" x14ac:dyDescent="0.3">
      <c r="A136" s="26">
        <f>A126</f>
        <v>1</v>
      </c>
      <c r="B136" s="13">
        <v>6</v>
      </c>
      <c r="C136" s="10" t="s">
        <v>25</v>
      </c>
      <c r="D136" s="7" t="s">
        <v>26</v>
      </c>
      <c r="E136" s="42" t="s">
        <v>55</v>
      </c>
      <c r="F136" s="43">
        <v>100</v>
      </c>
      <c r="G136" s="43">
        <v>1.57</v>
      </c>
      <c r="H136" s="43">
        <v>6.02</v>
      </c>
      <c r="I136" s="43">
        <v>8.6999999999999993</v>
      </c>
      <c r="J136" s="43">
        <v>95.7</v>
      </c>
      <c r="K136" s="44">
        <v>49</v>
      </c>
      <c r="L136" s="43"/>
    </row>
    <row r="137" spans="1:12" ht="14.4" x14ac:dyDescent="0.3">
      <c r="A137" s="23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28</v>
      </c>
      <c r="E138" s="42" t="s">
        <v>64</v>
      </c>
      <c r="F138" s="43">
        <v>150</v>
      </c>
      <c r="G138" s="43">
        <v>8.5500000000000007</v>
      </c>
      <c r="H138" s="43">
        <v>11.3</v>
      </c>
      <c r="I138" s="43">
        <v>4.01</v>
      </c>
      <c r="J138" s="43">
        <v>134.97999999999999</v>
      </c>
      <c r="K138" s="44">
        <v>260</v>
      </c>
      <c r="L138" s="43"/>
    </row>
    <row r="139" spans="1:12" ht="14.4" x14ac:dyDescent="0.3">
      <c r="A139" s="23"/>
      <c r="B139" s="15"/>
      <c r="C139" s="11"/>
      <c r="D139" s="7" t="s">
        <v>29</v>
      </c>
      <c r="E139" s="42" t="s">
        <v>49</v>
      </c>
      <c r="F139" s="43">
        <v>150</v>
      </c>
      <c r="G139" s="43">
        <v>3.21</v>
      </c>
      <c r="H139" s="43">
        <v>0.3</v>
      </c>
      <c r="I139" s="43">
        <v>39.1</v>
      </c>
      <c r="J139" s="43">
        <v>127.2</v>
      </c>
      <c r="K139" s="44">
        <v>304</v>
      </c>
      <c r="L139" s="43"/>
    </row>
    <row r="140" spans="1:12" ht="14.4" x14ac:dyDescent="0.3">
      <c r="A140" s="23"/>
      <c r="B140" s="15"/>
      <c r="C140" s="11"/>
      <c r="D140" s="7" t="s">
        <v>30</v>
      </c>
      <c r="E140" s="42" t="s">
        <v>48</v>
      </c>
      <c r="F140" s="43">
        <v>200</v>
      </c>
      <c r="G140" s="43">
        <v>0.2</v>
      </c>
      <c r="H140" s="43">
        <v>1.1399999999999999</v>
      </c>
      <c r="I140" s="43">
        <v>7.71</v>
      </c>
      <c r="J140" s="43">
        <v>56.8</v>
      </c>
      <c r="K140" s="44">
        <v>943</v>
      </c>
      <c r="L140" s="43"/>
    </row>
    <row r="141" spans="1:12" ht="14.4" x14ac:dyDescent="0.3">
      <c r="A141" s="23"/>
      <c r="B141" s="15"/>
      <c r="C141" s="11"/>
      <c r="D141" s="7" t="s">
        <v>31</v>
      </c>
      <c r="E141" s="42" t="s">
        <v>70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 t="s">
        <v>74</v>
      </c>
      <c r="L141" s="43"/>
    </row>
    <row r="142" spans="1:12" ht="14.4" x14ac:dyDescent="0.3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60" t="s">
        <v>82</v>
      </c>
      <c r="E143" s="42" t="s">
        <v>40</v>
      </c>
      <c r="F143" s="43">
        <v>60</v>
      </c>
      <c r="G143" s="43">
        <v>3</v>
      </c>
      <c r="H143" s="43">
        <v>6</v>
      </c>
      <c r="I143" s="43">
        <v>28</v>
      </c>
      <c r="J143" s="43">
        <v>240</v>
      </c>
      <c r="K143" s="44" t="s">
        <v>81</v>
      </c>
      <c r="L143" s="43"/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SUM(F136:F147)</f>
        <v>700</v>
      </c>
      <c r="G148" s="57">
        <f>SUM(G136:G147)</f>
        <v>19.73</v>
      </c>
      <c r="H148" s="57">
        <f>SUM(H136:H147)</f>
        <v>25.16</v>
      </c>
      <c r="I148" s="57">
        <f>SUM(I136:I147)</f>
        <v>108.32000000000001</v>
      </c>
      <c r="J148" s="57">
        <f>SUM(J136:J147)</f>
        <v>754.68000000000006</v>
      </c>
      <c r="K148" s="25"/>
      <c r="L148" s="19">
        <f>SUM(L136:L147)</f>
        <v>0</v>
      </c>
    </row>
    <row r="149" spans="1:12" ht="14.4" x14ac:dyDescent="0.25">
      <c r="A149" s="29">
        <f>A126</f>
        <v>1</v>
      </c>
      <c r="B149" s="30">
        <f>B126</f>
        <v>6</v>
      </c>
      <c r="C149" s="72" t="s">
        <v>4</v>
      </c>
      <c r="D149" s="73"/>
      <c r="E149" s="31"/>
      <c r="F149" s="32">
        <f>F135+F148</f>
        <v>1240</v>
      </c>
      <c r="G149" s="32">
        <f>G135+G148</f>
        <v>32.35</v>
      </c>
      <c r="H149" s="32">
        <f>H135+H148</f>
        <v>38.92</v>
      </c>
      <c r="I149" s="32">
        <f>I135+I148</f>
        <v>192.41000000000003</v>
      </c>
      <c r="J149" s="32">
        <f>J135+J148</f>
        <v>1283.93</v>
      </c>
      <c r="K149" s="32"/>
      <c r="L149" s="32">
        <f>L135+L148</f>
        <v>0</v>
      </c>
    </row>
    <row r="150" spans="1:12" ht="14.4" x14ac:dyDescent="0.3">
      <c r="A150" s="14">
        <v>2</v>
      </c>
      <c r="B150" s="15">
        <v>1</v>
      </c>
      <c r="C150" s="22" t="s">
        <v>20</v>
      </c>
      <c r="D150" s="5" t="s">
        <v>21</v>
      </c>
      <c r="E150" s="39" t="s">
        <v>47</v>
      </c>
      <c r="F150" s="40">
        <v>200</v>
      </c>
      <c r="G150" s="40">
        <v>6.38</v>
      </c>
      <c r="H150" s="40">
        <v>5.68</v>
      </c>
      <c r="I150" s="40">
        <v>21.01</v>
      </c>
      <c r="J150" s="40">
        <v>131.4</v>
      </c>
      <c r="K150" s="41">
        <v>679</v>
      </c>
      <c r="L150" s="40"/>
    </row>
    <row r="151" spans="1:12" ht="14.4" x14ac:dyDescent="0.3">
      <c r="A151" s="14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14"/>
      <c r="B152" s="15"/>
      <c r="C152" s="11"/>
      <c r="D152" s="7" t="s">
        <v>22</v>
      </c>
      <c r="E152" s="42" t="s">
        <v>48</v>
      </c>
      <c r="F152" s="43">
        <v>200</v>
      </c>
      <c r="G152" s="43">
        <v>0.2</v>
      </c>
      <c r="H152" s="43">
        <v>1.1399999999999999</v>
      </c>
      <c r="I152" s="43">
        <v>7.71</v>
      </c>
      <c r="J152" s="43">
        <v>56.8</v>
      </c>
      <c r="K152" s="44">
        <v>943</v>
      </c>
      <c r="L152" s="43"/>
    </row>
    <row r="153" spans="1:12" ht="14.4" x14ac:dyDescent="0.3">
      <c r="A153" s="14"/>
      <c r="B153" s="15"/>
      <c r="C153" s="11"/>
      <c r="D153" s="7" t="s">
        <v>23</v>
      </c>
      <c r="E153" s="42" t="s">
        <v>70</v>
      </c>
      <c r="F153" s="43">
        <v>40</v>
      </c>
      <c r="G153" s="43">
        <v>3.2</v>
      </c>
      <c r="H153" s="43">
        <v>0.4</v>
      </c>
      <c r="I153" s="43">
        <v>20.8</v>
      </c>
      <c r="J153" s="43">
        <v>100</v>
      </c>
      <c r="K153" s="44" t="s">
        <v>74</v>
      </c>
      <c r="L153" s="43"/>
    </row>
    <row r="154" spans="1:12" ht="14.4" x14ac:dyDescent="0.3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0" t="s">
        <v>82</v>
      </c>
      <c r="E155" s="42" t="s">
        <v>40</v>
      </c>
      <c r="F155" s="43">
        <v>60</v>
      </c>
      <c r="G155" s="43">
        <v>3</v>
      </c>
      <c r="H155" s="43">
        <v>6</v>
      </c>
      <c r="I155" s="43">
        <v>28</v>
      </c>
      <c r="J155" s="43">
        <v>240</v>
      </c>
      <c r="K155" s="44" t="s">
        <v>81</v>
      </c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6"/>
      <c r="B160" s="17"/>
      <c r="C160" s="53"/>
      <c r="D160" s="18" t="s">
        <v>33</v>
      </c>
      <c r="E160" s="9"/>
      <c r="F160" s="19">
        <f>SUM(F150:F159)</f>
        <v>500</v>
      </c>
      <c r="G160" s="57">
        <f>SUM(G150:G159)</f>
        <v>12.780000000000001</v>
      </c>
      <c r="H160" s="57">
        <f>SUM(H150:H159)</f>
        <v>13.219999999999999</v>
      </c>
      <c r="I160" s="57">
        <f>SUM(I150:I159)</f>
        <v>77.52000000000001</v>
      </c>
      <c r="J160" s="19">
        <f>SUM(J150:J159)</f>
        <v>528.20000000000005</v>
      </c>
      <c r="K160" s="25"/>
      <c r="L160" s="19">
        <f>SUM(L150:L159)</f>
        <v>0</v>
      </c>
    </row>
    <row r="161" spans="1:12" ht="14.4" x14ac:dyDescent="0.3">
      <c r="A161" s="13">
        <f>A150</f>
        <v>2</v>
      </c>
      <c r="B161" s="13">
        <v>1</v>
      </c>
      <c r="C161" s="10" t="s">
        <v>25</v>
      </c>
      <c r="D161" s="7" t="s">
        <v>26</v>
      </c>
      <c r="E161" s="42" t="s">
        <v>94</v>
      </c>
      <c r="F161" s="43">
        <v>70</v>
      </c>
      <c r="G161" s="43">
        <v>1.31</v>
      </c>
      <c r="H161" s="43">
        <v>3.25</v>
      </c>
      <c r="I161" s="43">
        <v>6.47</v>
      </c>
      <c r="J161" s="43">
        <v>100.4</v>
      </c>
      <c r="K161" s="44">
        <v>27</v>
      </c>
      <c r="L161" s="43"/>
    </row>
    <row r="162" spans="1:12" ht="14.4" x14ac:dyDescent="0.3">
      <c r="A162" s="14"/>
      <c r="B162" s="15"/>
      <c r="C162" s="11"/>
      <c r="D162" s="7" t="s">
        <v>27</v>
      </c>
      <c r="E162" s="42" t="s">
        <v>96</v>
      </c>
      <c r="F162" s="43">
        <v>200</v>
      </c>
      <c r="G162" s="43">
        <v>1.87</v>
      </c>
      <c r="H162" s="43">
        <v>4.26</v>
      </c>
      <c r="I162" s="43">
        <v>13.31</v>
      </c>
      <c r="J162" s="43">
        <v>182.3</v>
      </c>
      <c r="K162" s="44">
        <v>200</v>
      </c>
      <c r="L162" s="43"/>
    </row>
    <row r="163" spans="1:12" ht="14.4" x14ac:dyDescent="0.3">
      <c r="A163" s="14"/>
      <c r="B163" s="15"/>
      <c r="C163" s="11"/>
      <c r="D163" s="7" t="s">
        <v>28</v>
      </c>
      <c r="E163" s="42" t="s">
        <v>65</v>
      </c>
      <c r="F163" s="43">
        <v>100</v>
      </c>
      <c r="G163" s="43">
        <v>17.21</v>
      </c>
      <c r="H163" s="43">
        <v>12.4</v>
      </c>
      <c r="I163" s="43">
        <v>13.72</v>
      </c>
      <c r="J163" s="43">
        <v>165.63</v>
      </c>
      <c r="K163" s="44">
        <v>436</v>
      </c>
      <c r="L163" s="43"/>
    </row>
    <row r="164" spans="1:12" ht="14.4" x14ac:dyDescent="0.3">
      <c r="A164" s="14"/>
      <c r="B164" s="15"/>
      <c r="C164" s="11"/>
      <c r="D164" s="7" t="s">
        <v>29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14"/>
      <c r="B165" s="15"/>
      <c r="C165" s="11"/>
      <c r="D165" s="7" t="s">
        <v>30</v>
      </c>
      <c r="E165" s="42" t="s">
        <v>63</v>
      </c>
      <c r="F165" s="43">
        <v>200</v>
      </c>
      <c r="G165" s="43">
        <v>1.2</v>
      </c>
      <c r="H165" s="43">
        <v>0.34</v>
      </c>
      <c r="I165" s="43">
        <v>25.49</v>
      </c>
      <c r="J165" s="43">
        <v>136.19999999999999</v>
      </c>
      <c r="K165" s="44">
        <v>382</v>
      </c>
      <c r="L165" s="43"/>
    </row>
    <row r="166" spans="1:12" ht="14.4" x14ac:dyDescent="0.3">
      <c r="A166" s="14"/>
      <c r="B166" s="15"/>
      <c r="C166" s="11"/>
      <c r="D166" s="7" t="s">
        <v>31</v>
      </c>
      <c r="E166" s="42" t="s">
        <v>70</v>
      </c>
      <c r="F166" s="43">
        <v>40</v>
      </c>
      <c r="G166" s="43">
        <v>3.2</v>
      </c>
      <c r="H166" s="43">
        <v>0.4</v>
      </c>
      <c r="I166" s="43">
        <v>20.8</v>
      </c>
      <c r="J166" s="43">
        <v>100</v>
      </c>
      <c r="K166" s="44" t="s">
        <v>74</v>
      </c>
      <c r="L166" s="43"/>
    </row>
    <row r="167" spans="1:12" ht="14.4" x14ac:dyDescent="0.3">
      <c r="A167" s="14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14"/>
      <c r="B168" s="15"/>
      <c r="C168" s="11"/>
      <c r="D168" s="60" t="s">
        <v>24</v>
      </c>
      <c r="E168" s="42" t="s">
        <v>95</v>
      </c>
      <c r="F168" s="43">
        <v>100</v>
      </c>
      <c r="G168" s="43">
        <v>1</v>
      </c>
      <c r="H168" s="43"/>
      <c r="I168" s="43">
        <v>11</v>
      </c>
      <c r="J168" s="43">
        <v>48</v>
      </c>
      <c r="K168" s="44">
        <v>26</v>
      </c>
      <c r="L168" s="43"/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59"/>
      <c r="H172" s="59"/>
      <c r="I172" s="59"/>
      <c r="J172" s="59"/>
      <c r="K172" s="44"/>
      <c r="L172" s="43"/>
    </row>
    <row r="173" spans="1:12" ht="14.4" x14ac:dyDescent="0.3">
      <c r="A173" s="16"/>
      <c r="B173" s="17"/>
      <c r="C173" s="8"/>
      <c r="D173" s="18" t="s">
        <v>33</v>
      </c>
      <c r="E173" s="9"/>
      <c r="F173" s="19">
        <f>SUM(F161:F172)</f>
        <v>710</v>
      </c>
      <c r="G173" s="57">
        <f>SUM(G161:G172)</f>
        <v>25.79</v>
      </c>
      <c r="H173" s="57">
        <f>SUM(H161:H172)</f>
        <v>20.65</v>
      </c>
      <c r="I173" s="57">
        <f>SUM(I161:I172)</f>
        <v>90.789999999999992</v>
      </c>
      <c r="J173" s="57">
        <f>SUM(J161:J172)</f>
        <v>732.53</v>
      </c>
      <c r="K173" s="25"/>
      <c r="L173" s="19">
        <f>SUM(L161:L172)</f>
        <v>0</v>
      </c>
    </row>
    <row r="174" spans="1:12" ht="15" thickBot="1" x14ac:dyDescent="0.3">
      <c r="A174" s="33">
        <f>A150</f>
        <v>2</v>
      </c>
      <c r="B174" s="33">
        <f>B150</f>
        <v>1</v>
      </c>
      <c r="C174" s="72" t="s">
        <v>4</v>
      </c>
      <c r="D174" s="73"/>
      <c r="E174" s="31"/>
      <c r="F174" s="32">
        <f>F160+F173</f>
        <v>1210</v>
      </c>
      <c r="G174" s="32">
        <f>G160+G173</f>
        <v>38.57</v>
      </c>
      <c r="H174" s="32">
        <f>H160+H173</f>
        <v>33.869999999999997</v>
      </c>
      <c r="I174" s="32">
        <f>I160+I173</f>
        <v>168.31</v>
      </c>
      <c r="J174" s="32">
        <f>J160+J173</f>
        <v>1260.73</v>
      </c>
      <c r="K174" s="32"/>
      <c r="L174" s="32">
        <f>L160+L173</f>
        <v>0</v>
      </c>
    </row>
    <row r="175" spans="1:12" ht="14.4" x14ac:dyDescent="0.3">
      <c r="A175" s="20">
        <v>2</v>
      </c>
      <c r="B175" s="21">
        <v>2</v>
      </c>
      <c r="C175" s="22" t="s">
        <v>20</v>
      </c>
      <c r="D175" s="5" t="s">
        <v>21</v>
      </c>
      <c r="E175" s="39" t="s">
        <v>97</v>
      </c>
      <c r="F175" s="40">
        <v>200</v>
      </c>
      <c r="G175" s="40">
        <v>8.8000000000000007</v>
      </c>
      <c r="H175" s="40">
        <v>10.64</v>
      </c>
      <c r="I175" s="40">
        <v>30.52</v>
      </c>
      <c r="J175" s="40">
        <v>278.3</v>
      </c>
      <c r="K175" s="41">
        <v>171</v>
      </c>
      <c r="L175" s="40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22</v>
      </c>
      <c r="E177" s="42" t="s">
        <v>48</v>
      </c>
      <c r="F177" s="43">
        <v>200</v>
      </c>
      <c r="G177" s="43">
        <v>0.2</v>
      </c>
      <c r="H177" s="43">
        <v>1.1399999999999999</v>
      </c>
      <c r="I177" s="43">
        <v>7.71</v>
      </c>
      <c r="J177" s="43">
        <v>56.8</v>
      </c>
      <c r="K177" s="44">
        <v>943</v>
      </c>
      <c r="L177" s="43"/>
    </row>
    <row r="178" spans="1:12" ht="15.75" customHeight="1" x14ac:dyDescent="0.3">
      <c r="A178" s="23"/>
      <c r="B178" s="15"/>
      <c r="C178" s="11"/>
      <c r="D178" s="7" t="s">
        <v>23</v>
      </c>
      <c r="E178" s="42" t="s">
        <v>70</v>
      </c>
      <c r="F178" s="43">
        <v>40</v>
      </c>
      <c r="G178" s="43">
        <v>3.2</v>
      </c>
      <c r="H178" s="43">
        <v>0.4</v>
      </c>
      <c r="I178" s="43">
        <v>20.8</v>
      </c>
      <c r="J178" s="43">
        <v>100</v>
      </c>
      <c r="K178" s="44" t="s">
        <v>74</v>
      </c>
      <c r="L178" s="43"/>
    </row>
    <row r="179" spans="1:12" ht="14.4" x14ac:dyDescent="0.3">
      <c r="A179" s="23"/>
      <c r="B179" s="15"/>
      <c r="C179" s="11"/>
      <c r="D179" s="7" t="s">
        <v>24</v>
      </c>
      <c r="E179" s="42" t="s">
        <v>84</v>
      </c>
      <c r="F179" s="43">
        <v>100</v>
      </c>
      <c r="G179" s="43"/>
      <c r="H179" s="43"/>
      <c r="I179" s="43">
        <v>10</v>
      </c>
      <c r="J179" s="43">
        <v>46</v>
      </c>
      <c r="K179" s="44">
        <v>68</v>
      </c>
      <c r="L179" s="43"/>
    </row>
    <row r="180" spans="1:12" ht="14.4" x14ac:dyDescent="0.3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53"/>
      <c r="D184" s="18" t="s">
        <v>33</v>
      </c>
      <c r="E184" s="9"/>
      <c r="F184" s="19">
        <f>SUM(F175:F183)</f>
        <v>540</v>
      </c>
      <c r="G184" s="57">
        <f>SUM(G175:G183)</f>
        <v>12.2</v>
      </c>
      <c r="H184" s="57">
        <f>SUM(H175:H183)</f>
        <v>12.180000000000001</v>
      </c>
      <c r="I184" s="57">
        <f>SUM(I175:I183)</f>
        <v>69.03</v>
      </c>
      <c r="J184" s="57">
        <f>SUM(J175:J183)</f>
        <v>481.1</v>
      </c>
      <c r="K184" s="25"/>
      <c r="L184" s="19">
        <f>SUM(L175:L183)</f>
        <v>0</v>
      </c>
    </row>
    <row r="185" spans="1:12" ht="14.4" x14ac:dyDescent="0.3">
      <c r="A185" s="26">
        <f>A175</f>
        <v>2</v>
      </c>
      <c r="B185" s="13">
        <v>2</v>
      </c>
      <c r="C185" s="10" t="s">
        <v>25</v>
      </c>
      <c r="D185" s="7" t="s">
        <v>26</v>
      </c>
      <c r="E185" s="42" t="s">
        <v>46</v>
      </c>
      <c r="F185" s="43">
        <v>100</v>
      </c>
      <c r="G185" s="43">
        <v>1</v>
      </c>
      <c r="H185" s="43">
        <v>0.4</v>
      </c>
      <c r="I185" s="43">
        <v>2.2999999999999998</v>
      </c>
      <c r="J185" s="43">
        <v>21</v>
      </c>
      <c r="K185" s="44">
        <v>53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51</v>
      </c>
      <c r="F187" s="43">
        <v>110</v>
      </c>
      <c r="G187" s="43">
        <v>11.8</v>
      </c>
      <c r="H187" s="43">
        <v>19.52</v>
      </c>
      <c r="I187" s="43">
        <v>4.76</v>
      </c>
      <c r="J187" s="43">
        <v>203</v>
      </c>
      <c r="K187" s="44">
        <v>591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62</v>
      </c>
      <c r="F188" s="43">
        <v>150</v>
      </c>
      <c r="G188" s="43">
        <v>4.0999999999999996</v>
      </c>
      <c r="H188" s="43">
        <v>0.6</v>
      </c>
      <c r="I188" s="43">
        <v>47.3</v>
      </c>
      <c r="J188" s="43">
        <v>157.19999999999999</v>
      </c>
      <c r="K188" s="44">
        <v>302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1.52</v>
      </c>
      <c r="H189" s="43">
        <v>0.24</v>
      </c>
      <c r="I189" s="43">
        <v>16.8</v>
      </c>
      <c r="J189" s="43">
        <v>158.5</v>
      </c>
      <c r="K189" s="44">
        <v>348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70</v>
      </c>
      <c r="F190" s="43">
        <v>40</v>
      </c>
      <c r="G190" s="43">
        <v>3.2</v>
      </c>
      <c r="H190" s="43">
        <v>0.4</v>
      </c>
      <c r="I190" s="43">
        <v>20.8</v>
      </c>
      <c r="J190" s="43">
        <v>100</v>
      </c>
      <c r="K190" s="44" t="s">
        <v>74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0" t="s">
        <v>89</v>
      </c>
      <c r="E192" s="42" t="s">
        <v>42</v>
      </c>
      <c r="F192" s="43">
        <v>100</v>
      </c>
      <c r="G192" s="43">
        <v>3.6</v>
      </c>
      <c r="H192" s="43">
        <v>2.9</v>
      </c>
      <c r="I192" s="43">
        <v>12.4</v>
      </c>
      <c r="J192" s="43">
        <v>101</v>
      </c>
      <c r="K192" s="44"/>
      <c r="L192" s="43"/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SUM(F185:F195)</f>
        <v>700</v>
      </c>
      <c r="G196" s="57">
        <f>SUM(G185:G195)</f>
        <v>25.22</v>
      </c>
      <c r="H196" s="57">
        <f>SUM(H185:H195)</f>
        <v>24.059999999999995</v>
      </c>
      <c r="I196" s="57">
        <f>SUM(I185:I195)</f>
        <v>104.36</v>
      </c>
      <c r="J196" s="57">
        <f>SUM(J185:J195)</f>
        <v>740.7</v>
      </c>
      <c r="K196" s="25"/>
      <c r="L196" s="19">
        <f>SUM(L185:L195)</f>
        <v>0</v>
      </c>
    </row>
    <row r="197" spans="1:12" ht="15" thickBot="1" x14ac:dyDescent="0.3">
      <c r="A197" s="29">
        <f>A175</f>
        <v>2</v>
      </c>
      <c r="B197" s="30">
        <f>B175</f>
        <v>2</v>
      </c>
      <c r="C197" s="72" t="s">
        <v>4</v>
      </c>
      <c r="D197" s="73"/>
      <c r="E197" s="31"/>
      <c r="F197" s="32">
        <f>F184+F196</f>
        <v>1240</v>
      </c>
      <c r="G197" s="32">
        <f>G184+G196</f>
        <v>37.42</v>
      </c>
      <c r="H197" s="32">
        <f>H184+H196</f>
        <v>36.239999999999995</v>
      </c>
      <c r="I197" s="32">
        <f>I184+I196</f>
        <v>173.39</v>
      </c>
      <c r="J197" s="32">
        <f>J184+J196</f>
        <v>1221.8000000000002</v>
      </c>
      <c r="K197" s="32"/>
      <c r="L197" s="32">
        <f>L184+L196</f>
        <v>0</v>
      </c>
    </row>
    <row r="198" spans="1:12" ht="14.4" x14ac:dyDescent="0.3">
      <c r="A198" s="20">
        <v>2</v>
      </c>
      <c r="B198" s="21">
        <v>3</v>
      </c>
      <c r="C198" s="22" t="s">
        <v>20</v>
      </c>
      <c r="D198" s="5" t="s">
        <v>21</v>
      </c>
      <c r="E198" s="39" t="s">
        <v>43</v>
      </c>
      <c r="F198" s="40">
        <v>200</v>
      </c>
      <c r="G198" s="40">
        <v>8.1999999999999993</v>
      </c>
      <c r="H198" s="40">
        <v>6.56</v>
      </c>
      <c r="I198" s="40">
        <v>22.35</v>
      </c>
      <c r="J198" s="40">
        <v>139.69999999999999</v>
      </c>
      <c r="K198" s="41">
        <v>183</v>
      </c>
      <c r="L198" s="40"/>
    </row>
    <row r="199" spans="1:12" ht="14.4" x14ac:dyDescent="0.3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22</v>
      </c>
      <c r="E200" s="42" t="s">
        <v>48</v>
      </c>
      <c r="F200" s="43">
        <v>200</v>
      </c>
      <c r="G200" s="43">
        <v>0.2</v>
      </c>
      <c r="H200" s="43">
        <v>1.1399999999999999</v>
      </c>
      <c r="I200" s="43">
        <v>7.71</v>
      </c>
      <c r="J200" s="43">
        <v>56.8</v>
      </c>
      <c r="K200" s="44">
        <v>943</v>
      </c>
      <c r="L200" s="43"/>
    </row>
    <row r="201" spans="1:12" ht="14.4" x14ac:dyDescent="0.3">
      <c r="A201" s="23"/>
      <c r="B201" s="15"/>
      <c r="C201" s="11"/>
      <c r="D201" s="7" t="s">
        <v>23</v>
      </c>
      <c r="E201" s="42" t="s">
        <v>70</v>
      </c>
      <c r="F201" s="43">
        <v>40</v>
      </c>
      <c r="G201" s="43">
        <v>3.2</v>
      </c>
      <c r="H201" s="43">
        <v>0.4</v>
      </c>
      <c r="I201" s="43">
        <v>20.8</v>
      </c>
      <c r="J201" s="43">
        <v>100</v>
      </c>
      <c r="K201" s="44" t="s">
        <v>74</v>
      </c>
      <c r="L201" s="43"/>
    </row>
    <row r="202" spans="1:12" ht="14.4" x14ac:dyDescent="0.3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7" t="s">
        <v>82</v>
      </c>
      <c r="E203" s="42" t="s">
        <v>40</v>
      </c>
      <c r="F203" s="43">
        <v>60</v>
      </c>
      <c r="G203" s="43">
        <v>3</v>
      </c>
      <c r="H203" s="43">
        <v>6</v>
      </c>
      <c r="I203" s="43">
        <v>28</v>
      </c>
      <c r="J203" s="43">
        <v>248</v>
      </c>
      <c r="K203" s="44" t="s">
        <v>81</v>
      </c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53"/>
      <c r="D207" s="18" t="s">
        <v>33</v>
      </c>
      <c r="E207" s="9"/>
      <c r="F207" s="19">
        <f>SUM(F198:F206)</f>
        <v>500</v>
      </c>
      <c r="G207" s="57">
        <f>SUM(G198:G206)</f>
        <v>14.599999999999998</v>
      </c>
      <c r="H207" s="57">
        <f>SUM(H198:H206)</f>
        <v>14.1</v>
      </c>
      <c r="I207" s="57">
        <f>SUM(I198:I206)</f>
        <v>78.86</v>
      </c>
      <c r="J207" s="19">
        <f>SUM(J198:J206)</f>
        <v>544.5</v>
      </c>
      <c r="K207" s="25"/>
      <c r="L207" s="19">
        <f>SUM(L198:L206)</f>
        <v>0</v>
      </c>
    </row>
    <row r="208" spans="1:12" ht="14.4" x14ac:dyDescent="0.3">
      <c r="A208" s="26">
        <f>A198</f>
        <v>2</v>
      </c>
      <c r="B208" s="13">
        <v>3</v>
      </c>
      <c r="C208" s="10" t="s">
        <v>25</v>
      </c>
      <c r="D208" s="7" t="s">
        <v>26</v>
      </c>
      <c r="E208" s="42" t="s">
        <v>75</v>
      </c>
      <c r="F208" s="43">
        <v>100</v>
      </c>
      <c r="G208" s="43">
        <v>1.87</v>
      </c>
      <c r="H208" s="43">
        <v>5</v>
      </c>
      <c r="I208" s="43">
        <v>11</v>
      </c>
      <c r="J208" s="43">
        <v>97</v>
      </c>
      <c r="K208" s="44">
        <v>53</v>
      </c>
      <c r="L208" s="43"/>
    </row>
    <row r="209" spans="1:12" ht="14.4" x14ac:dyDescent="0.3">
      <c r="A209" s="23"/>
      <c r="B209" s="15"/>
      <c r="C209" s="11"/>
      <c r="D209" s="7" t="s">
        <v>27</v>
      </c>
      <c r="E209" s="51" t="s">
        <v>41</v>
      </c>
      <c r="F209" s="43">
        <v>200</v>
      </c>
      <c r="G209" s="43">
        <v>1.6</v>
      </c>
      <c r="H209" s="43">
        <v>4.8600000000000003</v>
      </c>
      <c r="I209" s="43">
        <v>8.56</v>
      </c>
      <c r="J209" s="43">
        <v>91.25</v>
      </c>
      <c r="K209" s="44">
        <v>35</v>
      </c>
      <c r="L209" s="43"/>
    </row>
    <row r="210" spans="1:12" ht="14.4" x14ac:dyDescent="0.3">
      <c r="A210" s="23"/>
      <c r="B210" s="15"/>
      <c r="C210" s="11"/>
      <c r="D210" s="7" t="s">
        <v>28</v>
      </c>
      <c r="E210" s="42" t="s">
        <v>77</v>
      </c>
      <c r="F210" s="43">
        <v>90</v>
      </c>
      <c r="G210" s="43">
        <v>15.8</v>
      </c>
      <c r="H210" s="43">
        <v>7.47</v>
      </c>
      <c r="I210" s="43">
        <v>1.98</v>
      </c>
      <c r="J210" s="43">
        <v>183.38</v>
      </c>
      <c r="K210" s="44">
        <v>69</v>
      </c>
      <c r="L210" s="43"/>
    </row>
    <row r="211" spans="1:12" ht="14.4" x14ac:dyDescent="0.3">
      <c r="A211" s="23"/>
      <c r="B211" s="15"/>
      <c r="C211" s="11"/>
      <c r="D211" s="7" t="s">
        <v>29</v>
      </c>
      <c r="E211" s="42" t="s">
        <v>78</v>
      </c>
      <c r="F211" s="43">
        <v>100</v>
      </c>
      <c r="G211" s="43">
        <v>3</v>
      </c>
      <c r="H211" s="43">
        <v>4.8</v>
      </c>
      <c r="I211" s="43">
        <v>20.440000000000001</v>
      </c>
      <c r="J211" s="43">
        <v>177.1</v>
      </c>
      <c r="K211" s="44">
        <v>56</v>
      </c>
      <c r="L211" s="43"/>
    </row>
    <row r="212" spans="1:12" ht="14.4" x14ac:dyDescent="0.3">
      <c r="A212" s="23"/>
      <c r="B212" s="15"/>
      <c r="C212" s="11"/>
      <c r="D212" s="7" t="s">
        <v>30</v>
      </c>
      <c r="E212" s="42" t="s">
        <v>48</v>
      </c>
      <c r="F212" s="43">
        <v>200</v>
      </c>
      <c r="G212" s="43">
        <v>0.2</v>
      </c>
      <c r="H212" s="43">
        <v>1.1399999999999999</v>
      </c>
      <c r="I212" s="43">
        <v>7.71</v>
      </c>
      <c r="J212" s="43">
        <v>56.8</v>
      </c>
      <c r="K212" s="44">
        <v>943</v>
      </c>
      <c r="L212" s="43"/>
    </row>
    <row r="213" spans="1:12" ht="14.4" x14ac:dyDescent="0.3">
      <c r="A213" s="23"/>
      <c r="B213" s="15"/>
      <c r="C213" s="11"/>
      <c r="D213" s="7" t="s">
        <v>31</v>
      </c>
      <c r="E213" s="42" t="s">
        <v>70</v>
      </c>
      <c r="F213" s="43">
        <v>40</v>
      </c>
      <c r="G213" s="43">
        <v>3.2</v>
      </c>
      <c r="H213" s="43">
        <v>0.4</v>
      </c>
      <c r="I213" s="43">
        <v>20.8</v>
      </c>
      <c r="J213" s="43">
        <v>100</v>
      </c>
      <c r="K213" s="44" t="s">
        <v>74</v>
      </c>
      <c r="L213" s="43"/>
    </row>
    <row r="214" spans="1:12" ht="14.4" x14ac:dyDescent="0.3">
      <c r="A214" s="23"/>
      <c r="B214" s="15"/>
      <c r="C214" s="11"/>
      <c r="D214" s="7" t="s">
        <v>32</v>
      </c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4"/>
      <c r="B220" s="17"/>
      <c r="C220" s="8"/>
      <c r="D220" s="18" t="s">
        <v>33</v>
      </c>
      <c r="E220" s="9"/>
      <c r="F220" s="19">
        <f>SUM(F208:F219)</f>
        <v>730</v>
      </c>
      <c r="G220" s="19">
        <f>SUM(G208:G219)</f>
        <v>25.669999999999998</v>
      </c>
      <c r="H220" s="19">
        <f>SUM(H208:H219)</f>
        <v>23.669999999999998</v>
      </c>
      <c r="I220" s="57">
        <f>SUM(I208:I219)</f>
        <v>70.490000000000009</v>
      </c>
      <c r="J220" s="57">
        <f>SUM(J208:J219)</f>
        <v>705.53</v>
      </c>
      <c r="K220" s="25"/>
      <c r="L220" s="19">
        <f>SUM(L208:L219)</f>
        <v>0</v>
      </c>
    </row>
    <row r="221" spans="1:12" ht="14.4" x14ac:dyDescent="0.25">
      <c r="A221" s="29">
        <f>A198</f>
        <v>2</v>
      </c>
      <c r="B221" s="30">
        <f>B198</f>
        <v>3</v>
      </c>
      <c r="C221" s="72" t="s">
        <v>4</v>
      </c>
      <c r="D221" s="73"/>
      <c r="E221" s="31"/>
      <c r="F221" s="32">
        <f>F207+F220</f>
        <v>1230</v>
      </c>
      <c r="G221" s="32">
        <f>G207+G220</f>
        <v>40.269999999999996</v>
      </c>
      <c r="H221" s="32">
        <f>H207+H220</f>
        <v>37.769999999999996</v>
      </c>
      <c r="I221" s="32">
        <f>I207+I220</f>
        <v>149.35000000000002</v>
      </c>
      <c r="J221" s="32">
        <f>J207+J220</f>
        <v>1250.03</v>
      </c>
      <c r="K221" s="32"/>
      <c r="L221" s="32">
        <f>L207+L220</f>
        <v>0</v>
      </c>
    </row>
    <row r="222" spans="1:12" ht="14.4" x14ac:dyDescent="0.3">
      <c r="A222" s="20">
        <v>2</v>
      </c>
      <c r="B222" s="21">
        <v>4</v>
      </c>
      <c r="C222" s="22" t="s">
        <v>20</v>
      </c>
      <c r="D222" s="5" t="s">
        <v>21</v>
      </c>
      <c r="E222" s="39" t="s">
        <v>47</v>
      </c>
      <c r="F222" s="40">
        <v>200</v>
      </c>
      <c r="G222" s="40">
        <v>7.31</v>
      </c>
      <c r="H222" s="40">
        <v>8.1999999999999993</v>
      </c>
      <c r="I222" s="40">
        <v>29.1</v>
      </c>
      <c r="J222" s="40">
        <v>110.4</v>
      </c>
      <c r="K222" s="41">
        <v>182</v>
      </c>
      <c r="L222" s="40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22</v>
      </c>
      <c r="E224" s="42" t="s">
        <v>56</v>
      </c>
      <c r="F224" s="43">
        <v>200</v>
      </c>
      <c r="G224" s="43">
        <v>1.52</v>
      </c>
      <c r="H224" s="43">
        <v>0.24</v>
      </c>
      <c r="I224" s="43">
        <v>16.8</v>
      </c>
      <c r="J224" s="43">
        <v>128.5</v>
      </c>
      <c r="K224" s="44">
        <v>348</v>
      </c>
      <c r="L224" s="43"/>
    </row>
    <row r="225" spans="1:12" ht="14.4" x14ac:dyDescent="0.3">
      <c r="A225" s="23"/>
      <c r="B225" s="15"/>
      <c r="C225" s="11"/>
      <c r="D225" s="7" t="s">
        <v>23</v>
      </c>
      <c r="E225" s="42" t="s">
        <v>70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 t="s">
        <v>74</v>
      </c>
      <c r="L225" s="43"/>
    </row>
    <row r="226" spans="1:12" ht="14.4" x14ac:dyDescent="0.3">
      <c r="A226" s="23"/>
      <c r="B226" s="15"/>
      <c r="C226" s="11"/>
      <c r="D226" s="7" t="s">
        <v>24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60" t="s">
        <v>82</v>
      </c>
      <c r="E227" s="42" t="s">
        <v>40</v>
      </c>
      <c r="F227" s="43">
        <v>60</v>
      </c>
      <c r="G227" s="43">
        <v>3</v>
      </c>
      <c r="H227" s="43">
        <v>6</v>
      </c>
      <c r="I227" s="43">
        <v>28</v>
      </c>
      <c r="J227" s="43">
        <v>248</v>
      </c>
      <c r="K227" s="44" t="s">
        <v>81</v>
      </c>
      <c r="L227" s="43"/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53"/>
      <c r="D231" s="18" t="s">
        <v>33</v>
      </c>
      <c r="E231" s="9"/>
      <c r="F231" s="19">
        <f>SUM(F222:F230)</f>
        <v>500</v>
      </c>
      <c r="G231" s="57">
        <f>SUM(G222:G230)</f>
        <v>15.030000000000001</v>
      </c>
      <c r="H231" s="57">
        <f>SUM(H222:H230)</f>
        <v>14.84</v>
      </c>
      <c r="I231" s="57">
        <f>SUM(I222:I230)</f>
        <v>94.7</v>
      </c>
      <c r="J231" s="57">
        <f>SUM(J222:J230)</f>
        <v>586.9</v>
      </c>
      <c r="K231" s="25"/>
      <c r="L231" s="19">
        <f>SUM(L222:L230)</f>
        <v>0</v>
      </c>
    </row>
    <row r="232" spans="1:12" ht="14.4" x14ac:dyDescent="0.3">
      <c r="A232" s="26">
        <f>A222</f>
        <v>2</v>
      </c>
      <c r="B232" s="13">
        <v>4</v>
      </c>
      <c r="C232" s="10" t="s">
        <v>25</v>
      </c>
      <c r="D232" s="7" t="s">
        <v>26</v>
      </c>
      <c r="E232" s="42" t="s">
        <v>55</v>
      </c>
      <c r="F232" s="43">
        <v>100</v>
      </c>
      <c r="G232" s="43">
        <v>1.57</v>
      </c>
      <c r="H232" s="43">
        <v>6.02</v>
      </c>
      <c r="I232" s="43">
        <v>8.6999999999999993</v>
      </c>
      <c r="J232" s="43">
        <v>95.7</v>
      </c>
      <c r="K232" s="44">
        <v>49</v>
      </c>
      <c r="L232" s="43"/>
    </row>
    <row r="233" spans="1:12" ht="14.4" x14ac:dyDescent="0.3">
      <c r="A233" s="23"/>
      <c r="B233" s="15"/>
      <c r="C233" s="11"/>
      <c r="D233" s="7" t="s">
        <v>27</v>
      </c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23"/>
      <c r="B234" s="15"/>
      <c r="C234" s="11"/>
      <c r="D234" s="7" t="s">
        <v>28</v>
      </c>
      <c r="E234" s="42" t="s">
        <v>51</v>
      </c>
      <c r="F234" s="43">
        <v>110</v>
      </c>
      <c r="G234" s="43">
        <v>10.039999999999999</v>
      </c>
      <c r="H234" s="43">
        <v>10.97</v>
      </c>
      <c r="I234" s="43">
        <v>2.5</v>
      </c>
      <c r="J234" s="43">
        <v>203</v>
      </c>
      <c r="K234" s="44">
        <v>246</v>
      </c>
      <c r="L234" s="43"/>
    </row>
    <row r="235" spans="1:12" ht="14.4" x14ac:dyDescent="0.3">
      <c r="A235" s="23"/>
      <c r="B235" s="15"/>
      <c r="C235" s="11"/>
      <c r="D235" s="7" t="s">
        <v>29</v>
      </c>
      <c r="E235" s="42" t="s">
        <v>54</v>
      </c>
      <c r="F235" s="43">
        <v>150</v>
      </c>
      <c r="G235" s="43">
        <v>4.3099999999999996</v>
      </c>
      <c r="H235" s="43">
        <v>1.4</v>
      </c>
      <c r="I235" s="43">
        <v>15.3</v>
      </c>
      <c r="J235" s="43">
        <v>248.1</v>
      </c>
      <c r="K235" s="44">
        <v>309</v>
      </c>
      <c r="L235" s="43"/>
    </row>
    <row r="236" spans="1:12" ht="14.4" x14ac:dyDescent="0.3">
      <c r="A236" s="23"/>
      <c r="B236" s="15"/>
      <c r="C236" s="11"/>
      <c r="D236" s="7" t="s">
        <v>30</v>
      </c>
      <c r="E236" s="42" t="s">
        <v>67</v>
      </c>
      <c r="F236" s="43">
        <v>200</v>
      </c>
      <c r="G236" s="43">
        <v>1.2</v>
      </c>
      <c r="H236" s="43">
        <v>3.06</v>
      </c>
      <c r="I236" s="43">
        <v>26</v>
      </c>
      <c r="J236" s="43">
        <v>58</v>
      </c>
      <c r="K236" s="44">
        <v>685</v>
      </c>
      <c r="L236" s="43"/>
    </row>
    <row r="237" spans="1:12" ht="14.4" x14ac:dyDescent="0.3">
      <c r="A237" s="23"/>
      <c r="B237" s="15"/>
      <c r="C237" s="11"/>
      <c r="D237" s="7" t="s">
        <v>31</v>
      </c>
      <c r="E237" s="42" t="s">
        <v>70</v>
      </c>
      <c r="F237" s="43">
        <v>40</v>
      </c>
      <c r="G237" s="43">
        <v>3.2</v>
      </c>
      <c r="H237" s="43">
        <v>0.4</v>
      </c>
      <c r="I237" s="43">
        <v>20.8</v>
      </c>
      <c r="J237" s="43">
        <v>100</v>
      </c>
      <c r="K237" s="44" t="s">
        <v>74</v>
      </c>
      <c r="L237" s="43"/>
    </row>
    <row r="238" spans="1:12" ht="14.4" x14ac:dyDescent="0.3">
      <c r="A238" s="23"/>
      <c r="B238" s="15"/>
      <c r="C238" s="11"/>
      <c r="D238" s="7" t="s">
        <v>32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60" t="s">
        <v>24</v>
      </c>
      <c r="E239" s="42" t="s">
        <v>84</v>
      </c>
      <c r="F239" s="43">
        <v>100</v>
      </c>
      <c r="G239" s="43"/>
      <c r="H239" s="43"/>
      <c r="I239" s="43">
        <v>10</v>
      </c>
      <c r="J239" s="43">
        <v>46</v>
      </c>
      <c r="K239" s="44">
        <v>68</v>
      </c>
      <c r="L239" s="43"/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SUM(F232:F242)</f>
        <v>700</v>
      </c>
      <c r="G243" s="57">
        <f>SUM(G232:G242)</f>
        <v>20.319999999999997</v>
      </c>
      <c r="H243" s="57">
        <f>SUM(H232:H242)</f>
        <v>21.849999999999998</v>
      </c>
      <c r="I243" s="57">
        <f>SUM(I232:I242)</f>
        <v>83.3</v>
      </c>
      <c r="J243" s="57">
        <f>SUM(J232:J242)</f>
        <v>750.8</v>
      </c>
      <c r="K243" s="25"/>
      <c r="L243" s="19">
        <f>SUM(L232:L242)</f>
        <v>0</v>
      </c>
    </row>
    <row r="244" spans="1:12" ht="15" thickBot="1" x14ac:dyDescent="0.3">
      <c r="A244" s="29">
        <f>A222</f>
        <v>2</v>
      </c>
      <c r="B244" s="30">
        <f>B222</f>
        <v>4</v>
      </c>
      <c r="C244" s="72" t="s">
        <v>4</v>
      </c>
      <c r="D244" s="73"/>
      <c r="E244" s="31"/>
      <c r="F244" s="32">
        <f>F231+F243</f>
        <v>1200</v>
      </c>
      <c r="G244" s="32">
        <f>G231+G243</f>
        <v>35.349999999999994</v>
      </c>
      <c r="H244" s="32">
        <f>H231+H243</f>
        <v>36.69</v>
      </c>
      <c r="I244" s="32">
        <f>I231+I243</f>
        <v>178</v>
      </c>
      <c r="J244" s="32">
        <f>J231+J243</f>
        <v>1337.6999999999998</v>
      </c>
      <c r="K244" s="32"/>
      <c r="L244" s="32">
        <f>L231+L243</f>
        <v>0</v>
      </c>
    </row>
    <row r="245" spans="1:12" ht="14.4" x14ac:dyDescent="0.3">
      <c r="A245" s="20">
        <v>2</v>
      </c>
      <c r="B245" s="21">
        <v>5</v>
      </c>
      <c r="C245" s="22" t="s">
        <v>20</v>
      </c>
      <c r="D245" s="5" t="s">
        <v>21</v>
      </c>
      <c r="E245" s="39" t="s">
        <v>45</v>
      </c>
      <c r="F245" s="40">
        <v>200</v>
      </c>
      <c r="G245" s="40">
        <v>9.24</v>
      </c>
      <c r="H245" s="40">
        <v>11.65</v>
      </c>
      <c r="I245" s="40">
        <v>19.7</v>
      </c>
      <c r="J245" s="40">
        <v>278.3</v>
      </c>
      <c r="K245" s="41">
        <v>175</v>
      </c>
      <c r="L245" s="40"/>
    </row>
    <row r="246" spans="1:12" ht="14.4" x14ac:dyDescent="0.3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4.4" x14ac:dyDescent="0.3">
      <c r="A247" s="23"/>
      <c r="B247" s="15"/>
      <c r="C247" s="11"/>
      <c r="D247" s="7" t="s">
        <v>22</v>
      </c>
      <c r="E247" s="42" t="s">
        <v>48</v>
      </c>
      <c r="F247" s="43">
        <v>200</v>
      </c>
      <c r="G247" s="43">
        <v>0.2</v>
      </c>
      <c r="H247" s="43">
        <v>1.1399999999999999</v>
      </c>
      <c r="I247" s="43">
        <v>7.71</v>
      </c>
      <c r="J247" s="43">
        <v>50</v>
      </c>
      <c r="K247" s="44">
        <v>377</v>
      </c>
      <c r="L247" s="43"/>
    </row>
    <row r="248" spans="1:12" ht="14.4" x14ac:dyDescent="0.3">
      <c r="A248" s="23"/>
      <c r="B248" s="15"/>
      <c r="C248" s="11"/>
      <c r="D248" s="7" t="s">
        <v>23</v>
      </c>
      <c r="E248" s="42" t="s">
        <v>70</v>
      </c>
      <c r="F248" s="43">
        <v>40</v>
      </c>
      <c r="G248" s="43">
        <v>3.2</v>
      </c>
      <c r="H248" s="43">
        <v>0.4</v>
      </c>
      <c r="I248" s="43">
        <v>20.8</v>
      </c>
      <c r="J248" s="43">
        <v>100</v>
      </c>
      <c r="K248" s="44" t="s">
        <v>74</v>
      </c>
      <c r="L248" s="43"/>
    </row>
    <row r="249" spans="1:12" ht="14.4" x14ac:dyDescent="0.3">
      <c r="A249" s="23"/>
      <c r="B249" s="15"/>
      <c r="C249" s="11"/>
      <c r="D249" s="7" t="s">
        <v>24</v>
      </c>
      <c r="E249" s="42" t="s">
        <v>68</v>
      </c>
      <c r="F249" s="43">
        <v>100</v>
      </c>
      <c r="G249" s="43"/>
      <c r="H249" s="43"/>
      <c r="I249" s="43">
        <v>10</v>
      </c>
      <c r="J249" s="43">
        <v>47</v>
      </c>
      <c r="K249" s="44">
        <v>15</v>
      </c>
      <c r="L249" s="43"/>
    </row>
    <row r="250" spans="1:12" ht="14.4" x14ac:dyDescent="0.3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4"/>
      <c r="B254" s="17"/>
      <c r="C254" s="53"/>
      <c r="D254" s="18" t="s">
        <v>33</v>
      </c>
      <c r="E254" s="9"/>
      <c r="F254" s="19">
        <f>SUM(F245:F253)</f>
        <v>540</v>
      </c>
      <c r="G254" s="57">
        <f>SUM(G245:G253)</f>
        <v>12.64</v>
      </c>
      <c r="H254" s="19">
        <f>SUM(H245:H253)</f>
        <v>13.190000000000001</v>
      </c>
      <c r="I254" s="19">
        <f>SUM(I245:I253)</f>
        <v>58.21</v>
      </c>
      <c r="J254" s="19">
        <f>SUM(J245:J253)</f>
        <v>475.3</v>
      </c>
      <c r="K254" s="25"/>
      <c r="L254" s="19">
        <f>SUM(L245:L253)</f>
        <v>0</v>
      </c>
    </row>
    <row r="255" spans="1:12" ht="14.4" x14ac:dyDescent="0.3">
      <c r="A255" s="26">
        <v>2</v>
      </c>
      <c r="B255" s="13">
        <v>5</v>
      </c>
      <c r="C255" s="10" t="s">
        <v>25</v>
      </c>
      <c r="D255" s="7" t="s">
        <v>26</v>
      </c>
      <c r="E255" s="42" t="s">
        <v>61</v>
      </c>
      <c r="F255" s="43">
        <v>110</v>
      </c>
      <c r="G255" s="43">
        <v>0.85</v>
      </c>
      <c r="H255" s="43">
        <v>3.65</v>
      </c>
      <c r="I255" s="43">
        <v>8.36</v>
      </c>
      <c r="J255" s="43">
        <v>56.34</v>
      </c>
      <c r="K255" s="44">
        <v>24</v>
      </c>
      <c r="L255" s="43"/>
    </row>
    <row r="256" spans="1:12" ht="14.4" x14ac:dyDescent="0.3">
      <c r="A256" s="23"/>
      <c r="B256" s="15"/>
      <c r="C256" s="11"/>
      <c r="D256" s="7" t="s">
        <v>27</v>
      </c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7" t="s">
        <v>28</v>
      </c>
      <c r="E257" s="42" t="s">
        <v>65</v>
      </c>
      <c r="F257" s="43">
        <v>250</v>
      </c>
      <c r="G257" s="43">
        <v>13.8</v>
      </c>
      <c r="H257" s="43">
        <v>7.47</v>
      </c>
      <c r="I257" s="43">
        <v>14.9</v>
      </c>
      <c r="J257" s="43">
        <v>201.3</v>
      </c>
      <c r="K257" s="44">
        <v>259</v>
      </c>
      <c r="L257" s="43"/>
    </row>
    <row r="258" spans="1:12" ht="14.4" x14ac:dyDescent="0.3">
      <c r="A258" s="23"/>
      <c r="B258" s="15"/>
      <c r="C258" s="11"/>
      <c r="D258" s="7" t="s">
        <v>29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7" t="s">
        <v>30</v>
      </c>
      <c r="E259" s="42" t="s">
        <v>48</v>
      </c>
      <c r="F259" s="43">
        <v>200</v>
      </c>
      <c r="G259" s="43">
        <v>0.2</v>
      </c>
      <c r="H259" s="43">
        <v>1.1399999999999999</v>
      </c>
      <c r="I259" s="43">
        <v>7.71</v>
      </c>
      <c r="J259" s="43">
        <v>50</v>
      </c>
      <c r="K259" s="44">
        <v>377</v>
      </c>
      <c r="L259" s="43"/>
    </row>
    <row r="260" spans="1:12" ht="14.4" x14ac:dyDescent="0.3">
      <c r="A260" s="23"/>
      <c r="B260" s="15"/>
      <c r="C260" s="11"/>
      <c r="D260" s="7" t="s">
        <v>31</v>
      </c>
      <c r="E260" s="42" t="s">
        <v>70</v>
      </c>
      <c r="F260" s="43">
        <v>40</v>
      </c>
      <c r="G260" s="43">
        <v>3.2</v>
      </c>
      <c r="H260" s="43">
        <v>0.4</v>
      </c>
      <c r="I260" s="43">
        <v>20.8</v>
      </c>
      <c r="J260" s="43">
        <v>100</v>
      </c>
      <c r="K260" s="44" t="s">
        <v>74</v>
      </c>
      <c r="L260" s="43"/>
    </row>
    <row r="261" spans="1:12" ht="14.4" x14ac:dyDescent="0.3">
      <c r="A261" s="23"/>
      <c r="B261" s="15"/>
      <c r="C261" s="11"/>
      <c r="D261" s="7" t="s">
        <v>32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60" t="s">
        <v>82</v>
      </c>
      <c r="E262" s="42" t="s">
        <v>40</v>
      </c>
      <c r="F262" s="43">
        <v>60</v>
      </c>
      <c r="G262" s="43">
        <v>3</v>
      </c>
      <c r="H262" s="43">
        <v>6</v>
      </c>
      <c r="I262" s="43">
        <v>28</v>
      </c>
      <c r="J262" s="43">
        <v>248</v>
      </c>
      <c r="K262" s="44" t="s">
        <v>81</v>
      </c>
      <c r="L262" s="43"/>
    </row>
    <row r="263" spans="1:12" ht="14.4" x14ac:dyDescent="0.3">
      <c r="A263" s="23"/>
      <c r="B263" s="15"/>
      <c r="C263" s="11"/>
      <c r="D263" s="7" t="s">
        <v>26</v>
      </c>
      <c r="E263" s="42" t="s">
        <v>92</v>
      </c>
      <c r="F263" s="43">
        <v>40</v>
      </c>
      <c r="G263" s="43">
        <v>5.0999999999999996</v>
      </c>
      <c r="H263" s="43">
        <v>4.5999999999999996</v>
      </c>
      <c r="I263" s="43">
        <v>0.3</v>
      </c>
      <c r="J263" s="43">
        <v>63</v>
      </c>
      <c r="K263" s="44">
        <v>3</v>
      </c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4"/>
      <c r="B267" s="17"/>
      <c r="C267" s="53"/>
      <c r="D267" s="18" t="s">
        <v>33</v>
      </c>
      <c r="E267" s="9"/>
      <c r="F267" s="19">
        <f>SUM(F255:F266)</f>
        <v>700</v>
      </c>
      <c r="G267" s="57">
        <f>SUM(G255:G266)</f>
        <v>26.15</v>
      </c>
      <c r="H267" s="57">
        <f>SUM(H255:H266)</f>
        <v>23.259999999999998</v>
      </c>
      <c r="I267" s="57">
        <f>SUM(I255:I266)</f>
        <v>80.069999999999993</v>
      </c>
      <c r="J267" s="57">
        <f>SUM(J255:J266)</f>
        <v>718.64</v>
      </c>
      <c r="K267" s="25"/>
      <c r="L267" s="19">
        <f>SUM(L255:L266)</f>
        <v>0</v>
      </c>
    </row>
    <row r="268" spans="1:12" ht="15" thickBot="1" x14ac:dyDescent="0.3">
      <c r="A268" s="29">
        <f>A245</f>
        <v>2</v>
      </c>
      <c r="B268" s="30">
        <f>B245</f>
        <v>5</v>
      </c>
      <c r="C268" s="72" t="s">
        <v>4</v>
      </c>
      <c r="D268" s="73"/>
      <c r="E268" s="31"/>
      <c r="F268" s="32">
        <f>F254+F267</f>
        <v>1240</v>
      </c>
      <c r="G268" s="32">
        <f>G254+G267</f>
        <v>38.79</v>
      </c>
      <c r="H268" s="32">
        <f>H254+H267</f>
        <v>36.450000000000003</v>
      </c>
      <c r="I268" s="32">
        <f>I254+I267</f>
        <v>138.28</v>
      </c>
      <c r="J268" s="32">
        <f>J254+J267</f>
        <v>1193.94</v>
      </c>
      <c r="K268" s="32"/>
      <c r="L268" s="32">
        <f>L254+L267</f>
        <v>0</v>
      </c>
    </row>
    <row r="269" spans="1:12" ht="14.4" x14ac:dyDescent="0.3">
      <c r="A269" s="14">
        <v>2</v>
      </c>
      <c r="B269" s="15">
        <v>6</v>
      </c>
      <c r="C269" s="22" t="s">
        <v>20</v>
      </c>
      <c r="D269" s="5" t="s">
        <v>21</v>
      </c>
      <c r="E269" s="39" t="s">
        <v>57</v>
      </c>
      <c r="F269" s="40">
        <v>200</v>
      </c>
      <c r="G269" s="40">
        <v>8.1999999999999993</v>
      </c>
      <c r="H269" s="40">
        <v>6.56</v>
      </c>
      <c r="I269" s="40">
        <v>22.35</v>
      </c>
      <c r="J269" s="40">
        <v>139.69999999999999</v>
      </c>
      <c r="K269" s="41">
        <v>183</v>
      </c>
      <c r="L269" s="40"/>
    </row>
    <row r="270" spans="1:12" ht="14.4" x14ac:dyDescent="0.3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14"/>
      <c r="B271" s="15"/>
      <c r="C271" s="11"/>
      <c r="D271" s="7" t="s">
        <v>22</v>
      </c>
      <c r="E271" s="42" t="s">
        <v>48</v>
      </c>
      <c r="F271" s="43">
        <v>200</v>
      </c>
      <c r="G271" s="43">
        <v>0.2</v>
      </c>
      <c r="H271" s="43">
        <v>1.1399999999999999</v>
      </c>
      <c r="I271" s="43">
        <v>7.71</v>
      </c>
      <c r="J271" s="43">
        <v>50</v>
      </c>
      <c r="K271" s="44">
        <v>377</v>
      </c>
      <c r="L271" s="43"/>
    </row>
    <row r="272" spans="1:12" ht="14.4" x14ac:dyDescent="0.3">
      <c r="A272" s="14"/>
      <c r="B272" s="15"/>
      <c r="C272" s="11"/>
      <c r="D272" s="7" t="s">
        <v>23</v>
      </c>
      <c r="E272" s="42" t="s">
        <v>70</v>
      </c>
      <c r="F272" s="43">
        <v>40</v>
      </c>
      <c r="G272" s="43">
        <v>3.2</v>
      </c>
      <c r="H272" s="43">
        <v>0.4</v>
      </c>
      <c r="I272" s="43">
        <v>20.8</v>
      </c>
      <c r="J272" s="43">
        <v>100</v>
      </c>
      <c r="K272" s="44" t="s">
        <v>74</v>
      </c>
      <c r="L272" s="43"/>
    </row>
    <row r="273" spans="1:12" ht="14.4" x14ac:dyDescent="0.3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4.4" x14ac:dyDescent="0.3">
      <c r="A274" s="14"/>
      <c r="B274" s="15"/>
      <c r="C274" s="11"/>
      <c r="D274" s="71" t="s">
        <v>82</v>
      </c>
      <c r="E274" s="42" t="s">
        <v>40</v>
      </c>
      <c r="F274" s="43">
        <v>60</v>
      </c>
      <c r="G274" s="43">
        <v>3</v>
      </c>
      <c r="H274" s="43">
        <v>6</v>
      </c>
      <c r="I274" s="43">
        <v>38</v>
      </c>
      <c r="J274" s="43">
        <v>248</v>
      </c>
      <c r="K274" s="44" t="s">
        <v>81</v>
      </c>
      <c r="L274" s="43"/>
    </row>
    <row r="275" spans="1:12" ht="14.4" x14ac:dyDescent="0.3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6"/>
      <c r="B279" s="17"/>
      <c r="C279" s="53"/>
      <c r="D279" s="18" t="s">
        <v>33</v>
      </c>
      <c r="E279" s="9"/>
      <c r="F279" s="19">
        <f>SUM(F269:F278)</f>
        <v>500</v>
      </c>
      <c r="G279" s="57">
        <f>SUM(G269:G278)</f>
        <v>14.599999999999998</v>
      </c>
      <c r="H279" s="57">
        <f>SUM(H269:H278)</f>
        <v>14.1</v>
      </c>
      <c r="I279" s="57">
        <f>SUM(I269:I278)</f>
        <v>88.86</v>
      </c>
      <c r="J279" s="19">
        <f>SUM(J269:J278)</f>
        <v>537.70000000000005</v>
      </c>
      <c r="K279" s="25"/>
      <c r="L279" s="19">
        <f>SUM(L269:L278)</f>
        <v>0</v>
      </c>
    </row>
    <row r="280" spans="1:12" ht="14.4" x14ac:dyDescent="0.3">
      <c r="A280" s="13">
        <v>2</v>
      </c>
      <c r="B280" s="13">
        <v>6</v>
      </c>
      <c r="C280" s="10" t="s">
        <v>25</v>
      </c>
      <c r="D280" s="7" t="s">
        <v>26</v>
      </c>
      <c r="E280" s="42" t="s">
        <v>55</v>
      </c>
      <c r="F280" s="43">
        <v>100</v>
      </c>
      <c r="G280" s="43">
        <v>1.57</v>
      </c>
      <c r="H280" s="43">
        <v>6.02</v>
      </c>
      <c r="I280" s="43">
        <v>8.6999999999999993</v>
      </c>
      <c r="J280" s="43">
        <v>95.7</v>
      </c>
      <c r="K280" s="44">
        <v>49</v>
      </c>
      <c r="L280" s="43"/>
    </row>
    <row r="281" spans="1:12" ht="14.4" x14ac:dyDescent="0.3">
      <c r="A281" s="14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14"/>
      <c r="B282" s="15"/>
      <c r="C282" s="11"/>
      <c r="D282" s="7" t="s">
        <v>28</v>
      </c>
      <c r="E282" s="42" t="s">
        <v>69</v>
      </c>
      <c r="F282" s="43">
        <v>120</v>
      </c>
      <c r="G282" s="43">
        <v>9.83</v>
      </c>
      <c r="H282" s="43">
        <v>13.1</v>
      </c>
      <c r="I282" s="43">
        <v>2.7</v>
      </c>
      <c r="J282" s="43">
        <v>209.15</v>
      </c>
      <c r="K282" s="44">
        <v>105</v>
      </c>
      <c r="L282" s="43"/>
    </row>
    <row r="283" spans="1:12" ht="14.4" x14ac:dyDescent="0.3">
      <c r="A283" s="14"/>
      <c r="B283" s="15"/>
      <c r="C283" s="11"/>
      <c r="D283" s="7" t="s">
        <v>29</v>
      </c>
      <c r="E283" s="42" t="s">
        <v>54</v>
      </c>
      <c r="F283" s="43">
        <v>150</v>
      </c>
      <c r="G283" s="43">
        <v>4.3099999999999996</v>
      </c>
      <c r="H283" s="43">
        <v>1.4</v>
      </c>
      <c r="I283" s="43">
        <v>17.8</v>
      </c>
      <c r="J283" s="43">
        <v>248.1</v>
      </c>
      <c r="K283" s="44">
        <v>309</v>
      </c>
      <c r="L283" s="43"/>
    </row>
    <row r="284" spans="1:12" ht="14.4" x14ac:dyDescent="0.3">
      <c r="A284" s="14"/>
      <c r="B284" s="15"/>
      <c r="C284" s="11"/>
      <c r="D284" s="7" t="s">
        <v>30</v>
      </c>
      <c r="E284" s="42" t="s">
        <v>53</v>
      </c>
      <c r="F284" s="43">
        <v>200</v>
      </c>
      <c r="G284" s="43">
        <v>1</v>
      </c>
      <c r="H284" s="43">
        <v>1</v>
      </c>
      <c r="I284" s="43">
        <v>20.2</v>
      </c>
      <c r="J284" s="43">
        <v>92</v>
      </c>
      <c r="K284" s="44"/>
      <c r="L284" s="43"/>
    </row>
    <row r="285" spans="1:12" ht="14.4" x14ac:dyDescent="0.3">
      <c r="A285" s="14"/>
      <c r="B285" s="15"/>
      <c r="C285" s="11"/>
      <c r="D285" s="7" t="s">
        <v>31</v>
      </c>
      <c r="E285" s="42" t="s">
        <v>70</v>
      </c>
      <c r="F285" s="43">
        <v>40</v>
      </c>
      <c r="G285" s="43">
        <v>3.2</v>
      </c>
      <c r="H285" s="43">
        <v>0.4</v>
      </c>
      <c r="I285" s="43">
        <v>20.8</v>
      </c>
      <c r="J285" s="43">
        <v>100</v>
      </c>
      <c r="K285" s="44" t="s">
        <v>74</v>
      </c>
      <c r="L285" s="43"/>
    </row>
    <row r="286" spans="1:12" ht="14.4" x14ac:dyDescent="0.3">
      <c r="A286" s="14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14"/>
      <c r="B287" s="15"/>
      <c r="C287" s="11"/>
      <c r="D287" s="60" t="s">
        <v>24</v>
      </c>
      <c r="E287" s="42" t="s">
        <v>66</v>
      </c>
      <c r="F287" s="43">
        <v>100</v>
      </c>
      <c r="G287" s="43">
        <v>0.78</v>
      </c>
      <c r="H287" s="43">
        <v>0.17</v>
      </c>
      <c r="I287" s="43">
        <v>20.09</v>
      </c>
      <c r="J287" s="43">
        <v>64</v>
      </c>
      <c r="K287" s="44"/>
      <c r="L287" s="43"/>
    </row>
    <row r="288" spans="1:12" ht="14.4" x14ac:dyDescent="0.3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6"/>
      <c r="B292" s="17"/>
      <c r="C292" s="8"/>
      <c r="D292" s="18" t="s">
        <v>33</v>
      </c>
      <c r="E292" s="9"/>
      <c r="F292" s="19">
        <f>SUM(F280:F291)</f>
        <v>710</v>
      </c>
      <c r="G292" s="57">
        <f>SUM(G280:G291)</f>
        <v>20.69</v>
      </c>
      <c r="H292" s="57">
        <f>SUM(H280:H291)</f>
        <v>22.089999999999996</v>
      </c>
      <c r="I292" s="57">
        <f>SUM(I280:I291)</f>
        <v>90.29</v>
      </c>
      <c r="J292" s="57">
        <f>SUM(J280:J291)</f>
        <v>808.95</v>
      </c>
      <c r="K292" s="25"/>
      <c r="L292" s="19">
        <f>SUM(L280:L291)</f>
        <v>0</v>
      </c>
    </row>
    <row r="293" spans="1:12" ht="15" thickBot="1" x14ac:dyDescent="0.3">
      <c r="A293" s="33">
        <f>A269</f>
        <v>2</v>
      </c>
      <c r="B293" s="33">
        <f>B269</f>
        <v>6</v>
      </c>
      <c r="C293" s="72" t="s">
        <v>4</v>
      </c>
      <c r="D293" s="73"/>
      <c r="E293" s="31"/>
      <c r="F293" s="32">
        <f>F279+F292</f>
        <v>1210</v>
      </c>
      <c r="G293" s="32">
        <f>G279+G292</f>
        <v>35.29</v>
      </c>
      <c r="H293" s="32">
        <f>H279+H292</f>
        <v>36.19</v>
      </c>
      <c r="I293" s="32">
        <f>I279+I292</f>
        <v>179.15</v>
      </c>
      <c r="J293" s="32">
        <f>J279+J292</f>
        <v>1346.65</v>
      </c>
      <c r="K293" s="32"/>
      <c r="L293" s="32">
        <f>L279+L292</f>
        <v>0</v>
      </c>
    </row>
    <row r="294" spans="1:12" ht="13.8" thickBot="1" x14ac:dyDescent="0.3">
      <c r="A294" s="27"/>
      <c r="B294" s="28"/>
      <c r="C294" s="77" t="s">
        <v>5</v>
      </c>
      <c r="D294" s="77"/>
      <c r="E294" s="77"/>
      <c r="F294" s="34" t="e">
        <f>(F29+F53+F77+F100+F125+F149+F174+F197+F221+F244+F268+F293+#REF!+#REF!+#REF!+#REF!+#REF!+#REF!+#REF!+#REF!)/(IF(F29=0,0,1)+IF(F53=0,0,1)+IF(F77=0,0,1)+IF(F100=0,0,1)+IF(F125=0,0,1)+IF(F149=0,0,1)+IF(F174=0,0,1)+IF(F197=0,0,1)+IF(F221=0,0,1)+IF(F244=0,0,1)+IF(F268=0,0,1)+IF(F293=0,0,1)+IF(#REF!=0,0,1)+IF(#REF!=0,0,1)+IF(#REF!=0,0,1)+IF(#REF!=0,0,1)+IF(#REF!=0,0,1)+IF(#REF!=0,0,1)+IF(#REF!=0,0,1)+IF(#REF!=0,0,1))</f>
        <v>#REF!</v>
      </c>
      <c r="G294" s="34" t="e">
        <f>(G29+G53+G77+G100+G125+G149+G174+G197+G221+G244+G268+G293+#REF!+#REF!+#REF!+#REF!+#REF!+#REF!+#REF!+#REF!)/(IF(G29=0,0,1)+IF(G53=0,0,1)+IF(G77=0,0,1)+IF(G100=0,0,1)+IF(G125=0,0,1)+IF(G149=0,0,1)+IF(G174=0,0,1)+IF(G197=0,0,1)+IF(G221=0,0,1)+IF(G244=0,0,1)+IF(G268=0,0,1)+IF(G293=0,0,1)+IF(#REF!=0,0,1)+IF(#REF!=0,0,1)+IF(#REF!=0,0,1)+IF(#REF!=0,0,1)+IF(#REF!=0,0,1)+IF(#REF!=0,0,1)+IF(#REF!=0,0,1)+IF(#REF!=0,0,1))</f>
        <v>#REF!</v>
      </c>
      <c r="H294" s="34" t="e">
        <f>(H29+H53+H77+H100+H125+H149+H174+H197+H221+H244+H268+H293+#REF!+#REF!+#REF!+#REF!+#REF!+#REF!+#REF!+#REF!)/(IF(H29=0,0,1)+IF(H53=0,0,1)+IF(H77=0,0,1)+IF(H100=0,0,1)+IF(H125=0,0,1)+IF(H149=0,0,1)+IF(H174=0,0,1)+IF(H197=0,0,1)+IF(H221=0,0,1)+IF(H244=0,0,1)+IF(H268=0,0,1)+IF(H293=0,0,1)+IF(#REF!=0,0,1)+IF(#REF!=0,0,1)+IF(#REF!=0,0,1)+IF(#REF!=0,0,1)+IF(#REF!=0,0,1)+IF(#REF!=0,0,1)+IF(#REF!=0,0,1)+IF(#REF!=0,0,1))</f>
        <v>#REF!</v>
      </c>
      <c r="I294" s="34" t="e">
        <f>(I29+I53+I77+I100+I125+I149+I174+I197+I221+I244+I268+I293+#REF!+#REF!+#REF!+#REF!+#REF!+#REF!+#REF!+#REF!)/(IF(I29=0,0,1)+IF(I53=0,0,1)+IF(I77=0,0,1)+IF(I100=0,0,1)+IF(I125=0,0,1)+IF(I149=0,0,1)+IF(I174=0,0,1)+IF(I197=0,0,1)+IF(I221=0,0,1)+IF(I244=0,0,1)+IF(I268=0,0,1)+IF(I293=0,0,1)+IF(#REF!=0,0,1)+IF(#REF!=0,0,1)+IF(#REF!=0,0,1)+IF(#REF!=0,0,1)+IF(#REF!=0,0,1)+IF(#REF!=0,0,1)+IF(#REF!=0,0,1)+IF(#REF!=0,0,1))</f>
        <v>#REF!</v>
      </c>
      <c r="J294" s="34" t="e">
        <f>(J29+J53+J77+J100+J125+J149+J174+J197+J221+J244+J268+J293+#REF!+#REF!+#REF!+#REF!+#REF!+#REF!+#REF!+#REF!)/(IF(J29=0,0,1)+IF(J53=0,0,1)+IF(J77=0,0,1)+IF(J100=0,0,1)+IF(J125=0,0,1)+IF(J149=0,0,1)+IF(J174=0,0,1)+IF(J197=0,0,1)+IF(J221=0,0,1)+IF(J244=0,0,1)+IF(J268=0,0,1)+IF(J293=0,0,1)+IF(#REF!=0,0,1)+IF(#REF!=0,0,1)+IF(#REF!=0,0,1)+IF(#REF!=0,0,1)+IF(#REF!=0,0,1)+IF(#REF!=0,0,1)+IF(#REF!=0,0,1)+IF(#REF!=0,0,1))</f>
        <v>#REF!</v>
      </c>
      <c r="K294" s="34" t="s">
        <v>39</v>
      </c>
      <c r="L294" s="34" t="e">
        <f>(L29+L53+L77+L100+L125+L149+L174+L197+L221+L244+L268+L293+#REF!+#REF!+#REF!+#REF!+#REF!+#REF!+#REF!+#REF!)/(IF(L29=0,0,1)+IF(L53=0,0,1)+IF(L77=0,0,1)+IF(L100=0,0,1)+IF(L125=0,0,1)+IF(L149=0,0,1)+IF(L174=0,0,1)+IF(L197=0,0,1)+IF(L221=0,0,1)+IF(L244=0,0,1)+IF(L268=0,0,1)+IF(L293=0,0,1)+IF(#REF!=0,0,1)+IF(#REF!=0,0,1)+IF(#REF!=0,0,1)+IF(#REF!=0,0,1)+IF(#REF!=0,0,1)+IF(#REF!=0,0,1)+IF(#REF!=0,0,1)+IF(#REF!=0,0,1))</f>
        <v>#REF!</v>
      </c>
    </row>
  </sheetData>
  <mergeCells count="16">
    <mergeCell ref="C294:E294"/>
    <mergeCell ref="C244:D244"/>
    <mergeCell ref="C149:D149"/>
    <mergeCell ref="C174:D174"/>
    <mergeCell ref="C197:D197"/>
    <mergeCell ref="C221:D221"/>
    <mergeCell ref="C268:D268"/>
    <mergeCell ref="C293:D293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2025-04-13T12:59:31Z</dcterms:modified>
</cp:coreProperties>
</file>