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xr:revisionPtr revIDLastSave="0" documentId="8_{F4202059-D064-47A2-9565-29E082E7797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H15" i="1"/>
  <c r="H39" i="1"/>
  <c r="H28" i="1"/>
  <c r="H52" i="1"/>
  <c r="H63" i="1"/>
  <c r="H76" i="1"/>
  <c r="H87" i="1"/>
  <c r="H99" i="1"/>
  <c r="H111" i="1"/>
  <c r="J254" i="1"/>
  <c r="G254" i="1"/>
  <c r="F254" i="1"/>
  <c r="B293" i="1"/>
  <c r="A293" i="1"/>
  <c r="L292" i="1"/>
  <c r="J292" i="1"/>
  <c r="I292" i="1"/>
  <c r="H292" i="1"/>
  <c r="G292" i="1"/>
  <c r="F292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L254" i="1"/>
  <c r="I254" i="1"/>
  <c r="H254" i="1"/>
  <c r="L268" i="1" l="1"/>
  <c r="J268" i="1"/>
  <c r="G268" i="1"/>
  <c r="H268" i="1"/>
  <c r="I268" i="1"/>
  <c r="F268" i="1"/>
  <c r="G293" i="1"/>
  <c r="I293" i="1"/>
  <c r="L293" i="1"/>
  <c r="F293" i="1"/>
  <c r="H293" i="1"/>
  <c r="J293" i="1"/>
  <c r="B244" i="1"/>
  <c r="A244" i="1"/>
  <c r="L243" i="1"/>
  <c r="J243" i="1"/>
  <c r="I243" i="1"/>
  <c r="H243" i="1"/>
  <c r="G243" i="1"/>
  <c r="F243" i="1"/>
  <c r="A232" i="1"/>
  <c r="L231" i="1"/>
  <c r="J231" i="1"/>
  <c r="I231" i="1"/>
  <c r="H231" i="1"/>
  <c r="G231" i="1"/>
  <c r="F231" i="1"/>
  <c r="B221" i="1"/>
  <c r="A221" i="1"/>
  <c r="L220" i="1"/>
  <c r="J220" i="1"/>
  <c r="I220" i="1"/>
  <c r="H220" i="1"/>
  <c r="G220" i="1"/>
  <c r="F220" i="1"/>
  <c r="A208" i="1"/>
  <c r="L207" i="1"/>
  <c r="J207" i="1"/>
  <c r="I207" i="1"/>
  <c r="H207" i="1"/>
  <c r="G207" i="1"/>
  <c r="F207" i="1"/>
  <c r="B197" i="1"/>
  <c r="A197" i="1"/>
  <c r="L196" i="1"/>
  <c r="J196" i="1"/>
  <c r="I196" i="1"/>
  <c r="H196" i="1"/>
  <c r="G196" i="1"/>
  <c r="F196" i="1"/>
  <c r="A185" i="1"/>
  <c r="L184" i="1"/>
  <c r="J184" i="1"/>
  <c r="I184" i="1"/>
  <c r="H184" i="1"/>
  <c r="G184" i="1"/>
  <c r="G197" i="1" s="1"/>
  <c r="F184" i="1"/>
  <c r="B174" i="1"/>
  <c r="A174" i="1"/>
  <c r="L173" i="1"/>
  <c r="J173" i="1"/>
  <c r="I173" i="1"/>
  <c r="H173" i="1"/>
  <c r="G173" i="1"/>
  <c r="F173" i="1"/>
  <c r="A161" i="1"/>
  <c r="L160" i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L135" i="1"/>
  <c r="J135" i="1"/>
  <c r="I135" i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L149" i="1" l="1"/>
  <c r="L244" i="1"/>
  <c r="L221" i="1"/>
  <c r="L197" i="1"/>
  <c r="L174" i="1"/>
  <c r="L29" i="1"/>
  <c r="G244" i="1"/>
  <c r="F244" i="1"/>
  <c r="I174" i="1"/>
  <c r="I125" i="1"/>
  <c r="I244" i="1"/>
  <c r="H221" i="1"/>
  <c r="I221" i="1"/>
  <c r="J221" i="1"/>
  <c r="H197" i="1"/>
  <c r="I197" i="1"/>
  <c r="G174" i="1"/>
  <c r="I149" i="1"/>
  <c r="H149" i="1"/>
  <c r="J244" i="1"/>
  <c r="G221" i="1"/>
  <c r="F197" i="1"/>
  <c r="F174" i="1"/>
  <c r="J174" i="1"/>
  <c r="J149" i="1"/>
  <c r="G149" i="1"/>
  <c r="F125" i="1"/>
  <c r="G125" i="1"/>
  <c r="F100" i="1"/>
  <c r="I100" i="1"/>
  <c r="G77" i="1"/>
  <c r="G53" i="1"/>
  <c r="F53" i="1"/>
  <c r="L100" i="1"/>
  <c r="I29" i="1"/>
  <c r="I77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294" i="1" l="1"/>
  <c r="H294" i="1"/>
  <c r="I294" i="1"/>
  <c r="L294" i="1"/>
  <c r="G294" i="1"/>
  <c r="J294" i="1"/>
</calcChain>
</file>

<file path=xl/sharedStrings.xml><?xml version="1.0" encoding="utf-8"?>
<sst xmlns="http://schemas.openxmlformats.org/spreadsheetml/2006/main" count="341" uniqueCount="87">
  <si>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</si>
  <si>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</si>
  <si>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</si>
  <si>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</si>
  <si>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</si>
  <si>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</si>
  <si>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</si>
  <si>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</si>
  <si>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</si>
  <si>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</si>
  <si>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</si>
  <si>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</si>
  <si>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</si>
  <si>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</si>
  <si>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</si>
  <si>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</si>
  <si>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</si>
  <si>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</si>
  <si>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</si>
  <si>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</si>
  <si>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</si>
  <si>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</si>
  <si>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</si>
  <si>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</si>
  <si>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</si>
  <si>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</si>
  <si>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</si>
  <si>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</si>
  <si>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</si>
  <si>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</si>
  <si>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</si>
  <si>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</si>
  <si>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</si>
  <si>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</si>
  <si>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</si>
  <si>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</si>
  <si>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</si>
  <si>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</si>
  <si>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</si>
  <si>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</si>
  <si>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печенье</t>
  </si>
  <si>
    <t>Борщ на мясном бульоне с капустой и картофелем</t>
  </si>
  <si>
    <t>йогурт</t>
  </si>
  <si>
    <t>кекс</t>
  </si>
  <si>
    <t>Каша жидкая молочная из гречневой крупы</t>
  </si>
  <si>
    <t>Фрукты (апельсин)</t>
  </si>
  <si>
    <t>Компот из ягод сушеных</t>
  </si>
  <si>
    <t>Фрукты (банан)</t>
  </si>
  <si>
    <t>Пряник</t>
  </si>
  <si>
    <t>Каша манная молочная</t>
  </si>
  <si>
    <t>-</t>
  </si>
  <si>
    <t>Салат из свеклы и зеленого горошка</t>
  </si>
  <si>
    <t>Каша ячневая молочная</t>
  </si>
  <si>
    <t>чай сладкий</t>
  </si>
  <si>
    <t>Хлеб пшеничный с маслом</t>
  </si>
  <si>
    <t>Конфеты</t>
  </si>
  <si>
    <t>Рис  отварной</t>
  </si>
  <si>
    <t>Суп с макаронными изделиями на мясном бульоне</t>
  </si>
  <si>
    <t>Каша гречневая молочная</t>
  </si>
  <si>
    <t>Гуляш из отварной говядины</t>
  </si>
  <si>
    <t>Фрукты(яблоко)</t>
  </si>
  <si>
    <t>Огурец соленый</t>
  </si>
  <si>
    <t>Сок натруральный</t>
  </si>
  <si>
    <t>Фрукты (яблоко)</t>
  </si>
  <si>
    <t>Макаронные изделия отварные</t>
  </si>
  <si>
    <t>Салат витаминный</t>
  </si>
  <si>
    <t>Компот из с/фрукт.</t>
  </si>
  <si>
    <t>Каша молочная из гречневой крупы</t>
  </si>
  <si>
    <t>Каша пшеничная молочная</t>
  </si>
  <si>
    <t>Вафли</t>
  </si>
  <si>
    <t>Директор</t>
  </si>
  <si>
    <t>Е.А. Рожина</t>
  </si>
  <si>
    <t>Суп молочный смакаронными изделиями</t>
  </si>
  <si>
    <t>Макароны отварные с говядиной</t>
  </si>
  <si>
    <t>сыр</t>
  </si>
  <si>
    <t>салат из отварной свеклы</t>
  </si>
  <si>
    <t>гречка отварной</t>
  </si>
  <si>
    <t>оладьи</t>
  </si>
  <si>
    <t>со сгущеным молоком</t>
  </si>
  <si>
    <t>какао с молоком</t>
  </si>
  <si>
    <t>Гуляш из куриного филе</t>
  </si>
  <si>
    <t>томат консервированный</t>
  </si>
  <si>
    <t>жаркое по домашнему</t>
  </si>
  <si>
    <t xml:space="preserve">кукуруза </t>
  </si>
  <si>
    <t>Фрукты (мандарины)</t>
  </si>
  <si>
    <t>морс брусника</t>
  </si>
  <si>
    <t>сардельки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</si>
</sst>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0" fillId="0" borderId="6" xfId="0" applyFill="1" applyBorder="1"/>
    <xf numFmtId="0" fontId="0" fillId="0" borderId="4" xfId="0" applyFill="1" applyBorder="1"/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97" sqref="M29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2" width="9.109375" style="2" customWidth="1"/>
    <col min="13" max="16384" width="9.109375" style="2"/>
  </cols>
  <sheetData>
    <row r="1" spans="1:12" ht="14.4" x14ac:dyDescent="0.3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70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71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220</v>
      </c>
      <c r="G6" s="40">
        <v>6</v>
      </c>
      <c r="H6" s="40">
        <v>5</v>
      </c>
      <c r="I6" s="40">
        <v>15</v>
      </c>
      <c r="J6" s="40">
        <v>129</v>
      </c>
      <c r="K6" s="41">
        <v>175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53</v>
      </c>
      <c r="F8" s="43">
        <v>200</v>
      </c>
      <c r="G8" s="43">
        <v>8</v>
      </c>
      <c r="H8" s="43">
        <v>2</v>
      </c>
      <c r="I8" s="43">
        <v>14</v>
      </c>
      <c r="J8" s="43">
        <v>50</v>
      </c>
      <c r="K8" s="44">
        <v>377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54</v>
      </c>
      <c r="F9" s="43">
        <v>80</v>
      </c>
      <c r="G9" s="43">
        <v>6</v>
      </c>
      <c r="H9" s="43">
        <v>8</v>
      </c>
      <c r="I9" s="43">
        <v>15</v>
      </c>
      <c r="J9" s="43">
        <v>157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7"/>
      <c r="E11" s="42" t="s">
        <v>40</v>
      </c>
      <c r="F11" s="43">
        <v>80</v>
      </c>
      <c r="G11" s="43">
        <v>5.12</v>
      </c>
      <c r="H11" s="43">
        <v>24</v>
      </c>
      <c r="I11" s="43">
        <v>33.200000000000003</v>
      </c>
      <c r="J11" s="43">
        <v>363.2</v>
      </c>
      <c r="K11" s="44"/>
      <c r="L11" s="43"/>
    </row>
    <row r="12" spans="1:12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580</v>
      </c>
      <c r="G15" s="19">
        <f t="shared" ref="G15:J15" si="0">SUM(G6:G14)</f>
        <v>25.12</v>
      </c>
      <c r="H15" s="19">
        <f t="shared" si="0"/>
        <v>39</v>
      </c>
      <c r="I15" s="19">
        <f t="shared" si="0"/>
        <v>77.2</v>
      </c>
      <c r="J15" s="19">
        <f t="shared" si="0"/>
        <v>699.2</v>
      </c>
      <c r="K15" s="25"/>
      <c r="L15" s="19">
        <f t="shared" ref="L15" si="1">SUM(L6:L14)</f>
        <v>0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51</v>
      </c>
      <c r="F16" s="43">
        <v>60</v>
      </c>
      <c r="G16" s="43">
        <v>6.93</v>
      </c>
      <c r="H16" s="43">
        <v>5.04</v>
      </c>
      <c r="I16" s="43">
        <v>18.05</v>
      </c>
      <c r="J16" s="43">
        <v>140.83000000000001</v>
      </c>
      <c r="K16" s="44">
        <v>53</v>
      </c>
      <c r="L16" s="43"/>
    </row>
    <row r="17" spans="1:12" ht="14.4" x14ac:dyDescent="0.3">
      <c r="A17" s="23"/>
      <c r="B17" s="15"/>
      <c r="C17" s="11"/>
      <c r="D17" s="7" t="s">
        <v>27</v>
      </c>
      <c r="E17" s="51" t="s">
        <v>41</v>
      </c>
      <c r="F17" s="43">
        <v>200</v>
      </c>
      <c r="G17" s="43">
        <v>0.75</v>
      </c>
      <c r="H17" s="43">
        <v>0.05</v>
      </c>
      <c r="I17" s="43">
        <v>5.3</v>
      </c>
      <c r="J17" s="43">
        <v>23.57</v>
      </c>
      <c r="K17" s="44">
        <v>82</v>
      </c>
      <c r="L17" s="43"/>
    </row>
    <row r="18" spans="1:12" ht="14.4" x14ac:dyDescent="0.3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30</v>
      </c>
      <c r="E20" s="42" t="s">
        <v>62</v>
      </c>
      <c r="F20" s="43">
        <v>200</v>
      </c>
      <c r="G20" s="43">
        <v>1</v>
      </c>
      <c r="H20" s="43">
        <v>1</v>
      </c>
      <c r="I20" s="43">
        <v>20.2</v>
      </c>
      <c r="J20" s="43">
        <v>92</v>
      </c>
      <c r="K20" s="44">
        <v>377</v>
      </c>
      <c r="L20" s="43"/>
    </row>
    <row r="21" spans="1:12" ht="14.4" x14ac:dyDescent="0.3">
      <c r="A21" s="23"/>
      <c r="B21" s="15"/>
      <c r="C21" s="11"/>
      <c r="D21" s="7" t="s">
        <v>31</v>
      </c>
      <c r="E21" s="42" t="s">
        <v>54</v>
      </c>
      <c r="F21" s="43">
        <v>80</v>
      </c>
      <c r="G21" s="43">
        <v>6</v>
      </c>
      <c r="H21" s="43">
        <v>8</v>
      </c>
      <c r="I21" s="43">
        <v>15</v>
      </c>
      <c r="J21" s="43">
        <v>157</v>
      </c>
      <c r="K21" s="44"/>
      <c r="L21" s="43"/>
    </row>
    <row r="22" spans="1:12" ht="14.4" x14ac:dyDescent="0.3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7"/>
      <c r="E23" s="42" t="s">
        <v>60</v>
      </c>
      <c r="F23" s="43">
        <v>100</v>
      </c>
      <c r="G23" s="43">
        <v>1.35</v>
      </c>
      <c r="H23" s="43">
        <v>0.3</v>
      </c>
      <c r="I23" s="43">
        <v>12.15</v>
      </c>
      <c r="J23" s="43">
        <v>80</v>
      </c>
      <c r="K23" s="44"/>
      <c r="L23" s="43"/>
    </row>
    <row r="24" spans="1:12" ht="14.4" x14ac:dyDescent="0.3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24"/>
      <c r="B28" s="17"/>
      <c r="C28" s="8"/>
      <c r="D28" s="18" t="s">
        <v>33</v>
      </c>
      <c r="E28" s="9"/>
      <c r="F28" s="19">
        <f>SUM(F16:F27)</f>
        <v>640</v>
      </c>
      <c r="G28" s="19">
        <f t="shared" ref="G28:J28" si="2">SUM(G16:G27)</f>
        <v>16.03</v>
      </c>
      <c r="H28" s="19">
        <f t="shared" si="2"/>
        <v>14.39</v>
      </c>
      <c r="I28" s="19">
        <f t="shared" si="2"/>
        <v>70.7</v>
      </c>
      <c r="J28" s="19">
        <f t="shared" si="2"/>
        <v>493.4</v>
      </c>
      <c r="K28" s="25"/>
      <c r="L28" s="19">
        <f t="shared" ref="L28" si="3">SUM(L16:L27)</f>
        <v>0</v>
      </c>
    </row>
    <row r="29" spans="1:12" ht="15" thickBot="1" x14ac:dyDescent="0.3">
      <c r="A29" s="29">
        <f>A6</f>
        <v>1</v>
      </c>
      <c r="B29" s="30">
        <f>B6</f>
        <v>1</v>
      </c>
      <c r="C29" s="55" t="s">
        <v>4</v>
      </c>
      <c r="D29" s="56"/>
      <c r="E29" s="31"/>
      <c r="F29" s="32">
        <f>F15+F28</f>
        <v>1220</v>
      </c>
      <c r="G29" s="32">
        <f t="shared" ref="G29:J29" si="4">G15+G28</f>
        <v>41.150000000000006</v>
      </c>
      <c r="H29" s="32">
        <f t="shared" si="4"/>
        <v>53.39</v>
      </c>
      <c r="I29" s="32">
        <f t="shared" si="4"/>
        <v>147.9</v>
      </c>
      <c r="J29" s="32">
        <f t="shared" si="4"/>
        <v>1192.5999999999999</v>
      </c>
      <c r="K29" s="32"/>
      <c r="L29" s="32">
        <f t="shared" ref="L29" si="5">L15+L28</f>
        <v>0</v>
      </c>
    </row>
    <row r="30" spans="1:12" ht="14.4" x14ac:dyDescent="0.3">
      <c r="A30" s="14">
        <v>1</v>
      </c>
      <c r="B30" s="15">
        <v>2</v>
      </c>
      <c r="C30" s="22" t="s">
        <v>20</v>
      </c>
      <c r="D30" s="5" t="s">
        <v>21</v>
      </c>
      <c r="E30" s="39" t="s">
        <v>72</v>
      </c>
      <c r="F30" s="40">
        <v>220</v>
      </c>
      <c r="G30" s="40">
        <v>3</v>
      </c>
      <c r="H30" s="40">
        <v>5</v>
      </c>
      <c r="I30" s="40">
        <v>18</v>
      </c>
      <c r="J30" s="40">
        <v>129</v>
      </c>
      <c r="K30" s="41">
        <v>120</v>
      </c>
      <c r="L30" s="40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7" t="s">
        <v>22</v>
      </c>
      <c r="E32" s="42" t="s">
        <v>53</v>
      </c>
      <c r="F32" s="43">
        <v>200</v>
      </c>
      <c r="G32" s="43">
        <v>8</v>
      </c>
      <c r="H32" s="43">
        <v>2</v>
      </c>
      <c r="I32" s="43">
        <v>14</v>
      </c>
      <c r="J32" s="43">
        <v>50</v>
      </c>
      <c r="K32" s="44">
        <v>377</v>
      </c>
      <c r="L32" s="43"/>
    </row>
    <row r="33" spans="1:12" ht="14.4" x14ac:dyDescent="0.3">
      <c r="A33" s="14"/>
      <c r="B33" s="15"/>
      <c r="C33" s="11"/>
      <c r="D33" s="7" t="s">
        <v>23</v>
      </c>
      <c r="E33" s="42" t="s">
        <v>54</v>
      </c>
      <c r="F33" s="43">
        <v>80</v>
      </c>
      <c r="G33" s="43">
        <v>6</v>
      </c>
      <c r="H33" s="43">
        <v>8</v>
      </c>
      <c r="I33" s="43">
        <v>15</v>
      </c>
      <c r="J33" s="43">
        <v>157</v>
      </c>
      <c r="K33" s="44"/>
      <c r="L33" s="43"/>
    </row>
    <row r="34" spans="1:12" ht="14.4" x14ac:dyDescent="0.3">
      <c r="A34" s="14"/>
      <c r="B34" s="15"/>
      <c r="C34" s="11"/>
      <c r="D34" s="7" t="s">
        <v>24</v>
      </c>
      <c r="E34" s="51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/>
      <c r="E35" s="42" t="s">
        <v>69</v>
      </c>
      <c r="F35" s="43">
        <v>80</v>
      </c>
      <c r="G35" s="43">
        <v>5</v>
      </c>
      <c r="H35" s="43">
        <v>3</v>
      </c>
      <c r="I35" s="43">
        <v>48</v>
      </c>
      <c r="J35" s="43">
        <v>336</v>
      </c>
      <c r="K35" s="44"/>
      <c r="L35" s="43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6"/>
      <c r="B39" s="17"/>
      <c r="C39" s="8"/>
      <c r="D39" s="18" t="s">
        <v>33</v>
      </c>
      <c r="E39" s="9"/>
      <c r="F39" s="19">
        <f>SUM(F30:F38)</f>
        <v>580</v>
      </c>
      <c r="G39" s="19">
        <f t="shared" ref="G39" si="6">SUM(G30:G38)</f>
        <v>22</v>
      </c>
      <c r="H39" s="19">
        <f t="shared" ref="H39" si="7">SUM(H30:H38)</f>
        <v>18</v>
      </c>
      <c r="I39" s="19">
        <f t="shared" ref="I39" si="8">SUM(I30:I38)</f>
        <v>95</v>
      </c>
      <c r="J39" s="19">
        <f t="shared" ref="J39:L39" si="9">SUM(J30:J38)</f>
        <v>672</v>
      </c>
      <c r="K39" s="25"/>
      <c r="L39" s="19">
        <f t="shared" si="9"/>
        <v>0</v>
      </c>
    </row>
    <row r="40" spans="1:12" ht="14.4" x14ac:dyDescent="0.3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7" t="s">
        <v>27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7" t="s">
        <v>28</v>
      </c>
      <c r="E42" s="42" t="s">
        <v>73</v>
      </c>
      <c r="F42" s="43">
        <v>220</v>
      </c>
      <c r="G42" s="43">
        <v>19</v>
      </c>
      <c r="H42" s="43">
        <v>18</v>
      </c>
      <c r="I42" s="43">
        <v>233</v>
      </c>
      <c r="J42" s="43">
        <v>280</v>
      </c>
      <c r="K42" s="44">
        <v>285</v>
      </c>
      <c r="L42" s="43"/>
    </row>
    <row r="43" spans="1:12" ht="14.4" x14ac:dyDescent="0.3">
      <c r="A43" s="14"/>
      <c r="B43" s="15"/>
      <c r="C43" s="11"/>
      <c r="D43" s="7" t="s">
        <v>29</v>
      </c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4"/>
      <c r="B44" s="15"/>
      <c r="C44" s="11"/>
      <c r="D44" s="7" t="s">
        <v>30</v>
      </c>
      <c r="E44" s="42" t="s">
        <v>53</v>
      </c>
      <c r="F44" s="43">
        <v>200</v>
      </c>
      <c r="G44" s="43">
        <v>8</v>
      </c>
      <c r="H44" s="43">
        <v>2</v>
      </c>
      <c r="I44" s="43">
        <v>14</v>
      </c>
      <c r="J44" s="43">
        <v>50</v>
      </c>
      <c r="K44" s="44">
        <v>377</v>
      </c>
      <c r="L44" s="43"/>
    </row>
    <row r="45" spans="1:12" ht="14.4" x14ac:dyDescent="0.3">
      <c r="A45" s="14"/>
      <c r="B45" s="15"/>
      <c r="C45" s="11"/>
      <c r="D45" s="7" t="s">
        <v>31</v>
      </c>
      <c r="E45" s="42" t="s">
        <v>54</v>
      </c>
      <c r="F45" s="43">
        <v>80</v>
      </c>
      <c r="G45" s="43">
        <v>6</v>
      </c>
      <c r="H45" s="43">
        <v>8</v>
      </c>
      <c r="I45" s="43">
        <v>15</v>
      </c>
      <c r="J45" s="43">
        <v>157</v>
      </c>
      <c r="K45" s="44"/>
      <c r="L45" s="43"/>
    </row>
    <row r="46" spans="1:12" ht="14.4" x14ac:dyDescent="0.3">
      <c r="A46" s="14"/>
      <c r="B46" s="15"/>
      <c r="C46" s="11"/>
      <c r="D46" s="7" t="s">
        <v>32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14"/>
      <c r="B47" s="15"/>
      <c r="C47" s="11"/>
      <c r="D47" s="7"/>
      <c r="E47" s="42" t="s">
        <v>45</v>
      </c>
      <c r="F47" s="43">
        <v>100</v>
      </c>
      <c r="G47" s="43">
        <v>1.35</v>
      </c>
      <c r="H47" s="43">
        <v>0.3</v>
      </c>
      <c r="I47" s="43">
        <v>12.15</v>
      </c>
      <c r="J47" s="43">
        <v>150</v>
      </c>
      <c r="K47" s="44"/>
      <c r="L47" s="43"/>
    </row>
    <row r="48" spans="1:12" ht="14.4" x14ac:dyDescent="0.3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16"/>
      <c r="B52" s="17"/>
      <c r="C52" s="8"/>
      <c r="D52" s="18" t="s">
        <v>33</v>
      </c>
      <c r="E52" s="9"/>
      <c r="F52" s="19">
        <f>SUM(F40:F51)</f>
        <v>600</v>
      </c>
      <c r="G52" s="19">
        <f t="shared" ref="G52" si="10">SUM(G40:G51)</f>
        <v>34.35</v>
      </c>
      <c r="H52" s="19">
        <f t="shared" ref="H52" si="11">SUM(H40:H51)</f>
        <v>28.3</v>
      </c>
      <c r="I52" s="19">
        <f t="shared" ref="I52" si="12">SUM(I40:I51)</f>
        <v>274.14999999999998</v>
      </c>
      <c r="J52" s="19">
        <f t="shared" ref="J52:L52" si="13">SUM(J40:J51)</f>
        <v>637</v>
      </c>
      <c r="K52" s="25"/>
      <c r="L52" s="19">
        <f t="shared" si="13"/>
        <v>0</v>
      </c>
    </row>
    <row r="53" spans="1:12" ht="15.75" customHeight="1" thickBot="1" x14ac:dyDescent="0.3">
      <c r="A53" s="33">
        <f>A30</f>
        <v>1</v>
      </c>
      <c r="B53" s="33">
        <f>B30</f>
        <v>2</v>
      </c>
      <c r="C53" s="55" t="s">
        <v>4</v>
      </c>
      <c r="D53" s="56"/>
      <c r="E53" s="31"/>
      <c r="F53" s="32">
        <f>F39+F52</f>
        <v>1180</v>
      </c>
      <c r="G53" s="32">
        <f t="shared" ref="G53" si="14">G39+G52</f>
        <v>56.35</v>
      </c>
      <c r="H53" s="32">
        <f t="shared" ref="H53" si="15">H39+H52</f>
        <v>46.3</v>
      </c>
      <c r="I53" s="32">
        <f t="shared" ref="I53" si="16">I39+I52</f>
        <v>369.15</v>
      </c>
      <c r="J53" s="32">
        <f t="shared" ref="J53:L53" si="17">J39+J52</f>
        <v>1309</v>
      </c>
      <c r="K53" s="32"/>
      <c r="L53" s="32">
        <f t="shared" si="17"/>
        <v>0</v>
      </c>
    </row>
    <row r="54" spans="1:12" ht="14.4" x14ac:dyDescent="0.3">
      <c r="A54" s="20">
        <v>1</v>
      </c>
      <c r="B54" s="21">
        <v>3</v>
      </c>
      <c r="C54" s="22" t="s">
        <v>20</v>
      </c>
      <c r="D54" s="5" t="s">
        <v>21</v>
      </c>
      <c r="E54" s="39" t="s">
        <v>52</v>
      </c>
      <c r="F54" s="40">
        <v>220</v>
      </c>
      <c r="G54" s="40">
        <v>3</v>
      </c>
      <c r="H54" s="40">
        <v>5</v>
      </c>
      <c r="I54" s="40">
        <v>18</v>
      </c>
      <c r="J54" s="40">
        <v>200</v>
      </c>
      <c r="K54" s="41">
        <v>175</v>
      </c>
      <c r="L54" s="40"/>
    </row>
    <row r="55" spans="1:12" ht="14.4" x14ac:dyDescent="0.3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22</v>
      </c>
      <c r="E56" s="42" t="s">
        <v>62</v>
      </c>
      <c r="F56" s="43">
        <v>200</v>
      </c>
      <c r="G56" s="43">
        <v>1</v>
      </c>
      <c r="H56" s="43">
        <v>1</v>
      </c>
      <c r="I56" s="43">
        <v>20.2</v>
      </c>
      <c r="J56" s="43">
        <v>92</v>
      </c>
      <c r="K56" s="44">
        <v>377</v>
      </c>
      <c r="L56" s="43"/>
    </row>
    <row r="57" spans="1:12" ht="14.4" x14ac:dyDescent="0.3">
      <c r="A57" s="23"/>
      <c r="B57" s="15"/>
      <c r="C57" s="11"/>
      <c r="D57" s="7" t="s">
        <v>23</v>
      </c>
      <c r="E57" s="42" t="s">
        <v>54</v>
      </c>
      <c r="F57" s="43">
        <v>80</v>
      </c>
      <c r="G57" s="43">
        <v>6</v>
      </c>
      <c r="H57" s="43">
        <v>8</v>
      </c>
      <c r="I57" s="43">
        <v>15</v>
      </c>
      <c r="J57" s="43">
        <v>157</v>
      </c>
      <c r="K57" s="44"/>
      <c r="L57" s="43"/>
    </row>
    <row r="58" spans="1:12" ht="14.4" x14ac:dyDescent="0.3">
      <c r="A58" s="23"/>
      <c r="B58" s="15"/>
      <c r="C58" s="11"/>
      <c r="D58" s="7" t="s">
        <v>24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/>
      <c r="E59" s="42" t="s">
        <v>74</v>
      </c>
      <c r="F59" s="43">
        <v>20</v>
      </c>
      <c r="G59" s="43">
        <v>4.5999999999999996</v>
      </c>
      <c r="H59" s="43">
        <v>5.9</v>
      </c>
      <c r="I59" s="43">
        <v>0</v>
      </c>
      <c r="J59" s="43">
        <v>72.8</v>
      </c>
      <c r="K59" s="44"/>
      <c r="L59" s="43"/>
    </row>
    <row r="60" spans="1:12" ht="14.4" x14ac:dyDescent="0.3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520</v>
      </c>
      <c r="G63" s="19">
        <f t="shared" ref="G63" si="18">SUM(G54:G62)</f>
        <v>14.6</v>
      </c>
      <c r="H63" s="19">
        <f t="shared" ref="H63" si="19">SUM(H54:H62)</f>
        <v>19.899999999999999</v>
      </c>
      <c r="I63" s="19">
        <f t="shared" ref="I63" si="20">SUM(I54:I62)</f>
        <v>53.2</v>
      </c>
      <c r="J63" s="19">
        <f t="shared" ref="J63:L63" si="21">SUM(J54:J62)</f>
        <v>521.79999999999995</v>
      </c>
      <c r="K63" s="25"/>
      <c r="L63" s="19">
        <f t="shared" si="21"/>
        <v>0</v>
      </c>
    </row>
    <row r="64" spans="1:12" ht="14.4" x14ac:dyDescent="0.3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75</v>
      </c>
      <c r="F64" s="43">
        <v>60</v>
      </c>
      <c r="G64" s="43">
        <v>0.85</v>
      </c>
      <c r="H64" s="43">
        <v>3.65</v>
      </c>
      <c r="I64" s="43">
        <v>8.36</v>
      </c>
      <c r="J64" s="43">
        <v>56.34</v>
      </c>
      <c r="K64" s="44">
        <v>24</v>
      </c>
      <c r="L64" s="43"/>
    </row>
    <row r="65" spans="1:12" ht="14.4" x14ac:dyDescent="0.3">
      <c r="A65" s="23"/>
      <c r="B65" s="15"/>
      <c r="C65" s="11"/>
      <c r="D65" s="7" t="s">
        <v>27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52"/>
      <c r="D66" s="7" t="s">
        <v>28</v>
      </c>
      <c r="E66" s="42" t="s">
        <v>59</v>
      </c>
      <c r="F66" s="43">
        <v>90</v>
      </c>
      <c r="G66" s="43">
        <v>10.039999999999999</v>
      </c>
      <c r="H66" s="43">
        <v>10.39</v>
      </c>
      <c r="I66" s="43">
        <v>3.2</v>
      </c>
      <c r="J66" s="43">
        <v>145.80000000000001</v>
      </c>
      <c r="K66" s="44">
        <v>246</v>
      </c>
      <c r="L66" s="43"/>
    </row>
    <row r="67" spans="1:12" ht="14.4" x14ac:dyDescent="0.3">
      <c r="A67" s="23"/>
      <c r="B67" s="15"/>
      <c r="C67" s="11"/>
      <c r="D67" s="7" t="s">
        <v>29</v>
      </c>
      <c r="E67" s="42" t="s">
        <v>56</v>
      </c>
      <c r="F67" s="43">
        <v>150</v>
      </c>
      <c r="G67" s="43">
        <v>8.73</v>
      </c>
      <c r="H67" s="43">
        <v>14.61</v>
      </c>
      <c r="I67" s="43">
        <v>75</v>
      </c>
      <c r="J67" s="43">
        <v>447.7</v>
      </c>
      <c r="K67" s="44">
        <v>304</v>
      </c>
      <c r="L67" s="43"/>
    </row>
    <row r="68" spans="1:12" ht="14.4" x14ac:dyDescent="0.3">
      <c r="A68" s="23"/>
      <c r="B68" s="15"/>
      <c r="C68" s="11"/>
      <c r="D68" s="7" t="s">
        <v>30</v>
      </c>
      <c r="E68" s="42" t="s">
        <v>53</v>
      </c>
      <c r="F68" s="43">
        <v>200</v>
      </c>
      <c r="G68" s="43">
        <v>8</v>
      </c>
      <c r="H68" s="43">
        <v>2</v>
      </c>
      <c r="I68" s="43">
        <v>14</v>
      </c>
      <c r="J68" s="43">
        <v>50</v>
      </c>
      <c r="K68" s="44">
        <v>377</v>
      </c>
      <c r="L68" s="43"/>
    </row>
    <row r="69" spans="1:12" ht="14.4" x14ac:dyDescent="0.3">
      <c r="A69" s="23"/>
      <c r="B69" s="15"/>
      <c r="C69" s="11"/>
      <c r="D69" s="7" t="s">
        <v>31</v>
      </c>
      <c r="E69" s="42" t="s">
        <v>54</v>
      </c>
      <c r="F69" s="43">
        <v>80</v>
      </c>
      <c r="G69" s="43">
        <v>6</v>
      </c>
      <c r="H69" s="43">
        <v>8</v>
      </c>
      <c r="I69" s="43">
        <v>15</v>
      </c>
      <c r="J69" s="43">
        <v>157</v>
      </c>
      <c r="K69" s="44"/>
      <c r="L69" s="43"/>
    </row>
    <row r="70" spans="1:12" ht="14.4" x14ac:dyDescent="0.3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/>
      <c r="E71" s="42" t="s">
        <v>45</v>
      </c>
      <c r="F71" s="43">
        <v>100</v>
      </c>
      <c r="G71" s="43">
        <v>1.35</v>
      </c>
      <c r="H71" s="43">
        <v>0.3</v>
      </c>
      <c r="I71" s="43">
        <v>12.15</v>
      </c>
      <c r="J71" s="43">
        <v>150</v>
      </c>
      <c r="K71" s="44"/>
      <c r="L71" s="43"/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SUM(F64:F75)</f>
        <v>680</v>
      </c>
      <c r="G76" s="19">
        <f t="shared" ref="G76" si="22">SUM(G64:G75)</f>
        <v>34.97</v>
      </c>
      <c r="H76" s="19">
        <f t="shared" ref="H76" si="23">SUM(H64:H75)</f>
        <v>38.949999999999996</v>
      </c>
      <c r="I76" s="19">
        <f t="shared" ref="I76" si="24">SUM(I64:I75)</f>
        <v>127.71000000000001</v>
      </c>
      <c r="J76" s="19">
        <f t="shared" ref="J76:L76" si="25">SUM(J64:J75)</f>
        <v>1006.84</v>
      </c>
      <c r="K76" s="25"/>
      <c r="L76" s="19">
        <f t="shared" si="25"/>
        <v>0</v>
      </c>
    </row>
    <row r="77" spans="1:12" ht="15.75" customHeight="1" x14ac:dyDescent="0.25">
      <c r="A77" s="29">
        <f>A54</f>
        <v>1</v>
      </c>
      <c r="B77" s="30">
        <f>B54</f>
        <v>3</v>
      </c>
      <c r="C77" s="55" t="s">
        <v>4</v>
      </c>
      <c r="D77" s="56"/>
      <c r="E77" s="31"/>
      <c r="F77" s="32">
        <f>F63+F76</f>
        <v>1200</v>
      </c>
      <c r="G77" s="32">
        <f t="shared" ref="G77" si="26">G63+G76</f>
        <v>49.57</v>
      </c>
      <c r="H77" s="32">
        <f t="shared" ref="H77" si="27">H63+H76</f>
        <v>58.849999999999994</v>
      </c>
      <c r="I77" s="32">
        <f t="shared" ref="I77" si="28">I63+I76</f>
        <v>180.91000000000003</v>
      </c>
      <c r="J77" s="32">
        <f t="shared" ref="J77:L77" si="29">J63+J76</f>
        <v>1528.6399999999999</v>
      </c>
      <c r="K77" s="32"/>
      <c r="L77" s="32">
        <f t="shared" si="29"/>
        <v>0</v>
      </c>
    </row>
    <row r="78" spans="1:12" ht="14.4" x14ac:dyDescent="0.3">
      <c r="A78" s="20">
        <v>1</v>
      </c>
      <c r="B78" s="21">
        <v>4</v>
      </c>
      <c r="C78" s="22" t="s">
        <v>20</v>
      </c>
      <c r="D78" s="5" t="s">
        <v>21</v>
      </c>
      <c r="E78" s="39" t="s">
        <v>58</v>
      </c>
      <c r="F78" s="40">
        <v>220</v>
      </c>
      <c r="G78" s="40">
        <v>3</v>
      </c>
      <c r="H78" s="40">
        <v>5</v>
      </c>
      <c r="I78" s="40">
        <v>19</v>
      </c>
      <c r="J78" s="40">
        <v>129</v>
      </c>
      <c r="K78" s="41">
        <v>175</v>
      </c>
      <c r="L78" s="40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22</v>
      </c>
      <c r="E80" s="42" t="s">
        <v>53</v>
      </c>
      <c r="F80" s="43">
        <v>200</v>
      </c>
      <c r="G80" s="43">
        <v>8</v>
      </c>
      <c r="H80" s="43">
        <v>2</v>
      </c>
      <c r="I80" s="43">
        <v>14</v>
      </c>
      <c r="J80" s="43">
        <v>50</v>
      </c>
      <c r="K80" s="44">
        <v>377</v>
      </c>
      <c r="L80" s="43"/>
    </row>
    <row r="81" spans="1:12" ht="14.4" x14ac:dyDescent="0.3">
      <c r="A81" s="23"/>
      <c r="B81" s="15"/>
      <c r="C81" s="52"/>
      <c r="D81" s="7" t="s">
        <v>23</v>
      </c>
      <c r="E81" s="42" t="s">
        <v>54</v>
      </c>
      <c r="F81" s="43">
        <v>80</v>
      </c>
      <c r="G81" s="43">
        <v>6</v>
      </c>
      <c r="H81" s="43">
        <v>8</v>
      </c>
      <c r="I81" s="43">
        <v>15</v>
      </c>
      <c r="J81" s="43">
        <v>157</v>
      </c>
      <c r="K81" s="44"/>
      <c r="L81" s="43"/>
    </row>
    <row r="82" spans="1:12" ht="14.4" x14ac:dyDescent="0.3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7"/>
      <c r="E83" s="42" t="s">
        <v>42</v>
      </c>
      <c r="F83" s="43">
        <v>100</v>
      </c>
      <c r="G83" s="43">
        <v>3.9</v>
      </c>
      <c r="H83" s="43">
        <v>2.9</v>
      </c>
      <c r="I83" s="43">
        <v>14.8</v>
      </c>
      <c r="J83" s="43">
        <v>101</v>
      </c>
      <c r="K83" s="44"/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600</v>
      </c>
      <c r="G87" s="19">
        <f t="shared" ref="G87" si="30">SUM(G78:G86)</f>
        <v>20.9</v>
      </c>
      <c r="H87" s="19">
        <f t="shared" ref="H87" si="31">SUM(H78:H86)</f>
        <v>17.899999999999999</v>
      </c>
      <c r="I87" s="19">
        <f t="shared" ref="I87" si="32">SUM(I78:I86)</f>
        <v>62.8</v>
      </c>
      <c r="J87" s="19">
        <f t="shared" ref="J87:L87" si="33">SUM(J78:J86)</f>
        <v>437</v>
      </c>
      <c r="K87" s="25"/>
      <c r="L87" s="19">
        <f t="shared" si="33"/>
        <v>0</v>
      </c>
    </row>
    <row r="88" spans="1:12" ht="14.4" x14ac:dyDescent="0.3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51</v>
      </c>
      <c r="F88" s="43">
        <v>60</v>
      </c>
      <c r="G88" s="43">
        <v>6.93</v>
      </c>
      <c r="H88" s="43">
        <v>5.04</v>
      </c>
      <c r="I88" s="43">
        <v>18.05</v>
      </c>
      <c r="J88" s="43">
        <v>140.83000000000001</v>
      </c>
      <c r="K88" s="44">
        <v>53</v>
      </c>
      <c r="L88" s="43"/>
    </row>
    <row r="89" spans="1:12" ht="14.4" x14ac:dyDescent="0.3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28</v>
      </c>
      <c r="E90" s="42" t="s">
        <v>59</v>
      </c>
      <c r="F90" s="43">
        <v>90</v>
      </c>
      <c r="G90" s="43">
        <v>10.039999999999999</v>
      </c>
      <c r="H90" s="43">
        <v>10.39</v>
      </c>
      <c r="I90" s="43">
        <v>3.2</v>
      </c>
      <c r="J90" s="43">
        <v>145.80000000000001</v>
      </c>
      <c r="K90" s="44">
        <v>246</v>
      </c>
      <c r="L90" s="43"/>
    </row>
    <row r="91" spans="1:12" ht="14.4" x14ac:dyDescent="0.3">
      <c r="A91" s="23"/>
      <c r="B91" s="15"/>
      <c r="C91" s="11"/>
      <c r="D91" s="7" t="s">
        <v>29</v>
      </c>
      <c r="E91" s="42" t="s">
        <v>76</v>
      </c>
      <c r="F91" s="43">
        <v>150</v>
      </c>
      <c r="G91" s="43">
        <v>8.73</v>
      </c>
      <c r="H91" s="43">
        <v>14.61</v>
      </c>
      <c r="I91" s="43">
        <v>75</v>
      </c>
      <c r="J91" s="43">
        <v>447.7</v>
      </c>
      <c r="K91" s="44">
        <v>302</v>
      </c>
      <c r="L91" s="43"/>
    </row>
    <row r="92" spans="1:12" ht="14.4" x14ac:dyDescent="0.3">
      <c r="A92" s="23"/>
      <c r="B92" s="15"/>
      <c r="C92" s="11"/>
      <c r="D92" s="7" t="s">
        <v>30</v>
      </c>
      <c r="E92" s="42" t="s">
        <v>62</v>
      </c>
      <c r="F92" s="43">
        <v>200</v>
      </c>
      <c r="G92" s="43">
        <v>1</v>
      </c>
      <c r="H92" s="43">
        <v>1</v>
      </c>
      <c r="I92" s="43">
        <v>20.2</v>
      </c>
      <c r="J92" s="43">
        <v>92</v>
      </c>
      <c r="K92" s="44">
        <v>377</v>
      </c>
      <c r="L92" s="43"/>
    </row>
    <row r="93" spans="1:12" ht="14.4" x14ac:dyDescent="0.3">
      <c r="A93" s="23"/>
      <c r="B93" s="15"/>
      <c r="C93" s="11"/>
      <c r="D93" s="7" t="s">
        <v>31</v>
      </c>
      <c r="E93" s="42" t="s">
        <v>54</v>
      </c>
      <c r="F93" s="43">
        <v>80</v>
      </c>
      <c r="G93" s="43">
        <v>6</v>
      </c>
      <c r="H93" s="43">
        <v>8</v>
      </c>
      <c r="I93" s="43">
        <v>15</v>
      </c>
      <c r="J93" s="43">
        <v>157</v>
      </c>
      <c r="K93" s="44"/>
      <c r="L93" s="43"/>
    </row>
    <row r="94" spans="1:12" ht="14.4" x14ac:dyDescent="0.3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/>
      <c r="E95" s="42" t="s">
        <v>45</v>
      </c>
      <c r="F95" s="43">
        <v>100</v>
      </c>
      <c r="G95" s="43">
        <v>1.35</v>
      </c>
      <c r="H95" s="43">
        <v>0.3</v>
      </c>
      <c r="I95" s="43">
        <v>12.15</v>
      </c>
      <c r="J95" s="43">
        <v>150</v>
      </c>
      <c r="K95" s="44"/>
      <c r="L95" s="43"/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SUM(F88:F98)</f>
        <v>680</v>
      </c>
      <c r="G99" s="19">
        <f t="shared" ref="G99" si="34">SUM(G88:G98)</f>
        <v>34.050000000000004</v>
      </c>
      <c r="H99" s="19">
        <f t="shared" ref="H99" si="35">SUM(H88:H98)</f>
        <v>39.339999999999996</v>
      </c>
      <c r="I99" s="19">
        <f t="shared" ref="I99" si="36">SUM(I88:I98)</f>
        <v>143.6</v>
      </c>
      <c r="J99" s="19">
        <f t="shared" ref="J99:L99" si="37">SUM(J88:J98)</f>
        <v>1133.33</v>
      </c>
      <c r="K99" s="25"/>
      <c r="L99" s="19">
        <f t="shared" si="37"/>
        <v>0</v>
      </c>
    </row>
    <row r="100" spans="1:12" ht="15.75" customHeight="1" x14ac:dyDescent="0.25">
      <c r="A100" s="29">
        <f>A78</f>
        <v>1</v>
      </c>
      <c r="B100" s="30">
        <f>B78</f>
        <v>4</v>
      </c>
      <c r="C100" s="55" t="s">
        <v>4</v>
      </c>
      <c r="D100" s="56"/>
      <c r="E100" s="31"/>
      <c r="F100" s="32">
        <f>F87+F99</f>
        <v>1280</v>
      </c>
      <c r="G100" s="32">
        <f t="shared" ref="G100" si="38">G87+G99</f>
        <v>54.95</v>
      </c>
      <c r="H100" s="32">
        <f t="shared" ref="H100" si="39">H87+H99</f>
        <v>57.239999999999995</v>
      </c>
      <c r="I100" s="32">
        <f t="shared" ref="I100" si="40">I87+I99</f>
        <v>206.39999999999998</v>
      </c>
      <c r="J100" s="32">
        <f t="shared" ref="J100:L100" si="41">J87+J99</f>
        <v>1570.33</v>
      </c>
      <c r="K100" s="32"/>
      <c r="L100" s="32">
        <f t="shared" si="41"/>
        <v>0</v>
      </c>
    </row>
    <row r="101" spans="1:12" ht="14.4" x14ac:dyDescent="0.3">
      <c r="A101" s="20">
        <v>1</v>
      </c>
      <c r="B101" s="21">
        <v>5</v>
      </c>
      <c r="C101" s="22" t="s">
        <v>20</v>
      </c>
      <c r="D101" s="5" t="s">
        <v>21</v>
      </c>
      <c r="E101" s="39" t="s">
        <v>77</v>
      </c>
      <c r="F101" s="40">
        <v>150</v>
      </c>
      <c r="G101" s="40">
        <v>28.44</v>
      </c>
      <c r="H101" s="40">
        <v>19.510000000000002</v>
      </c>
      <c r="I101" s="40">
        <v>17.100000000000001</v>
      </c>
      <c r="J101" s="40">
        <v>357.16</v>
      </c>
      <c r="K101" s="41">
        <v>401</v>
      </c>
      <c r="L101" s="40"/>
    </row>
    <row r="102" spans="1:12" ht="14.4" x14ac:dyDescent="0.3">
      <c r="A102" s="23"/>
      <c r="B102" s="15"/>
      <c r="C102" s="11"/>
      <c r="D102" s="6"/>
      <c r="E102" s="42" t="s">
        <v>78</v>
      </c>
      <c r="F102" s="43">
        <v>10</v>
      </c>
      <c r="G102" s="43">
        <v>0.72</v>
      </c>
      <c r="H102" s="43">
        <v>0.85</v>
      </c>
      <c r="I102" s="43">
        <v>5.6</v>
      </c>
      <c r="J102" s="43">
        <v>32.93</v>
      </c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79</v>
      </c>
      <c r="F103" s="43">
        <v>200</v>
      </c>
      <c r="G103" s="43">
        <v>3.52</v>
      </c>
      <c r="H103" s="43">
        <v>3.72</v>
      </c>
      <c r="I103" s="43">
        <v>25.49</v>
      </c>
      <c r="J103" s="43">
        <v>145.19999999999999</v>
      </c>
      <c r="K103" s="44">
        <v>382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54</v>
      </c>
      <c r="F104" s="43">
        <v>80</v>
      </c>
      <c r="G104" s="43">
        <v>6</v>
      </c>
      <c r="H104" s="43">
        <v>8</v>
      </c>
      <c r="I104" s="43">
        <v>15</v>
      </c>
      <c r="J104" s="43">
        <v>157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/>
      <c r="E106" s="42" t="s">
        <v>74</v>
      </c>
      <c r="F106" s="43">
        <v>20</v>
      </c>
      <c r="G106" s="43">
        <v>4.5999999999999996</v>
      </c>
      <c r="H106" s="43">
        <v>5.9</v>
      </c>
      <c r="I106" s="43">
        <v>0</v>
      </c>
      <c r="J106" s="43">
        <v>72.8</v>
      </c>
      <c r="K106" s="44"/>
      <c r="L106" s="43"/>
    </row>
    <row r="107" spans="1:12" ht="14.4" x14ac:dyDescent="0.3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52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SUM(F101:F110)</f>
        <v>460</v>
      </c>
      <c r="G111" s="19">
        <f t="shared" ref="G111" si="42">SUM(G101:G110)</f>
        <v>43.28</v>
      </c>
      <c r="H111" s="19">
        <f t="shared" ref="H111" si="43">SUM(H101:H110)</f>
        <v>37.979999999999997</v>
      </c>
      <c r="I111" s="19">
        <f t="shared" ref="I111" si="44">SUM(I101:I110)</f>
        <v>63.19</v>
      </c>
      <c r="J111" s="19">
        <f t="shared" ref="J111:L111" si="45">SUM(J101:J110)</f>
        <v>765.08999999999992</v>
      </c>
      <c r="K111" s="25"/>
      <c r="L111" s="19">
        <f t="shared" si="45"/>
        <v>0</v>
      </c>
    </row>
    <row r="112" spans="1:12" ht="14.4" x14ac:dyDescent="0.3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51</v>
      </c>
      <c r="F112" s="43">
        <v>60</v>
      </c>
      <c r="G112" s="43">
        <v>6.93</v>
      </c>
      <c r="H112" s="43">
        <v>5.04</v>
      </c>
      <c r="I112" s="43">
        <v>18.05</v>
      </c>
      <c r="J112" s="43">
        <v>140.83000000000001</v>
      </c>
      <c r="K112" s="44">
        <v>78</v>
      </c>
      <c r="L112" s="43"/>
    </row>
    <row r="113" spans="1:12" ht="14.4" x14ac:dyDescent="0.3">
      <c r="A113" s="23"/>
      <c r="B113" s="15"/>
      <c r="C113" s="11"/>
      <c r="D113" s="7" t="s">
        <v>27</v>
      </c>
      <c r="E113" s="42" t="s">
        <v>57</v>
      </c>
      <c r="F113" s="43">
        <v>200</v>
      </c>
      <c r="G113" s="43">
        <v>0.32</v>
      </c>
      <c r="H113" s="43">
        <v>0.02</v>
      </c>
      <c r="I113" s="43">
        <v>1.87</v>
      </c>
      <c r="J113" s="43">
        <v>8.75</v>
      </c>
      <c r="K113" s="44">
        <v>111</v>
      </c>
      <c r="L113" s="43"/>
    </row>
    <row r="114" spans="1:12" ht="14.4" x14ac:dyDescent="0.3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30</v>
      </c>
      <c r="E116" s="42" t="s">
        <v>53</v>
      </c>
      <c r="F116" s="43">
        <v>200</v>
      </c>
      <c r="G116" s="43">
        <v>8</v>
      </c>
      <c r="H116" s="43">
        <v>2</v>
      </c>
      <c r="I116" s="43">
        <v>14</v>
      </c>
      <c r="J116" s="43">
        <v>50</v>
      </c>
      <c r="K116" s="44">
        <v>377</v>
      </c>
      <c r="L116" s="43"/>
    </row>
    <row r="117" spans="1:12" ht="14.4" x14ac:dyDescent="0.3">
      <c r="A117" s="23"/>
      <c r="B117" s="15"/>
      <c r="C117" s="11"/>
      <c r="D117" s="7" t="s">
        <v>31</v>
      </c>
      <c r="E117" s="42" t="s">
        <v>54</v>
      </c>
      <c r="F117" s="43">
        <v>80</v>
      </c>
      <c r="G117" s="43">
        <v>6</v>
      </c>
      <c r="H117" s="43">
        <v>8</v>
      </c>
      <c r="I117" s="43">
        <v>15</v>
      </c>
      <c r="J117" s="43">
        <v>157</v>
      </c>
      <c r="K117" s="44"/>
      <c r="L117" s="43"/>
    </row>
    <row r="118" spans="1:12" ht="14.4" x14ac:dyDescent="0.3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/>
      <c r="E119" s="42" t="s">
        <v>45</v>
      </c>
      <c r="F119" s="43">
        <v>100</v>
      </c>
      <c r="G119" s="43">
        <v>1.35</v>
      </c>
      <c r="H119" s="43">
        <v>0.3</v>
      </c>
      <c r="I119" s="43">
        <v>12.15</v>
      </c>
      <c r="J119" s="43">
        <v>150</v>
      </c>
      <c r="K119" s="44"/>
      <c r="L119" s="43"/>
    </row>
    <row r="120" spans="1:12" ht="14.4" x14ac:dyDescent="0.3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SUM(F112:F123)</f>
        <v>640</v>
      </c>
      <c r="G124" s="19">
        <f t="shared" ref="G124" si="46">SUM(G112:G123)</f>
        <v>22.6</v>
      </c>
      <c r="H124" s="19">
        <f t="shared" ref="H124" si="47">SUM(H112:H123)</f>
        <v>15.36</v>
      </c>
      <c r="I124" s="19">
        <f t="shared" ref="I124" si="48">SUM(I112:I123)</f>
        <v>61.07</v>
      </c>
      <c r="J124" s="19">
        <f t="shared" ref="J124:L124" si="49">SUM(J112:J123)</f>
        <v>506.58000000000004</v>
      </c>
      <c r="K124" s="25"/>
      <c r="L124" s="19">
        <f t="shared" si="49"/>
        <v>0</v>
      </c>
    </row>
    <row r="125" spans="1:12" ht="15.75" customHeight="1" x14ac:dyDescent="0.25">
      <c r="A125" s="29">
        <f>A101</f>
        <v>1</v>
      </c>
      <c r="B125" s="30">
        <f>B101</f>
        <v>5</v>
      </c>
      <c r="C125" s="55" t="s">
        <v>4</v>
      </c>
      <c r="D125" s="56"/>
      <c r="E125" s="31"/>
      <c r="F125" s="32">
        <f>F111+F124</f>
        <v>1100</v>
      </c>
      <c r="G125" s="32">
        <f t="shared" ref="G125" si="50">G111+G124</f>
        <v>65.88</v>
      </c>
      <c r="H125" s="32">
        <f t="shared" ref="H125" si="51">H111+H124</f>
        <v>53.339999999999996</v>
      </c>
      <c r="I125" s="32">
        <f t="shared" ref="I125" si="52">I111+I124</f>
        <v>124.25999999999999</v>
      </c>
      <c r="J125" s="32">
        <f t="shared" ref="J125:L125" si="53">J111+J124</f>
        <v>1271.67</v>
      </c>
      <c r="K125" s="32"/>
      <c r="L125" s="32">
        <f t="shared" si="53"/>
        <v>0</v>
      </c>
    </row>
    <row r="126" spans="1:12" ht="14.4" x14ac:dyDescent="0.3">
      <c r="A126" s="20">
        <v>1</v>
      </c>
      <c r="B126" s="21">
        <v>6</v>
      </c>
      <c r="C126" s="22" t="s">
        <v>20</v>
      </c>
      <c r="D126" s="5" t="s">
        <v>21</v>
      </c>
      <c r="E126" s="39" t="s">
        <v>49</v>
      </c>
      <c r="F126" s="40">
        <v>220</v>
      </c>
      <c r="G126" s="40">
        <v>6</v>
      </c>
      <c r="H126" s="40">
        <v>5</v>
      </c>
      <c r="I126" s="40">
        <v>15</v>
      </c>
      <c r="J126" s="40">
        <v>129</v>
      </c>
      <c r="K126" s="41">
        <v>175</v>
      </c>
      <c r="L126" s="40"/>
    </row>
    <row r="127" spans="1:12" ht="14.4" x14ac:dyDescent="0.3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22</v>
      </c>
      <c r="E128" s="42" t="s">
        <v>53</v>
      </c>
      <c r="F128" s="43">
        <v>200</v>
      </c>
      <c r="G128" s="43">
        <v>8</v>
      </c>
      <c r="H128" s="43">
        <v>2</v>
      </c>
      <c r="I128" s="43">
        <v>14</v>
      </c>
      <c r="J128" s="43">
        <v>50</v>
      </c>
      <c r="K128" s="44">
        <v>377</v>
      </c>
      <c r="L128" s="43"/>
    </row>
    <row r="129" spans="1:12" ht="14.4" x14ac:dyDescent="0.3">
      <c r="A129" s="23"/>
      <c r="B129" s="15"/>
      <c r="C129" s="11"/>
      <c r="D129" s="7" t="s">
        <v>23</v>
      </c>
      <c r="E129" s="42" t="s">
        <v>54</v>
      </c>
      <c r="F129" s="43">
        <v>80</v>
      </c>
      <c r="G129" s="43">
        <v>6</v>
      </c>
      <c r="H129" s="43">
        <v>8</v>
      </c>
      <c r="I129" s="43">
        <v>15</v>
      </c>
      <c r="J129" s="43">
        <v>157</v>
      </c>
      <c r="K129" s="44"/>
      <c r="L129" s="43"/>
    </row>
    <row r="130" spans="1:12" ht="14.4" x14ac:dyDescent="0.3">
      <c r="A130" s="23"/>
      <c r="B130" s="15"/>
      <c r="C130" s="11"/>
      <c r="D130" s="7" t="s">
        <v>24</v>
      </c>
      <c r="E130" s="42" t="s">
        <v>45</v>
      </c>
      <c r="F130" s="43">
        <v>100</v>
      </c>
      <c r="G130" s="43">
        <v>1.35</v>
      </c>
      <c r="H130" s="43">
        <v>0.3</v>
      </c>
      <c r="I130" s="43">
        <v>12.15</v>
      </c>
      <c r="J130" s="43">
        <v>150</v>
      </c>
      <c r="K130" s="44"/>
      <c r="L130" s="43"/>
    </row>
    <row r="131" spans="1:12" ht="14.4" x14ac:dyDescent="0.3">
      <c r="A131" s="23"/>
      <c r="B131" s="15"/>
      <c r="C131" s="11"/>
      <c r="D131" s="7"/>
      <c r="E131" s="42" t="s">
        <v>55</v>
      </c>
      <c r="F131" s="43">
        <v>60</v>
      </c>
      <c r="G131" s="43">
        <v>5</v>
      </c>
      <c r="H131" s="43">
        <v>13</v>
      </c>
      <c r="I131" s="43">
        <v>27</v>
      </c>
      <c r="J131" s="43">
        <v>115</v>
      </c>
      <c r="K131" s="44"/>
      <c r="L131" s="43"/>
    </row>
    <row r="132" spans="1:12" ht="14.4" x14ac:dyDescent="0.3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23"/>
      <c r="B133" s="15"/>
      <c r="C133" s="52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4"/>
      <c r="B135" s="17"/>
      <c r="C135" s="8"/>
      <c r="D135" s="18" t="s">
        <v>33</v>
      </c>
      <c r="E135" s="9"/>
      <c r="F135" s="19">
        <f>SUM(F126:F134)</f>
        <v>660</v>
      </c>
      <c r="G135" s="19">
        <f t="shared" ref="G135:J135" si="54">SUM(G126:G134)</f>
        <v>26.35</v>
      </c>
      <c r="H135" s="19">
        <f t="shared" si="54"/>
        <v>28.3</v>
      </c>
      <c r="I135" s="19">
        <f t="shared" si="54"/>
        <v>83.15</v>
      </c>
      <c r="J135" s="19">
        <f t="shared" si="54"/>
        <v>601</v>
      </c>
      <c r="K135" s="25"/>
      <c r="L135" s="19">
        <f t="shared" ref="L135" si="55">SUM(L126:L134)</f>
        <v>0</v>
      </c>
    </row>
    <row r="136" spans="1:12" ht="14.4" x14ac:dyDescent="0.3">
      <c r="A136" s="26">
        <v>1</v>
      </c>
      <c r="B136" s="13">
        <v>6</v>
      </c>
      <c r="C136" s="10" t="s">
        <v>25</v>
      </c>
      <c r="D136" s="7" t="s">
        <v>26</v>
      </c>
      <c r="E136" s="42" t="s">
        <v>81</v>
      </c>
      <c r="F136" s="43">
        <v>60</v>
      </c>
      <c r="G136" s="43">
        <v>0.66</v>
      </c>
      <c r="H136" s="43"/>
      <c r="I136" s="43">
        <v>0.96</v>
      </c>
      <c r="J136" s="43">
        <v>7.8</v>
      </c>
      <c r="K136" s="44"/>
      <c r="L136" s="43"/>
    </row>
    <row r="137" spans="1:12" ht="14.4" x14ac:dyDescent="0.3">
      <c r="A137" s="23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3"/>
      <c r="B138" s="15"/>
      <c r="C138" s="11"/>
      <c r="D138" s="7" t="s">
        <v>28</v>
      </c>
      <c r="E138" s="42" t="s">
        <v>80</v>
      </c>
      <c r="F138" s="43">
        <v>100</v>
      </c>
      <c r="G138" s="43">
        <v>14.55</v>
      </c>
      <c r="H138" s="43">
        <v>12.99</v>
      </c>
      <c r="I138" s="43">
        <v>4.01</v>
      </c>
      <c r="J138" s="43">
        <v>182.25</v>
      </c>
      <c r="K138" s="44">
        <v>260</v>
      </c>
      <c r="L138" s="43"/>
    </row>
    <row r="139" spans="1:12" ht="14.4" x14ac:dyDescent="0.3">
      <c r="A139" s="23"/>
      <c r="B139" s="15"/>
      <c r="C139" s="11"/>
      <c r="D139" s="7" t="s">
        <v>29</v>
      </c>
      <c r="E139" s="42" t="s">
        <v>56</v>
      </c>
      <c r="F139" s="43">
        <v>150</v>
      </c>
      <c r="G139" s="43">
        <v>8.73</v>
      </c>
      <c r="H139" s="43">
        <v>14.61</v>
      </c>
      <c r="I139" s="43">
        <v>75</v>
      </c>
      <c r="J139" s="43">
        <v>447.7</v>
      </c>
      <c r="K139" s="44">
        <v>304</v>
      </c>
      <c r="L139" s="43"/>
    </row>
    <row r="140" spans="1:12" ht="14.4" x14ac:dyDescent="0.3">
      <c r="A140" s="23"/>
      <c r="B140" s="15"/>
      <c r="C140" s="11"/>
      <c r="D140" s="7" t="s">
        <v>30</v>
      </c>
      <c r="E140" s="42" t="s">
        <v>62</v>
      </c>
      <c r="F140" s="43">
        <v>200</v>
      </c>
      <c r="G140" s="43">
        <v>1</v>
      </c>
      <c r="H140" s="43">
        <v>1</v>
      </c>
      <c r="I140" s="43">
        <v>20.2</v>
      </c>
      <c r="J140" s="43">
        <v>92</v>
      </c>
      <c r="K140" s="44">
        <v>377</v>
      </c>
      <c r="L140" s="43"/>
    </row>
    <row r="141" spans="1:12" ht="14.4" x14ac:dyDescent="0.3">
      <c r="A141" s="23"/>
      <c r="B141" s="15"/>
      <c r="C141" s="11"/>
      <c r="D141" s="7" t="s">
        <v>31</v>
      </c>
      <c r="E141" s="42" t="s">
        <v>54</v>
      </c>
      <c r="F141" s="43">
        <v>80</v>
      </c>
      <c r="G141" s="43">
        <v>6</v>
      </c>
      <c r="H141" s="43">
        <v>8</v>
      </c>
      <c r="I141" s="43">
        <v>15</v>
      </c>
      <c r="J141" s="43">
        <v>157</v>
      </c>
      <c r="K141" s="44"/>
      <c r="L141" s="43"/>
    </row>
    <row r="142" spans="1:12" ht="14.4" x14ac:dyDescent="0.3">
      <c r="A142" s="23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/>
      <c r="E143" s="42" t="s">
        <v>40</v>
      </c>
      <c r="F143" s="43">
        <v>80</v>
      </c>
      <c r="G143" s="43">
        <v>5.12</v>
      </c>
      <c r="H143" s="43">
        <v>24</v>
      </c>
      <c r="I143" s="43">
        <v>33.200000000000003</v>
      </c>
      <c r="J143" s="43">
        <v>363.2</v>
      </c>
      <c r="K143" s="44"/>
      <c r="L143" s="43"/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SUM(F136:F147)</f>
        <v>670</v>
      </c>
      <c r="G148" s="19">
        <f t="shared" ref="G148:J148" si="56">SUM(G136:G147)</f>
        <v>36.06</v>
      </c>
      <c r="H148" s="19">
        <f t="shared" si="56"/>
        <v>60.6</v>
      </c>
      <c r="I148" s="19">
        <f t="shared" si="56"/>
        <v>148.37</v>
      </c>
      <c r="J148" s="19">
        <f t="shared" si="56"/>
        <v>1249.95</v>
      </c>
      <c r="K148" s="25"/>
      <c r="L148" s="19">
        <f t="shared" ref="L148" si="57">SUM(L136:L147)</f>
        <v>0</v>
      </c>
    </row>
    <row r="149" spans="1:12" ht="14.4" x14ac:dyDescent="0.25">
      <c r="A149" s="29">
        <f>A126</f>
        <v>1</v>
      </c>
      <c r="B149" s="30">
        <f>B126</f>
        <v>6</v>
      </c>
      <c r="C149" s="55" t="s">
        <v>4</v>
      </c>
      <c r="D149" s="56"/>
      <c r="E149" s="31"/>
      <c r="F149" s="32">
        <f>F135+F148</f>
        <v>1330</v>
      </c>
      <c r="G149" s="32">
        <f t="shared" ref="G149" si="58">G135+G148</f>
        <v>62.410000000000004</v>
      </c>
      <c r="H149" s="32">
        <f t="shared" ref="H149" si="59">H135+H148</f>
        <v>88.9</v>
      </c>
      <c r="I149" s="32">
        <f t="shared" ref="I149" si="60">I135+I148</f>
        <v>231.52</v>
      </c>
      <c r="J149" s="32">
        <f t="shared" ref="J149:L149" si="61">J135+J148</f>
        <v>1850.95</v>
      </c>
      <c r="K149" s="32"/>
      <c r="L149" s="32">
        <f t="shared" si="61"/>
        <v>0</v>
      </c>
    </row>
    <row r="150" spans="1:12" ht="14.4" x14ac:dyDescent="0.3">
      <c r="A150" s="14">
        <v>2</v>
      </c>
      <c r="B150" s="15">
        <v>1</v>
      </c>
      <c r="C150" s="22" t="s">
        <v>20</v>
      </c>
      <c r="D150" s="5" t="s">
        <v>21</v>
      </c>
      <c r="E150" s="39" t="s">
        <v>52</v>
      </c>
      <c r="F150" s="40">
        <v>200</v>
      </c>
      <c r="G150" s="40">
        <v>3.09</v>
      </c>
      <c r="H150" s="40">
        <v>4.07</v>
      </c>
      <c r="I150" s="40">
        <v>32.090000000000003</v>
      </c>
      <c r="J150" s="40">
        <v>177</v>
      </c>
      <c r="K150" s="41">
        <v>173</v>
      </c>
      <c r="L150" s="40"/>
    </row>
    <row r="151" spans="1:12" ht="14.4" x14ac:dyDescent="0.3">
      <c r="A151" s="14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14"/>
      <c r="B152" s="15"/>
      <c r="C152" s="11"/>
      <c r="D152" s="7" t="s">
        <v>22</v>
      </c>
      <c r="E152" s="42" t="s">
        <v>53</v>
      </c>
      <c r="F152" s="43">
        <v>200</v>
      </c>
      <c r="G152" s="43">
        <v>8</v>
      </c>
      <c r="H152" s="43">
        <v>2</v>
      </c>
      <c r="I152" s="43">
        <v>14</v>
      </c>
      <c r="J152" s="43">
        <v>50</v>
      </c>
      <c r="K152" s="44">
        <v>377</v>
      </c>
      <c r="L152" s="43"/>
    </row>
    <row r="153" spans="1:12" ht="14.4" x14ac:dyDescent="0.3">
      <c r="A153" s="14"/>
      <c r="B153" s="15"/>
      <c r="C153" s="11"/>
      <c r="D153" s="7" t="s">
        <v>23</v>
      </c>
      <c r="E153" s="42" t="s">
        <v>54</v>
      </c>
      <c r="F153" s="43">
        <v>80</v>
      </c>
      <c r="G153" s="43">
        <v>6</v>
      </c>
      <c r="H153" s="43">
        <v>8</v>
      </c>
      <c r="I153" s="43">
        <v>15</v>
      </c>
      <c r="J153" s="43">
        <v>157</v>
      </c>
      <c r="K153" s="44"/>
      <c r="L153" s="43"/>
    </row>
    <row r="154" spans="1:12" ht="14.4" x14ac:dyDescent="0.3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7"/>
      <c r="E155" s="42" t="s">
        <v>42</v>
      </c>
      <c r="F155" s="43">
        <v>100</v>
      </c>
      <c r="G155" s="43">
        <v>3.9</v>
      </c>
      <c r="H155" s="43">
        <v>2.9</v>
      </c>
      <c r="I155" s="43">
        <v>14.8</v>
      </c>
      <c r="J155" s="43">
        <v>101</v>
      </c>
      <c r="K155" s="44"/>
      <c r="L155" s="43"/>
    </row>
    <row r="156" spans="1:12" ht="14.4" x14ac:dyDescent="0.3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16"/>
      <c r="B160" s="17"/>
      <c r="C160" s="53"/>
      <c r="D160" s="18" t="s">
        <v>33</v>
      </c>
      <c r="E160" s="9"/>
      <c r="F160" s="19">
        <f>SUM(F150:F159)</f>
        <v>580</v>
      </c>
      <c r="G160" s="19">
        <f t="shared" ref="G160:J160" si="62">SUM(G150:G159)</f>
        <v>20.99</v>
      </c>
      <c r="H160" s="19">
        <f t="shared" si="62"/>
        <v>16.97</v>
      </c>
      <c r="I160" s="19">
        <f t="shared" si="62"/>
        <v>75.89</v>
      </c>
      <c r="J160" s="19">
        <f t="shared" si="62"/>
        <v>485</v>
      </c>
      <c r="K160" s="25"/>
      <c r="L160" s="19">
        <f t="shared" ref="L160" si="63">SUM(L150:L159)</f>
        <v>0</v>
      </c>
    </row>
    <row r="161" spans="1:12" ht="14.4" x14ac:dyDescent="0.3">
      <c r="A161" s="13">
        <f>A150</f>
        <v>2</v>
      </c>
      <c r="B161" s="13">
        <v>1</v>
      </c>
      <c r="C161" s="10" t="s">
        <v>25</v>
      </c>
      <c r="D161" s="7" t="s">
        <v>26</v>
      </c>
      <c r="E161" s="42" t="s">
        <v>75</v>
      </c>
      <c r="F161" s="43">
        <v>60</v>
      </c>
      <c r="G161" s="43">
        <v>0.85</v>
      </c>
      <c r="H161" s="43">
        <v>3.65</v>
      </c>
      <c r="I161" s="43">
        <v>8.36</v>
      </c>
      <c r="J161" s="43">
        <v>56.34</v>
      </c>
      <c r="K161" s="44">
        <v>24</v>
      </c>
      <c r="L161" s="43"/>
    </row>
    <row r="162" spans="1:12" ht="14.4" x14ac:dyDescent="0.3">
      <c r="A162" s="14"/>
      <c r="B162" s="15"/>
      <c r="C162" s="11"/>
      <c r="D162" s="7" t="s">
        <v>27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14"/>
      <c r="B163" s="15"/>
      <c r="C163" s="11"/>
      <c r="D163" s="7" t="s">
        <v>28</v>
      </c>
      <c r="E163" s="42" t="s">
        <v>80</v>
      </c>
      <c r="F163" s="43">
        <v>100</v>
      </c>
      <c r="G163" s="43">
        <v>14.55</v>
      </c>
      <c r="H163" s="43">
        <v>12.99</v>
      </c>
      <c r="I163" s="43">
        <v>4.01</v>
      </c>
      <c r="J163" s="43">
        <v>182.25</v>
      </c>
      <c r="K163" s="44">
        <v>260</v>
      </c>
      <c r="L163" s="43"/>
    </row>
    <row r="164" spans="1:12" ht="14.4" x14ac:dyDescent="0.3">
      <c r="A164" s="14"/>
      <c r="B164" s="15"/>
      <c r="C164" s="11"/>
      <c r="D164" s="7" t="s">
        <v>29</v>
      </c>
      <c r="E164" s="42" t="s">
        <v>64</v>
      </c>
      <c r="F164" s="43">
        <v>150</v>
      </c>
      <c r="G164" s="43">
        <v>13.15</v>
      </c>
      <c r="H164" s="43">
        <v>14.02</v>
      </c>
      <c r="I164" s="43">
        <v>86.89</v>
      </c>
      <c r="J164" s="43">
        <v>504.76</v>
      </c>
      <c r="K164" s="44">
        <v>309</v>
      </c>
      <c r="L164" s="43"/>
    </row>
    <row r="165" spans="1:12" ht="14.4" x14ac:dyDescent="0.3">
      <c r="A165" s="14"/>
      <c r="B165" s="15"/>
      <c r="C165" s="11"/>
      <c r="D165" s="7" t="s">
        <v>30</v>
      </c>
      <c r="E165" s="42" t="s">
        <v>79</v>
      </c>
      <c r="F165" s="43">
        <v>200</v>
      </c>
      <c r="G165" s="43">
        <v>3.52</v>
      </c>
      <c r="H165" s="43">
        <v>3.72</v>
      </c>
      <c r="I165" s="43">
        <v>25.49</v>
      </c>
      <c r="J165" s="43">
        <v>145.19999999999999</v>
      </c>
      <c r="K165" s="44">
        <v>382</v>
      </c>
      <c r="L165" s="43"/>
    </row>
    <row r="166" spans="1:12" ht="14.4" x14ac:dyDescent="0.3">
      <c r="A166" s="14"/>
      <c r="B166" s="15"/>
      <c r="C166" s="11"/>
      <c r="D166" s="7" t="s">
        <v>31</v>
      </c>
      <c r="E166" s="42" t="s">
        <v>54</v>
      </c>
      <c r="F166" s="43">
        <v>80</v>
      </c>
      <c r="G166" s="43">
        <v>6</v>
      </c>
      <c r="H166" s="43">
        <v>8</v>
      </c>
      <c r="I166" s="43">
        <v>15</v>
      </c>
      <c r="J166" s="43">
        <v>157</v>
      </c>
      <c r="K166" s="44"/>
      <c r="L166" s="43"/>
    </row>
    <row r="167" spans="1:12" ht="14.4" x14ac:dyDescent="0.3">
      <c r="A167" s="14"/>
      <c r="B167" s="15"/>
      <c r="C167" s="11"/>
      <c r="D167" s="7" t="s">
        <v>32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14"/>
      <c r="B168" s="15"/>
      <c r="C168" s="11"/>
      <c r="D168" s="7"/>
      <c r="E168" s="42" t="s">
        <v>45</v>
      </c>
      <c r="F168" s="43">
        <v>100</v>
      </c>
      <c r="G168" s="43">
        <v>1.35</v>
      </c>
      <c r="H168" s="43">
        <v>0.3</v>
      </c>
      <c r="I168" s="43">
        <v>12.15</v>
      </c>
      <c r="J168" s="43">
        <v>150</v>
      </c>
      <c r="K168" s="44"/>
      <c r="L168" s="43"/>
    </row>
    <row r="169" spans="1:12" ht="14.4" x14ac:dyDescent="0.3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16"/>
      <c r="B173" s="17"/>
      <c r="C173" s="8"/>
      <c r="D173" s="18" t="s">
        <v>33</v>
      </c>
      <c r="E173" s="9"/>
      <c r="F173" s="19">
        <f>SUM(F161:F172)</f>
        <v>690</v>
      </c>
      <c r="G173" s="19">
        <f t="shared" ref="G173:J173" si="64">SUM(G161:G172)</f>
        <v>39.42</v>
      </c>
      <c r="H173" s="19">
        <f t="shared" si="64"/>
        <v>42.68</v>
      </c>
      <c r="I173" s="19">
        <f t="shared" si="64"/>
        <v>151.9</v>
      </c>
      <c r="J173" s="19">
        <f t="shared" si="64"/>
        <v>1195.55</v>
      </c>
      <c r="K173" s="25"/>
      <c r="L173" s="19">
        <f t="shared" ref="L173" si="65">SUM(L161:L172)</f>
        <v>0</v>
      </c>
    </row>
    <row r="174" spans="1:12" ht="15" thickBot="1" x14ac:dyDescent="0.3">
      <c r="A174" s="33">
        <f>A150</f>
        <v>2</v>
      </c>
      <c r="B174" s="33">
        <f>B150</f>
        <v>1</v>
      </c>
      <c r="C174" s="55" t="s">
        <v>4</v>
      </c>
      <c r="D174" s="56"/>
      <c r="E174" s="31"/>
      <c r="F174" s="32">
        <f>F160+F173</f>
        <v>1270</v>
      </c>
      <c r="G174" s="32">
        <f t="shared" ref="G174" si="66">G160+G173</f>
        <v>60.41</v>
      </c>
      <c r="H174" s="32">
        <f t="shared" ref="H174" si="67">H160+H173</f>
        <v>59.65</v>
      </c>
      <c r="I174" s="32">
        <f t="shared" ref="I174" si="68">I160+I173</f>
        <v>227.79000000000002</v>
      </c>
      <c r="J174" s="32">
        <f t="shared" ref="J174:L174" si="69">J160+J173</f>
        <v>1680.55</v>
      </c>
      <c r="K174" s="32"/>
      <c r="L174" s="32">
        <f t="shared" si="69"/>
        <v>0</v>
      </c>
    </row>
    <row r="175" spans="1:12" ht="14.4" x14ac:dyDescent="0.3">
      <c r="A175" s="20">
        <v>2</v>
      </c>
      <c r="B175" s="21">
        <v>2</v>
      </c>
      <c r="C175" s="22" t="s">
        <v>20</v>
      </c>
      <c r="D175" s="5" t="s">
        <v>21</v>
      </c>
      <c r="E175" s="39" t="s">
        <v>68</v>
      </c>
      <c r="F175" s="40">
        <v>220</v>
      </c>
      <c r="G175" s="40">
        <v>3</v>
      </c>
      <c r="H175" s="40">
        <v>5</v>
      </c>
      <c r="I175" s="40">
        <v>18</v>
      </c>
      <c r="J175" s="40">
        <v>129</v>
      </c>
      <c r="K175" s="41">
        <v>183</v>
      </c>
      <c r="L175" s="40"/>
    </row>
    <row r="176" spans="1:12" ht="14.4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22</v>
      </c>
      <c r="E177" s="42" t="s">
        <v>53</v>
      </c>
      <c r="F177" s="43">
        <v>200</v>
      </c>
      <c r="G177" s="43">
        <v>8</v>
      </c>
      <c r="H177" s="43">
        <v>2</v>
      </c>
      <c r="I177" s="43">
        <v>14</v>
      </c>
      <c r="J177" s="43">
        <v>50</v>
      </c>
      <c r="K177" s="44">
        <v>377</v>
      </c>
      <c r="L177" s="43"/>
    </row>
    <row r="178" spans="1:12" ht="15.75" customHeight="1" x14ac:dyDescent="0.3">
      <c r="A178" s="23"/>
      <c r="B178" s="15"/>
      <c r="C178" s="11"/>
      <c r="D178" s="7" t="s">
        <v>23</v>
      </c>
      <c r="E178" s="42" t="s">
        <v>54</v>
      </c>
      <c r="F178" s="43">
        <v>80</v>
      </c>
      <c r="G178" s="43">
        <v>6</v>
      </c>
      <c r="H178" s="43">
        <v>8</v>
      </c>
      <c r="I178" s="43">
        <v>15</v>
      </c>
      <c r="J178" s="43">
        <v>157</v>
      </c>
      <c r="K178" s="44"/>
      <c r="L178" s="43"/>
    </row>
    <row r="179" spans="1:12" ht="14.4" x14ac:dyDescent="0.3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/>
      <c r="E180" s="42" t="s">
        <v>40</v>
      </c>
      <c r="F180" s="43">
        <v>80</v>
      </c>
      <c r="G180" s="43">
        <v>5.12</v>
      </c>
      <c r="H180" s="43">
        <v>24</v>
      </c>
      <c r="I180" s="43">
        <v>33.200000000000003</v>
      </c>
      <c r="J180" s="43">
        <v>363.2</v>
      </c>
      <c r="K180" s="44"/>
      <c r="L180" s="43"/>
    </row>
    <row r="181" spans="1:12" ht="14.4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53"/>
      <c r="D184" s="18" t="s">
        <v>33</v>
      </c>
      <c r="E184" s="9"/>
      <c r="F184" s="19">
        <f>SUM(F175:F183)</f>
        <v>580</v>
      </c>
      <c r="G184" s="19">
        <f t="shared" ref="G184:J184" si="70">SUM(G175:G183)</f>
        <v>22.12</v>
      </c>
      <c r="H184" s="19">
        <f t="shared" si="70"/>
        <v>39</v>
      </c>
      <c r="I184" s="19">
        <f t="shared" si="70"/>
        <v>80.2</v>
      </c>
      <c r="J184" s="19">
        <f t="shared" si="70"/>
        <v>699.2</v>
      </c>
      <c r="K184" s="25"/>
      <c r="L184" s="19">
        <f t="shared" ref="L184" si="71">SUM(L175:L183)</f>
        <v>0</v>
      </c>
    </row>
    <row r="185" spans="1:12" ht="14.4" x14ac:dyDescent="0.3">
      <c r="A185" s="26">
        <f>A175</f>
        <v>2</v>
      </c>
      <c r="B185" s="13">
        <v>2</v>
      </c>
      <c r="C185" s="10" t="s">
        <v>25</v>
      </c>
      <c r="D185" s="7" t="s">
        <v>26</v>
      </c>
      <c r="E185" s="42" t="s">
        <v>61</v>
      </c>
      <c r="F185" s="43">
        <v>60</v>
      </c>
      <c r="G185" s="43">
        <v>1.68</v>
      </c>
      <c r="H185" s="43" t="s">
        <v>50</v>
      </c>
      <c r="I185" s="43">
        <v>0.78</v>
      </c>
      <c r="J185" s="43">
        <v>9.6999999999999993</v>
      </c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82</v>
      </c>
      <c r="F187" s="43">
        <v>160</v>
      </c>
      <c r="G187" s="43">
        <v>27.53</v>
      </c>
      <c r="H187" s="43">
        <v>7.47</v>
      </c>
      <c r="I187" s="43">
        <v>21.95</v>
      </c>
      <c r="J187" s="43">
        <v>265</v>
      </c>
      <c r="K187" s="44">
        <v>259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1.52</v>
      </c>
      <c r="H189" s="43">
        <v>0.24</v>
      </c>
      <c r="I189" s="43">
        <v>40.06</v>
      </c>
      <c r="J189" s="43">
        <v>158.5</v>
      </c>
      <c r="K189" s="44">
        <v>348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54</v>
      </c>
      <c r="F190" s="43">
        <v>80</v>
      </c>
      <c r="G190" s="43">
        <v>6</v>
      </c>
      <c r="H190" s="43">
        <v>8</v>
      </c>
      <c r="I190" s="43">
        <v>15</v>
      </c>
      <c r="J190" s="43">
        <v>157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/>
      <c r="E192" s="42" t="s">
        <v>42</v>
      </c>
      <c r="F192" s="43">
        <v>100</v>
      </c>
      <c r="G192" s="43">
        <v>3.9</v>
      </c>
      <c r="H192" s="43">
        <v>2.9</v>
      </c>
      <c r="I192" s="43">
        <v>14.8</v>
      </c>
      <c r="J192" s="43">
        <v>101</v>
      </c>
      <c r="K192" s="44"/>
      <c r="L192" s="43"/>
    </row>
    <row r="193" spans="1:12" ht="14.4" x14ac:dyDescent="0.3">
      <c r="A193" s="23"/>
      <c r="B193" s="15"/>
      <c r="C193" s="11"/>
      <c r="D193" s="7"/>
      <c r="E193" s="42" t="s">
        <v>43</v>
      </c>
      <c r="F193" s="43">
        <v>50</v>
      </c>
      <c r="G193" s="43">
        <v>6.2</v>
      </c>
      <c r="H193" s="43">
        <v>13.6</v>
      </c>
      <c r="I193" s="43">
        <v>34.4</v>
      </c>
      <c r="J193" s="43">
        <v>276.2</v>
      </c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SUM(F185:F195)</f>
        <v>650</v>
      </c>
      <c r="G196" s="19">
        <f t="shared" ref="G196:J196" si="72">SUM(G185:G195)</f>
        <v>46.830000000000005</v>
      </c>
      <c r="H196" s="19">
        <f t="shared" si="72"/>
        <v>32.21</v>
      </c>
      <c r="I196" s="19">
        <f t="shared" si="72"/>
        <v>126.99000000000001</v>
      </c>
      <c r="J196" s="19">
        <f t="shared" si="72"/>
        <v>967.40000000000009</v>
      </c>
      <c r="K196" s="25"/>
      <c r="L196" s="19">
        <f t="shared" ref="L196" si="73">SUM(L185:L195)</f>
        <v>0</v>
      </c>
    </row>
    <row r="197" spans="1:12" ht="15" thickBot="1" x14ac:dyDescent="0.3">
      <c r="A197" s="29">
        <f>A175</f>
        <v>2</v>
      </c>
      <c r="B197" s="30">
        <f>B175</f>
        <v>2</v>
      </c>
      <c r="C197" s="55" t="s">
        <v>4</v>
      </c>
      <c r="D197" s="56"/>
      <c r="E197" s="31"/>
      <c r="F197" s="32">
        <f>F184+F196</f>
        <v>1230</v>
      </c>
      <c r="G197" s="32">
        <f t="shared" ref="G197" si="74">G184+G196</f>
        <v>68.95</v>
      </c>
      <c r="H197" s="32">
        <f t="shared" ref="H197" si="75">H184+H196</f>
        <v>71.210000000000008</v>
      </c>
      <c r="I197" s="32">
        <f t="shared" ref="I197" si="76">I184+I196</f>
        <v>207.19</v>
      </c>
      <c r="J197" s="32">
        <f t="shared" ref="J197:L197" si="77">J184+J196</f>
        <v>1666.6000000000001</v>
      </c>
      <c r="K197" s="32"/>
      <c r="L197" s="32">
        <f t="shared" si="77"/>
        <v>0</v>
      </c>
    </row>
    <row r="198" spans="1:12" ht="14.4" x14ac:dyDescent="0.3">
      <c r="A198" s="20">
        <v>2</v>
      </c>
      <c r="B198" s="21">
        <v>3</v>
      </c>
      <c r="C198" s="22" t="s">
        <v>20</v>
      </c>
      <c r="D198" s="5" t="s">
        <v>21</v>
      </c>
      <c r="E198" s="39" t="s">
        <v>44</v>
      </c>
      <c r="F198" s="40">
        <v>250</v>
      </c>
      <c r="G198" s="40">
        <v>4.2</v>
      </c>
      <c r="H198" s="40">
        <v>6.56</v>
      </c>
      <c r="I198" s="40">
        <v>22.35</v>
      </c>
      <c r="J198" s="40">
        <v>159.81</v>
      </c>
      <c r="K198" s="41">
        <v>183</v>
      </c>
      <c r="L198" s="40"/>
    </row>
    <row r="199" spans="1:12" ht="14.4" x14ac:dyDescent="0.3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22</v>
      </c>
      <c r="E200" s="42" t="s">
        <v>53</v>
      </c>
      <c r="F200" s="43">
        <v>200</v>
      </c>
      <c r="G200" s="43">
        <v>8</v>
      </c>
      <c r="H200" s="43">
        <v>2</v>
      </c>
      <c r="I200" s="43">
        <v>14</v>
      </c>
      <c r="J200" s="43">
        <v>50</v>
      </c>
      <c r="K200" s="44">
        <v>377</v>
      </c>
      <c r="L200" s="43"/>
    </row>
    <row r="201" spans="1:12" ht="14.4" x14ac:dyDescent="0.3">
      <c r="A201" s="23"/>
      <c r="B201" s="15"/>
      <c r="C201" s="11"/>
      <c r="D201" s="7" t="s">
        <v>23</v>
      </c>
      <c r="E201" s="42" t="s">
        <v>54</v>
      </c>
      <c r="F201" s="43">
        <v>80</v>
      </c>
      <c r="G201" s="43">
        <v>6</v>
      </c>
      <c r="H201" s="43">
        <v>8</v>
      </c>
      <c r="I201" s="43">
        <v>15</v>
      </c>
      <c r="J201" s="43">
        <v>157</v>
      </c>
      <c r="K201" s="44"/>
      <c r="L201" s="43"/>
    </row>
    <row r="202" spans="1:12" ht="14.4" x14ac:dyDescent="0.3">
      <c r="A202" s="23"/>
      <c r="B202" s="15"/>
      <c r="C202" s="11"/>
      <c r="D202" s="7" t="s">
        <v>24</v>
      </c>
      <c r="E202" s="42" t="s">
        <v>45</v>
      </c>
      <c r="F202" s="43">
        <v>100</v>
      </c>
      <c r="G202" s="43">
        <v>1.35</v>
      </c>
      <c r="H202" s="43">
        <v>0.3</v>
      </c>
      <c r="I202" s="43">
        <v>12.15</v>
      </c>
      <c r="J202" s="43">
        <v>150</v>
      </c>
      <c r="K202" s="44"/>
      <c r="L202" s="43"/>
    </row>
    <row r="203" spans="1:12" ht="14.4" x14ac:dyDescent="0.3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4"/>
      <c r="B207" s="17"/>
      <c r="C207" s="53"/>
      <c r="D207" s="18" t="s">
        <v>33</v>
      </c>
      <c r="E207" s="9"/>
      <c r="F207" s="19">
        <f>SUM(F198:F206)</f>
        <v>630</v>
      </c>
      <c r="G207" s="19">
        <f t="shared" ref="G207:J207" si="78">SUM(G198:G206)</f>
        <v>19.55</v>
      </c>
      <c r="H207" s="19">
        <f t="shared" si="78"/>
        <v>16.86</v>
      </c>
      <c r="I207" s="19">
        <f t="shared" si="78"/>
        <v>63.5</v>
      </c>
      <c r="J207" s="19">
        <f t="shared" si="78"/>
        <v>516.80999999999995</v>
      </c>
      <c r="K207" s="25"/>
      <c r="L207" s="19">
        <f t="shared" ref="L207" si="79">SUM(L198:L206)</f>
        <v>0</v>
      </c>
    </row>
    <row r="208" spans="1:12" ht="14.4" x14ac:dyDescent="0.3">
      <c r="A208" s="26">
        <f>A198</f>
        <v>2</v>
      </c>
      <c r="B208" s="13">
        <v>3</v>
      </c>
      <c r="C208" s="10" t="s">
        <v>25</v>
      </c>
      <c r="D208" s="7" t="s">
        <v>26</v>
      </c>
      <c r="E208" s="42" t="s">
        <v>83</v>
      </c>
      <c r="F208" s="43">
        <v>60</v>
      </c>
      <c r="G208" s="43">
        <v>4.88</v>
      </c>
      <c r="H208" s="43">
        <v>7.24</v>
      </c>
      <c r="I208" s="43">
        <v>28.51</v>
      </c>
      <c r="J208" s="43">
        <v>198</v>
      </c>
      <c r="K208" s="44"/>
      <c r="L208" s="43"/>
    </row>
    <row r="209" spans="1:12" ht="14.4" x14ac:dyDescent="0.3">
      <c r="A209" s="23"/>
      <c r="B209" s="15"/>
      <c r="C209" s="11"/>
      <c r="D209" s="7" t="s">
        <v>27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28</v>
      </c>
      <c r="E210" s="42" t="s">
        <v>80</v>
      </c>
      <c r="F210" s="43">
        <v>100</v>
      </c>
      <c r="G210" s="43">
        <v>14.55</v>
      </c>
      <c r="H210" s="43">
        <v>12.99</v>
      </c>
      <c r="I210" s="43">
        <v>4.01</v>
      </c>
      <c r="J210" s="43">
        <v>182.25</v>
      </c>
      <c r="K210" s="44">
        <v>260</v>
      </c>
      <c r="L210" s="43"/>
    </row>
    <row r="211" spans="1:12" ht="14.4" x14ac:dyDescent="0.3">
      <c r="A211" s="23"/>
      <c r="B211" s="15"/>
      <c r="C211" s="11"/>
      <c r="D211" s="7" t="s">
        <v>29</v>
      </c>
      <c r="E211" s="42" t="s">
        <v>56</v>
      </c>
      <c r="F211" s="43">
        <v>150</v>
      </c>
      <c r="G211" s="43">
        <v>8.73</v>
      </c>
      <c r="H211" s="43">
        <v>14.61</v>
      </c>
      <c r="I211" s="43">
        <v>75</v>
      </c>
      <c r="J211" s="43">
        <v>447.7</v>
      </c>
      <c r="K211" s="44">
        <v>304</v>
      </c>
      <c r="L211" s="43"/>
    </row>
    <row r="212" spans="1:12" ht="14.4" x14ac:dyDescent="0.3">
      <c r="A212" s="23"/>
      <c r="B212" s="15"/>
      <c r="C212" s="11"/>
      <c r="D212" s="7" t="s">
        <v>30</v>
      </c>
      <c r="E212" s="42" t="s">
        <v>53</v>
      </c>
      <c r="F212" s="43">
        <v>200</v>
      </c>
      <c r="G212" s="43">
        <v>8</v>
      </c>
      <c r="H212" s="43">
        <v>2</v>
      </c>
      <c r="I212" s="43">
        <v>14</v>
      </c>
      <c r="J212" s="43">
        <v>50</v>
      </c>
      <c r="K212" s="44">
        <v>377</v>
      </c>
      <c r="L212" s="43"/>
    </row>
    <row r="213" spans="1:12" ht="14.4" x14ac:dyDescent="0.3">
      <c r="A213" s="23"/>
      <c r="B213" s="15"/>
      <c r="C213" s="11"/>
      <c r="D213" s="7" t="s">
        <v>31</v>
      </c>
      <c r="E213" s="42" t="s">
        <v>54</v>
      </c>
      <c r="F213" s="43">
        <v>80</v>
      </c>
      <c r="G213" s="43">
        <v>6</v>
      </c>
      <c r="H213" s="43">
        <v>8</v>
      </c>
      <c r="I213" s="43">
        <v>15</v>
      </c>
      <c r="J213" s="43">
        <v>157</v>
      </c>
      <c r="K213" s="44"/>
      <c r="L213" s="43"/>
    </row>
    <row r="214" spans="1:12" ht="14.4" x14ac:dyDescent="0.3">
      <c r="A214" s="23"/>
      <c r="B214" s="15"/>
      <c r="C214" s="11"/>
      <c r="D214" s="7" t="s">
        <v>32</v>
      </c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3"/>
      <c r="B215" s="15"/>
      <c r="C215" s="11"/>
      <c r="D215" s="7"/>
      <c r="E215" s="42" t="s">
        <v>84</v>
      </c>
      <c r="F215" s="43">
        <v>100</v>
      </c>
      <c r="G215" s="43">
        <v>0.56000000000000005</v>
      </c>
      <c r="H215" s="43">
        <v>0.14000000000000001</v>
      </c>
      <c r="I215" s="43">
        <v>15.2</v>
      </c>
      <c r="J215" s="43">
        <v>64</v>
      </c>
      <c r="K215" s="44"/>
      <c r="L215" s="43"/>
    </row>
    <row r="216" spans="1:12" ht="14.4" x14ac:dyDescent="0.3">
      <c r="A216" s="23"/>
      <c r="B216" s="15"/>
      <c r="C216" s="11"/>
      <c r="D216" s="7"/>
      <c r="E216" s="42" t="s">
        <v>48</v>
      </c>
      <c r="F216" s="43">
        <v>80</v>
      </c>
      <c r="G216" s="43">
        <v>4.8</v>
      </c>
      <c r="H216" s="43">
        <v>2.8</v>
      </c>
      <c r="I216" s="43">
        <v>47.7</v>
      </c>
      <c r="J216" s="43">
        <v>335.8</v>
      </c>
      <c r="K216" s="44"/>
      <c r="L216" s="43"/>
    </row>
    <row r="217" spans="1:12" ht="14.4" x14ac:dyDescent="0.3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4"/>
      <c r="B220" s="17"/>
      <c r="C220" s="8"/>
      <c r="D220" s="18" t="s">
        <v>33</v>
      </c>
      <c r="E220" s="9"/>
      <c r="F220" s="19">
        <f>SUM(F208:F219)</f>
        <v>770</v>
      </c>
      <c r="G220" s="19">
        <f t="shared" ref="G220:J220" si="80">SUM(G208:G219)</f>
        <v>47.519999999999996</v>
      </c>
      <c r="H220" s="19">
        <f t="shared" si="80"/>
        <v>47.78</v>
      </c>
      <c r="I220" s="19">
        <f t="shared" si="80"/>
        <v>199.42000000000002</v>
      </c>
      <c r="J220" s="19">
        <f t="shared" si="80"/>
        <v>1434.75</v>
      </c>
      <c r="K220" s="25"/>
      <c r="L220" s="19">
        <f t="shared" ref="L220" si="81">SUM(L208:L219)</f>
        <v>0</v>
      </c>
    </row>
    <row r="221" spans="1:12" ht="14.4" x14ac:dyDescent="0.25">
      <c r="A221" s="29">
        <f>A198</f>
        <v>2</v>
      </c>
      <c r="B221" s="30">
        <f>B198</f>
        <v>3</v>
      </c>
      <c r="C221" s="55" t="s">
        <v>4</v>
      </c>
      <c r="D221" s="56"/>
      <c r="E221" s="31"/>
      <c r="F221" s="32">
        <f>F207+F220</f>
        <v>1400</v>
      </c>
      <c r="G221" s="32">
        <f t="shared" ref="G221" si="82">G207+G220</f>
        <v>67.069999999999993</v>
      </c>
      <c r="H221" s="32">
        <f t="shared" ref="H221" si="83">H207+H220</f>
        <v>64.64</v>
      </c>
      <c r="I221" s="32">
        <f t="shared" ref="I221" si="84">I207+I220</f>
        <v>262.92</v>
      </c>
      <c r="J221" s="32">
        <f t="shared" ref="J221:L221" si="85">J207+J220</f>
        <v>1951.56</v>
      </c>
      <c r="K221" s="32"/>
      <c r="L221" s="32">
        <f t="shared" si="85"/>
        <v>0</v>
      </c>
    </row>
    <row r="222" spans="1:12" ht="14.4" x14ac:dyDescent="0.3">
      <c r="A222" s="20">
        <v>2</v>
      </c>
      <c r="B222" s="21">
        <v>4</v>
      </c>
      <c r="C222" s="22" t="s">
        <v>20</v>
      </c>
      <c r="D222" s="5" t="s">
        <v>21</v>
      </c>
      <c r="E222" s="39" t="s">
        <v>52</v>
      </c>
      <c r="F222" s="40">
        <v>200</v>
      </c>
      <c r="G222" s="40">
        <v>3.09</v>
      </c>
      <c r="H222" s="40">
        <v>4.07</v>
      </c>
      <c r="I222" s="40">
        <v>32.090000000000003</v>
      </c>
      <c r="J222" s="40">
        <v>177</v>
      </c>
      <c r="K222" s="41">
        <v>173</v>
      </c>
      <c r="L222" s="40"/>
    </row>
    <row r="223" spans="1:12" ht="14.4" x14ac:dyDescent="0.3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22</v>
      </c>
      <c r="E224" s="42" t="s">
        <v>66</v>
      </c>
      <c r="F224" s="43">
        <v>200</v>
      </c>
      <c r="G224" s="43">
        <v>0.48</v>
      </c>
      <c r="H224" s="43">
        <v>0</v>
      </c>
      <c r="I224" s="43">
        <v>25.68</v>
      </c>
      <c r="J224" s="43">
        <v>98.36</v>
      </c>
      <c r="K224" s="44">
        <v>349</v>
      </c>
      <c r="L224" s="43"/>
    </row>
    <row r="225" spans="1:12" ht="14.4" x14ac:dyDescent="0.3">
      <c r="A225" s="23"/>
      <c r="B225" s="15"/>
      <c r="C225" s="11"/>
      <c r="D225" s="7" t="s">
        <v>23</v>
      </c>
      <c r="E225" s="42" t="s">
        <v>54</v>
      </c>
      <c r="F225" s="43">
        <v>80</v>
      </c>
      <c r="G225" s="43">
        <v>6</v>
      </c>
      <c r="H225" s="43">
        <v>8</v>
      </c>
      <c r="I225" s="43">
        <v>15</v>
      </c>
      <c r="J225" s="43">
        <v>157</v>
      </c>
      <c r="K225" s="44"/>
      <c r="L225" s="43"/>
    </row>
    <row r="226" spans="1:12" ht="14.4" x14ac:dyDescent="0.3">
      <c r="A226" s="23"/>
      <c r="B226" s="15"/>
      <c r="C226" s="11"/>
      <c r="D226" s="7" t="s">
        <v>24</v>
      </c>
      <c r="E226" s="42" t="s">
        <v>63</v>
      </c>
      <c r="F226" s="43">
        <v>200</v>
      </c>
      <c r="G226" s="43">
        <v>1.35</v>
      </c>
      <c r="H226" s="43">
        <v>0.3</v>
      </c>
      <c r="I226" s="43">
        <v>12.15</v>
      </c>
      <c r="J226" s="43">
        <v>80</v>
      </c>
      <c r="K226" s="44"/>
      <c r="L226" s="43"/>
    </row>
    <row r="227" spans="1:12" ht="14.4" x14ac:dyDescent="0.3">
      <c r="A227" s="23"/>
      <c r="B227" s="15"/>
      <c r="C227" s="11"/>
      <c r="D227" s="7"/>
      <c r="E227" s="42" t="s">
        <v>69</v>
      </c>
      <c r="F227" s="43">
        <v>80</v>
      </c>
      <c r="G227" s="43">
        <v>5</v>
      </c>
      <c r="H227" s="43">
        <v>3</v>
      </c>
      <c r="I227" s="43">
        <v>48</v>
      </c>
      <c r="J227" s="43">
        <v>336</v>
      </c>
      <c r="K227" s="44"/>
      <c r="L227" s="43"/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4"/>
      <c r="B231" s="17"/>
      <c r="C231" s="53"/>
      <c r="D231" s="18" t="s">
        <v>33</v>
      </c>
      <c r="E231" s="9"/>
      <c r="F231" s="19">
        <f>SUM(F222:F230)</f>
        <v>760</v>
      </c>
      <c r="G231" s="19">
        <f t="shared" ref="G231:J231" si="86">SUM(G222:G230)</f>
        <v>15.92</v>
      </c>
      <c r="H231" s="19">
        <f t="shared" si="86"/>
        <v>15.370000000000001</v>
      </c>
      <c r="I231" s="19">
        <f t="shared" si="86"/>
        <v>132.92000000000002</v>
      </c>
      <c r="J231" s="19">
        <f t="shared" si="86"/>
        <v>848.36</v>
      </c>
      <c r="K231" s="25"/>
      <c r="L231" s="19">
        <f t="shared" ref="L231" si="87">SUM(L222:L230)</f>
        <v>0</v>
      </c>
    </row>
    <row r="232" spans="1:12" ht="14.4" x14ac:dyDescent="0.3">
      <c r="A232" s="26">
        <f>A222</f>
        <v>2</v>
      </c>
      <c r="B232" s="13">
        <v>4</v>
      </c>
      <c r="C232" s="10" t="s">
        <v>25</v>
      </c>
      <c r="D232" s="7" t="s">
        <v>26</v>
      </c>
      <c r="E232" s="42" t="s">
        <v>51</v>
      </c>
      <c r="F232" s="43">
        <v>60</v>
      </c>
      <c r="G232" s="43">
        <v>6.93</v>
      </c>
      <c r="H232" s="43">
        <v>5.04</v>
      </c>
      <c r="I232" s="43">
        <v>18.05</v>
      </c>
      <c r="J232" s="43">
        <v>140.83000000000001</v>
      </c>
      <c r="K232" s="44">
        <v>53</v>
      </c>
      <c r="L232" s="43"/>
    </row>
    <row r="233" spans="1:12" ht="14.4" x14ac:dyDescent="0.3">
      <c r="A233" s="23"/>
      <c r="B233" s="15"/>
      <c r="C233" s="11"/>
      <c r="D233" s="7" t="s">
        <v>27</v>
      </c>
      <c r="E233" s="42"/>
      <c r="F233" s="43"/>
      <c r="G233" s="43"/>
      <c r="H233" s="43"/>
      <c r="I233" s="43"/>
      <c r="J233" s="43"/>
      <c r="K233" s="44"/>
      <c r="L233" s="43"/>
    </row>
    <row r="234" spans="1:12" ht="14.4" x14ac:dyDescent="0.3">
      <c r="A234" s="23"/>
      <c r="B234" s="15"/>
      <c r="C234" s="11"/>
      <c r="D234" s="7" t="s">
        <v>28</v>
      </c>
      <c r="E234" s="42" t="s">
        <v>59</v>
      </c>
      <c r="F234" s="43">
        <v>90</v>
      </c>
      <c r="G234" s="43">
        <v>10.039999999999999</v>
      </c>
      <c r="H234" s="43">
        <v>10.39</v>
      </c>
      <c r="I234" s="43">
        <v>3.2</v>
      </c>
      <c r="J234" s="43">
        <v>145.80000000000001</v>
      </c>
      <c r="K234" s="44">
        <v>246</v>
      </c>
      <c r="L234" s="43"/>
    </row>
    <row r="235" spans="1:12" ht="14.4" x14ac:dyDescent="0.3">
      <c r="A235" s="23"/>
      <c r="B235" s="15"/>
      <c r="C235" s="11"/>
      <c r="D235" s="7" t="s">
        <v>29</v>
      </c>
      <c r="E235" s="42" t="s">
        <v>64</v>
      </c>
      <c r="F235" s="43">
        <v>150</v>
      </c>
      <c r="G235" s="43">
        <v>13.15</v>
      </c>
      <c r="H235" s="43">
        <v>14.02</v>
      </c>
      <c r="I235" s="43">
        <v>86.89</v>
      </c>
      <c r="J235" s="43">
        <v>504.76</v>
      </c>
      <c r="K235" s="44">
        <v>309</v>
      </c>
      <c r="L235" s="43"/>
    </row>
    <row r="236" spans="1:12" ht="14.4" x14ac:dyDescent="0.3">
      <c r="A236" s="23"/>
      <c r="B236" s="15"/>
      <c r="C236" s="11"/>
      <c r="D236" s="7" t="s">
        <v>30</v>
      </c>
      <c r="E236" s="42" t="s">
        <v>85</v>
      </c>
      <c r="F236" s="43">
        <v>200</v>
      </c>
      <c r="G236" s="43">
        <v>8.9</v>
      </c>
      <c r="H236" s="43">
        <v>3.06</v>
      </c>
      <c r="I236" s="43">
        <v>26</v>
      </c>
      <c r="J236" s="43">
        <v>58</v>
      </c>
      <c r="K236" s="44">
        <v>685</v>
      </c>
      <c r="L236" s="43"/>
    </row>
    <row r="237" spans="1:12" ht="14.4" x14ac:dyDescent="0.3">
      <c r="A237" s="23"/>
      <c r="B237" s="15"/>
      <c r="C237" s="11"/>
      <c r="D237" s="7" t="s">
        <v>31</v>
      </c>
      <c r="E237" s="42" t="s">
        <v>54</v>
      </c>
      <c r="F237" s="43">
        <v>80</v>
      </c>
      <c r="G237" s="43">
        <v>6</v>
      </c>
      <c r="H237" s="43">
        <v>8</v>
      </c>
      <c r="I237" s="43">
        <v>15</v>
      </c>
      <c r="J237" s="43">
        <v>157</v>
      </c>
      <c r="K237" s="44"/>
      <c r="L237" s="43"/>
    </row>
    <row r="238" spans="1:12" ht="14.4" x14ac:dyDescent="0.3">
      <c r="A238" s="23"/>
      <c r="B238" s="15"/>
      <c r="C238" s="11"/>
      <c r="D238" s="7" t="s">
        <v>32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23"/>
      <c r="B239" s="15"/>
      <c r="C239" s="11"/>
      <c r="D239" s="7"/>
      <c r="E239" s="42" t="s">
        <v>45</v>
      </c>
      <c r="F239" s="43">
        <v>100</v>
      </c>
      <c r="G239" s="43">
        <v>1.35</v>
      </c>
      <c r="H239" s="43">
        <v>0.3</v>
      </c>
      <c r="I239" s="43">
        <v>12.15</v>
      </c>
      <c r="J239" s="43">
        <v>150</v>
      </c>
      <c r="K239" s="44"/>
      <c r="L239" s="43"/>
    </row>
    <row r="240" spans="1:12" ht="14.4" x14ac:dyDescent="0.3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4"/>
      <c r="B243" s="17"/>
      <c r="C243" s="8"/>
      <c r="D243" s="18" t="s">
        <v>33</v>
      </c>
      <c r="E243" s="9"/>
      <c r="F243" s="19">
        <f>SUM(F232:F242)</f>
        <v>680</v>
      </c>
      <c r="G243" s="19">
        <f t="shared" ref="G243:J243" si="88">SUM(G232:G242)</f>
        <v>46.37</v>
      </c>
      <c r="H243" s="19">
        <f t="shared" si="88"/>
        <v>40.809999999999995</v>
      </c>
      <c r="I243" s="19">
        <f t="shared" si="88"/>
        <v>161.29</v>
      </c>
      <c r="J243" s="19">
        <f t="shared" si="88"/>
        <v>1156.3899999999999</v>
      </c>
      <c r="K243" s="25"/>
      <c r="L243" s="19">
        <f t="shared" ref="L243" si="89">SUM(L232:L242)</f>
        <v>0</v>
      </c>
    </row>
    <row r="244" spans="1:12" ht="15" thickBot="1" x14ac:dyDescent="0.3">
      <c r="A244" s="29">
        <f>A222</f>
        <v>2</v>
      </c>
      <c r="B244" s="30">
        <f>B222</f>
        <v>4</v>
      </c>
      <c r="C244" s="55" t="s">
        <v>4</v>
      </c>
      <c r="D244" s="56"/>
      <c r="E244" s="31"/>
      <c r="F244" s="32">
        <f>F231+F243</f>
        <v>1440</v>
      </c>
      <c r="G244" s="32">
        <f t="shared" ref="G244" si="90">G231+G243</f>
        <v>62.29</v>
      </c>
      <c r="H244" s="32">
        <f t="shared" ref="H244" si="91">H231+H243</f>
        <v>56.179999999999993</v>
      </c>
      <c r="I244" s="32">
        <f t="shared" ref="I244" si="92">I231+I243</f>
        <v>294.21000000000004</v>
      </c>
      <c r="J244" s="32">
        <f t="shared" ref="J244:L244" si="93">J231+J243</f>
        <v>2004.75</v>
      </c>
      <c r="K244" s="32"/>
      <c r="L244" s="32">
        <f t="shared" si="93"/>
        <v>0</v>
      </c>
    </row>
    <row r="245" spans="1:12" ht="14.4" x14ac:dyDescent="0.3">
      <c r="A245" s="20">
        <v>2</v>
      </c>
      <c r="B245" s="21">
        <v>5</v>
      </c>
      <c r="C245" s="22" t="s">
        <v>20</v>
      </c>
      <c r="D245" s="5" t="s">
        <v>21</v>
      </c>
      <c r="E245" s="39" t="s">
        <v>49</v>
      </c>
      <c r="F245" s="40">
        <v>220</v>
      </c>
      <c r="G245" s="40">
        <v>6</v>
      </c>
      <c r="H245" s="40">
        <v>5</v>
      </c>
      <c r="I245" s="40">
        <v>15</v>
      </c>
      <c r="J245" s="40">
        <v>129</v>
      </c>
      <c r="K245" s="41">
        <v>175</v>
      </c>
      <c r="L245" s="40"/>
    </row>
    <row r="246" spans="1:12" ht="14.4" x14ac:dyDescent="0.3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4.4" x14ac:dyDescent="0.3">
      <c r="A247" s="23"/>
      <c r="B247" s="15"/>
      <c r="C247" s="11"/>
      <c r="D247" s="7" t="s">
        <v>22</v>
      </c>
      <c r="E247" s="42" t="s">
        <v>53</v>
      </c>
      <c r="F247" s="43">
        <v>200</v>
      </c>
      <c r="G247" s="43">
        <v>8</v>
      </c>
      <c r="H247" s="43">
        <v>2</v>
      </c>
      <c r="I247" s="43">
        <v>14</v>
      </c>
      <c r="J247" s="43">
        <v>50</v>
      </c>
      <c r="K247" s="44">
        <v>377</v>
      </c>
      <c r="L247" s="43"/>
    </row>
    <row r="248" spans="1:12" ht="14.4" x14ac:dyDescent="0.3">
      <c r="A248" s="23"/>
      <c r="B248" s="15"/>
      <c r="C248" s="11"/>
      <c r="D248" s="7" t="s">
        <v>23</v>
      </c>
      <c r="E248" s="42" t="s">
        <v>54</v>
      </c>
      <c r="F248" s="43">
        <v>80</v>
      </c>
      <c r="G248" s="43">
        <v>6</v>
      </c>
      <c r="H248" s="43">
        <v>8</v>
      </c>
      <c r="I248" s="43">
        <v>15</v>
      </c>
      <c r="J248" s="43">
        <v>157</v>
      </c>
      <c r="K248" s="44"/>
      <c r="L248" s="43"/>
    </row>
    <row r="249" spans="1:12" ht="14.4" x14ac:dyDescent="0.3">
      <c r="A249" s="23"/>
      <c r="B249" s="15"/>
      <c r="C249" s="11"/>
      <c r="D249" s="7" t="s">
        <v>24</v>
      </c>
      <c r="E249" s="42" t="s">
        <v>47</v>
      </c>
      <c r="F249" s="43">
        <v>100</v>
      </c>
      <c r="G249" s="43">
        <v>2.25</v>
      </c>
      <c r="H249" s="43">
        <v>0.15</v>
      </c>
      <c r="I249" s="43">
        <v>31.5</v>
      </c>
      <c r="J249" s="43">
        <v>97.5</v>
      </c>
      <c r="K249" s="44"/>
      <c r="L249" s="43"/>
    </row>
    <row r="250" spans="1:12" ht="14.4" x14ac:dyDescent="0.3">
      <c r="A250" s="23"/>
      <c r="B250" s="15"/>
      <c r="C250" s="11"/>
      <c r="D250" s="7"/>
      <c r="E250" s="42" t="s">
        <v>74</v>
      </c>
      <c r="F250" s="43">
        <v>20</v>
      </c>
      <c r="G250" s="43">
        <v>4.5999999999999996</v>
      </c>
      <c r="H250" s="43">
        <v>5.9</v>
      </c>
      <c r="I250" s="43">
        <v>0</v>
      </c>
      <c r="J250" s="43">
        <v>72.8</v>
      </c>
      <c r="K250" s="44"/>
      <c r="L250" s="43"/>
    </row>
    <row r="251" spans="1:12" ht="14.4" x14ac:dyDescent="0.3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4.4" x14ac:dyDescent="0.3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4"/>
      <c r="B254" s="17"/>
      <c r="C254" s="53"/>
      <c r="D254" s="18" t="s">
        <v>33</v>
      </c>
      <c r="E254" s="9"/>
      <c r="F254" s="19">
        <f>SUM(F245:F253)</f>
        <v>620</v>
      </c>
      <c r="G254" s="19">
        <f>SUM(G245:G253)</f>
        <v>26.85</v>
      </c>
      <c r="H254" s="19">
        <f>SUM(H245:H253)</f>
        <v>21.05</v>
      </c>
      <c r="I254" s="19">
        <f>SUM(I245:I253)</f>
        <v>75.5</v>
      </c>
      <c r="J254" s="19">
        <f>SUM(J245:J253)</f>
        <v>506.3</v>
      </c>
      <c r="K254" s="25"/>
      <c r="L254" s="19">
        <f t="shared" ref="L254" si="94">SUM(L245:L253)</f>
        <v>0</v>
      </c>
    </row>
    <row r="255" spans="1:12" ht="14.4" x14ac:dyDescent="0.3">
      <c r="A255" s="26">
        <v>2</v>
      </c>
      <c r="B255" s="13">
        <v>5</v>
      </c>
      <c r="C255" s="10" t="s">
        <v>25</v>
      </c>
      <c r="D255" s="7" t="s">
        <v>26</v>
      </c>
      <c r="E255" s="42" t="s">
        <v>75</v>
      </c>
      <c r="F255" s="43">
        <v>60</v>
      </c>
      <c r="G255" s="43">
        <v>0.85</v>
      </c>
      <c r="H255" s="43">
        <v>3.65</v>
      </c>
      <c r="I255" s="43">
        <v>8.36</v>
      </c>
      <c r="J255" s="43">
        <v>56.34</v>
      </c>
      <c r="K255" s="44">
        <v>24</v>
      </c>
      <c r="L255" s="43"/>
    </row>
    <row r="256" spans="1:12" ht="14.4" x14ac:dyDescent="0.3">
      <c r="A256" s="23"/>
      <c r="B256" s="15"/>
      <c r="C256" s="11"/>
      <c r="D256" s="7" t="s">
        <v>27</v>
      </c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3"/>
      <c r="B257" s="15"/>
      <c r="C257" s="11"/>
      <c r="D257" s="7" t="s">
        <v>28</v>
      </c>
      <c r="E257" s="42" t="s">
        <v>86</v>
      </c>
      <c r="F257" s="43">
        <v>100</v>
      </c>
      <c r="G257" s="43">
        <v>10.4</v>
      </c>
      <c r="H257" s="43">
        <v>20</v>
      </c>
      <c r="I257" s="43">
        <v>21.2</v>
      </c>
      <c r="J257" s="43">
        <v>224</v>
      </c>
      <c r="K257" s="44">
        <v>16</v>
      </c>
      <c r="L257" s="43"/>
    </row>
    <row r="258" spans="1:12" ht="14.4" x14ac:dyDescent="0.3">
      <c r="A258" s="23"/>
      <c r="B258" s="15"/>
      <c r="C258" s="11"/>
      <c r="D258" s="7" t="s">
        <v>29</v>
      </c>
      <c r="E258" s="42" t="s">
        <v>76</v>
      </c>
      <c r="F258" s="43">
        <v>150</v>
      </c>
      <c r="G258" s="43">
        <v>8.73</v>
      </c>
      <c r="H258" s="43">
        <v>14.61</v>
      </c>
      <c r="I258" s="43">
        <v>75</v>
      </c>
      <c r="J258" s="43">
        <v>447.7</v>
      </c>
      <c r="K258" s="44">
        <v>302</v>
      </c>
      <c r="L258" s="43"/>
    </row>
    <row r="259" spans="1:12" ht="14.4" x14ac:dyDescent="0.3">
      <c r="A259" s="23"/>
      <c r="B259" s="15"/>
      <c r="C259" s="11"/>
      <c r="D259" s="7" t="s">
        <v>30</v>
      </c>
      <c r="E259" s="42" t="s">
        <v>53</v>
      </c>
      <c r="F259" s="43">
        <v>200</v>
      </c>
      <c r="G259" s="43">
        <v>8</v>
      </c>
      <c r="H259" s="43">
        <v>2</v>
      </c>
      <c r="I259" s="43">
        <v>14</v>
      </c>
      <c r="J259" s="43">
        <v>50</v>
      </c>
      <c r="K259" s="44">
        <v>377</v>
      </c>
      <c r="L259" s="43"/>
    </row>
    <row r="260" spans="1:12" ht="14.4" x14ac:dyDescent="0.3">
      <c r="A260" s="23"/>
      <c r="B260" s="15"/>
      <c r="C260" s="11"/>
      <c r="D260" s="7" t="s">
        <v>31</v>
      </c>
      <c r="E260" s="42" t="s">
        <v>54</v>
      </c>
      <c r="F260" s="43">
        <v>80</v>
      </c>
      <c r="G260" s="43">
        <v>6</v>
      </c>
      <c r="H260" s="43">
        <v>8</v>
      </c>
      <c r="I260" s="43">
        <v>15</v>
      </c>
      <c r="J260" s="43">
        <v>157</v>
      </c>
      <c r="K260" s="44"/>
      <c r="L260" s="43"/>
    </row>
    <row r="261" spans="1:12" ht="14.4" x14ac:dyDescent="0.3">
      <c r="A261" s="23"/>
      <c r="B261" s="15"/>
      <c r="C261" s="11"/>
      <c r="D261" s="7" t="s">
        <v>32</v>
      </c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3"/>
      <c r="B262" s="15"/>
      <c r="C262" s="11"/>
      <c r="D262" s="7"/>
      <c r="E262" s="42" t="s">
        <v>40</v>
      </c>
      <c r="F262" s="43">
        <v>80</v>
      </c>
      <c r="G262" s="43">
        <v>5.12</v>
      </c>
      <c r="H262" s="43">
        <v>2.4</v>
      </c>
      <c r="I262" s="43">
        <v>33.200000000000003</v>
      </c>
      <c r="J262" s="43">
        <v>363.2</v>
      </c>
      <c r="K262" s="44"/>
      <c r="L262" s="43"/>
    </row>
    <row r="263" spans="1:12" ht="14.4" x14ac:dyDescent="0.3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4"/>
      <c r="B267" s="17"/>
      <c r="C267" s="53"/>
      <c r="D267" s="18" t="s">
        <v>33</v>
      </c>
      <c r="E267" s="9"/>
      <c r="F267" s="19">
        <f>SUM(F255:F266)</f>
        <v>670</v>
      </c>
      <c r="G267" s="19">
        <f t="shared" ref="G267:J267" si="95">SUM(G255:G266)</f>
        <v>39.1</v>
      </c>
      <c r="H267" s="19">
        <f t="shared" si="95"/>
        <v>50.66</v>
      </c>
      <c r="I267" s="19">
        <f t="shared" si="95"/>
        <v>166.76</v>
      </c>
      <c r="J267" s="19">
        <f t="shared" si="95"/>
        <v>1298.24</v>
      </c>
      <c r="K267" s="25"/>
      <c r="L267" s="19">
        <f t="shared" ref="L267" si="96">SUM(L255:L266)</f>
        <v>0</v>
      </c>
    </row>
    <row r="268" spans="1:12" ht="15" thickBot="1" x14ac:dyDescent="0.3">
      <c r="A268" s="29">
        <f>A245</f>
        <v>2</v>
      </c>
      <c r="B268" s="30">
        <f>B245</f>
        <v>5</v>
      </c>
      <c r="C268" s="55" t="s">
        <v>4</v>
      </c>
      <c r="D268" s="56"/>
      <c r="E268" s="31"/>
      <c r="F268" s="32">
        <f>F254+F267</f>
        <v>1290</v>
      </c>
      <c r="G268" s="32">
        <f t="shared" ref="G268:J268" si="97">G254+G267</f>
        <v>65.95</v>
      </c>
      <c r="H268" s="32">
        <f t="shared" si="97"/>
        <v>71.709999999999994</v>
      </c>
      <c r="I268" s="32">
        <f t="shared" si="97"/>
        <v>242.26</v>
      </c>
      <c r="J268" s="32">
        <f t="shared" si="97"/>
        <v>1804.54</v>
      </c>
      <c r="K268" s="32"/>
      <c r="L268" s="32">
        <f t="shared" ref="L268" si="98">L254+L267</f>
        <v>0</v>
      </c>
    </row>
    <row r="269" spans="1:12" ht="14.4" x14ac:dyDescent="0.3">
      <c r="A269" s="14">
        <v>2</v>
      </c>
      <c r="B269" s="15">
        <v>6</v>
      </c>
      <c r="C269" s="22" t="s">
        <v>20</v>
      </c>
      <c r="D269" s="5" t="s">
        <v>21</v>
      </c>
      <c r="E269" s="39" t="s">
        <v>67</v>
      </c>
      <c r="F269" s="40">
        <v>250</v>
      </c>
      <c r="G269" s="40">
        <v>4.2</v>
      </c>
      <c r="H269" s="40">
        <v>6.56</v>
      </c>
      <c r="I269" s="40">
        <v>22.35</v>
      </c>
      <c r="J269" s="40">
        <v>159.81</v>
      </c>
      <c r="K269" s="41">
        <v>183</v>
      </c>
      <c r="L269" s="40"/>
    </row>
    <row r="270" spans="1:12" ht="14.4" x14ac:dyDescent="0.3">
      <c r="A270" s="14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4.4" x14ac:dyDescent="0.3">
      <c r="A271" s="14"/>
      <c r="B271" s="15"/>
      <c r="C271" s="11"/>
      <c r="D271" s="7" t="s">
        <v>22</v>
      </c>
      <c r="E271" s="42" t="s">
        <v>53</v>
      </c>
      <c r="F271" s="43">
        <v>200</v>
      </c>
      <c r="G271" s="43">
        <v>8</v>
      </c>
      <c r="H271" s="43">
        <v>2</v>
      </c>
      <c r="I271" s="43">
        <v>14</v>
      </c>
      <c r="J271" s="43">
        <v>50</v>
      </c>
      <c r="K271" s="44">
        <v>377</v>
      </c>
      <c r="L271" s="43"/>
    </row>
    <row r="272" spans="1:12" ht="14.4" x14ac:dyDescent="0.3">
      <c r="A272" s="14"/>
      <c r="B272" s="15"/>
      <c r="C272" s="11"/>
      <c r="D272" s="7" t="s">
        <v>23</v>
      </c>
      <c r="E272" s="42" t="s">
        <v>54</v>
      </c>
      <c r="F272" s="43">
        <v>80</v>
      </c>
      <c r="G272" s="43">
        <v>6</v>
      </c>
      <c r="H272" s="43">
        <v>8</v>
      </c>
      <c r="I272" s="43">
        <v>15</v>
      </c>
      <c r="J272" s="43">
        <v>157</v>
      </c>
      <c r="K272" s="44"/>
      <c r="L272" s="43"/>
    </row>
    <row r="273" spans="1:12" ht="14.4" x14ac:dyDescent="0.3">
      <c r="A273" s="14"/>
      <c r="B273" s="15"/>
      <c r="C273" s="11"/>
      <c r="D273" s="7" t="s">
        <v>24</v>
      </c>
      <c r="E273" s="42"/>
      <c r="F273" s="43"/>
      <c r="G273" s="43"/>
      <c r="H273" s="43"/>
      <c r="I273" s="43"/>
      <c r="J273" s="43"/>
      <c r="K273" s="44"/>
      <c r="L273" s="43"/>
    </row>
    <row r="274" spans="1:12" ht="14.4" x14ac:dyDescent="0.3">
      <c r="A274" s="14"/>
      <c r="B274" s="15"/>
      <c r="C274" s="11"/>
      <c r="D274" s="7"/>
      <c r="E274" s="42" t="s">
        <v>42</v>
      </c>
      <c r="F274" s="43">
        <v>100</v>
      </c>
      <c r="G274" s="43">
        <v>3.9</v>
      </c>
      <c r="H274" s="43">
        <v>2.9</v>
      </c>
      <c r="I274" s="43">
        <v>14.8</v>
      </c>
      <c r="J274" s="43">
        <v>101</v>
      </c>
      <c r="K274" s="44"/>
      <c r="L274" s="43"/>
    </row>
    <row r="275" spans="1:12" ht="14.4" x14ac:dyDescent="0.3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4.4" x14ac:dyDescent="0.3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16"/>
      <c r="B279" s="17"/>
      <c r="C279" s="53"/>
      <c r="D279" s="18" t="s">
        <v>33</v>
      </c>
      <c r="E279" s="9"/>
      <c r="F279" s="19">
        <f>SUM(F269:F278)</f>
        <v>630</v>
      </c>
      <c r="G279" s="19">
        <f t="shared" ref="G279:J279" si="99">SUM(G269:G278)</f>
        <v>22.099999999999998</v>
      </c>
      <c r="H279" s="19">
        <f t="shared" si="99"/>
        <v>19.459999999999997</v>
      </c>
      <c r="I279" s="19">
        <f t="shared" si="99"/>
        <v>66.150000000000006</v>
      </c>
      <c r="J279" s="19">
        <f t="shared" si="99"/>
        <v>467.81</v>
      </c>
      <c r="K279" s="25"/>
      <c r="L279" s="19">
        <f t="shared" ref="L279" si="100">SUM(L269:L278)</f>
        <v>0</v>
      </c>
    </row>
    <row r="280" spans="1:12" ht="14.4" x14ac:dyDescent="0.3">
      <c r="A280" s="13">
        <v>2</v>
      </c>
      <c r="B280" s="13">
        <v>6</v>
      </c>
      <c r="C280" s="10" t="s">
        <v>25</v>
      </c>
      <c r="D280" s="7" t="s">
        <v>26</v>
      </c>
      <c r="E280" s="42" t="s">
        <v>65</v>
      </c>
      <c r="F280" s="43">
        <v>60</v>
      </c>
      <c r="G280" s="43">
        <v>4.97</v>
      </c>
      <c r="H280" s="43">
        <v>4.08</v>
      </c>
      <c r="I280" s="43">
        <v>14.83</v>
      </c>
      <c r="J280" s="43">
        <v>112.34</v>
      </c>
      <c r="K280" s="44">
        <v>49</v>
      </c>
      <c r="L280" s="43"/>
    </row>
    <row r="281" spans="1:12" ht="14.4" x14ac:dyDescent="0.3">
      <c r="A281" s="14"/>
      <c r="B281" s="15"/>
      <c r="C281" s="11"/>
      <c r="D281" s="7" t="s">
        <v>27</v>
      </c>
      <c r="E281" s="42"/>
      <c r="F281" s="43"/>
      <c r="G281" s="43"/>
      <c r="H281" s="43"/>
      <c r="I281" s="43"/>
      <c r="J281" s="43"/>
      <c r="K281" s="44"/>
      <c r="L281" s="43"/>
    </row>
    <row r="282" spans="1:12" ht="14.4" x14ac:dyDescent="0.3">
      <c r="A282" s="14"/>
      <c r="B282" s="15"/>
      <c r="C282" s="11"/>
      <c r="D282" s="7" t="s">
        <v>28</v>
      </c>
      <c r="E282" s="42" t="s">
        <v>80</v>
      </c>
      <c r="F282" s="43">
        <v>100</v>
      </c>
      <c r="G282" s="43">
        <v>14.55</v>
      </c>
      <c r="H282" s="43">
        <v>12.99</v>
      </c>
      <c r="I282" s="43">
        <v>4.01</v>
      </c>
      <c r="J282" s="43">
        <v>182.25</v>
      </c>
      <c r="K282" s="44">
        <v>260</v>
      </c>
      <c r="L282" s="43"/>
    </row>
    <row r="283" spans="1:12" ht="14.4" x14ac:dyDescent="0.3">
      <c r="A283" s="14"/>
      <c r="B283" s="15"/>
      <c r="C283" s="11"/>
      <c r="D283" s="7" t="s">
        <v>29</v>
      </c>
      <c r="E283" s="42" t="s">
        <v>64</v>
      </c>
      <c r="F283" s="43">
        <v>150</v>
      </c>
      <c r="G283" s="43">
        <v>13.15</v>
      </c>
      <c r="H283" s="43">
        <v>14.02</v>
      </c>
      <c r="I283" s="43">
        <v>86.89</v>
      </c>
      <c r="J283" s="43">
        <v>504.76</v>
      </c>
      <c r="K283" s="44">
        <v>309</v>
      </c>
      <c r="L283" s="43"/>
    </row>
    <row r="284" spans="1:12" ht="14.4" x14ac:dyDescent="0.3">
      <c r="A284" s="14"/>
      <c r="B284" s="15"/>
      <c r="C284" s="11"/>
      <c r="D284" s="7" t="s">
        <v>30</v>
      </c>
      <c r="E284" s="42" t="s">
        <v>62</v>
      </c>
      <c r="F284" s="43">
        <v>200</v>
      </c>
      <c r="G284" s="43">
        <v>1</v>
      </c>
      <c r="H284" s="43">
        <v>1</v>
      </c>
      <c r="I284" s="43">
        <v>20.2</v>
      </c>
      <c r="J284" s="43">
        <v>92</v>
      </c>
      <c r="K284" s="44">
        <v>377</v>
      </c>
      <c r="L284" s="43"/>
    </row>
    <row r="285" spans="1:12" ht="14.4" x14ac:dyDescent="0.3">
      <c r="A285" s="14"/>
      <c r="B285" s="15"/>
      <c r="C285" s="11"/>
      <c r="D285" s="7" t="s">
        <v>31</v>
      </c>
      <c r="E285" s="42" t="s">
        <v>54</v>
      </c>
      <c r="F285" s="43">
        <v>80</v>
      </c>
      <c r="G285" s="43">
        <v>6</v>
      </c>
      <c r="H285" s="43">
        <v>8</v>
      </c>
      <c r="I285" s="43">
        <v>15</v>
      </c>
      <c r="J285" s="43">
        <v>157</v>
      </c>
      <c r="K285" s="44"/>
      <c r="L285" s="43"/>
    </row>
    <row r="286" spans="1:12" ht="14.4" x14ac:dyDescent="0.3">
      <c r="A286" s="14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4.4" x14ac:dyDescent="0.3">
      <c r="A287" s="14"/>
      <c r="B287" s="15"/>
      <c r="C287" s="11"/>
      <c r="D287" s="7"/>
      <c r="E287" s="42" t="s">
        <v>47</v>
      </c>
      <c r="F287" s="43">
        <v>100</v>
      </c>
      <c r="G287" s="43">
        <v>2.25</v>
      </c>
      <c r="H287" s="43">
        <v>0.15</v>
      </c>
      <c r="I287" s="43">
        <v>31.5</v>
      </c>
      <c r="J287" s="43">
        <v>97.5</v>
      </c>
      <c r="K287" s="44"/>
      <c r="L287" s="43"/>
    </row>
    <row r="288" spans="1:12" ht="14.4" x14ac:dyDescent="0.3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16"/>
      <c r="B292" s="17"/>
      <c r="C292" s="8"/>
      <c r="D292" s="18" t="s">
        <v>33</v>
      </c>
      <c r="E292" s="9"/>
      <c r="F292" s="19">
        <f>SUM(F280:F291)</f>
        <v>690</v>
      </c>
      <c r="G292" s="19">
        <f t="shared" ref="G292:J292" si="101">SUM(G280:G291)</f>
        <v>41.92</v>
      </c>
      <c r="H292" s="19">
        <f t="shared" si="101"/>
        <v>40.24</v>
      </c>
      <c r="I292" s="19">
        <f t="shared" si="101"/>
        <v>172.43</v>
      </c>
      <c r="J292" s="19">
        <f t="shared" si="101"/>
        <v>1145.8499999999999</v>
      </c>
      <c r="K292" s="25"/>
      <c r="L292" s="19">
        <f t="shared" ref="L292" si="102">SUM(L280:L291)</f>
        <v>0</v>
      </c>
    </row>
    <row r="293" spans="1:12" ht="15" thickBot="1" x14ac:dyDescent="0.3">
      <c r="A293" s="33">
        <f>A269</f>
        <v>2</v>
      </c>
      <c r="B293" s="33">
        <f>B269</f>
        <v>6</v>
      </c>
      <c r="C293" s="55" t="s">
        <v>4</v>
      </c>
      <c r="D293" s="56"/>
      <c r="E293" s="31"/>
      <c r="F293" s="32">
        <f>F279+F292</f>
        <v>1320</v>
      </c>
      <c r="G293" s="32">
        <f t="shared" ref="G293:J293" si="103">G279+G292</f>
        <v>64.02</v>
      </c>
      <c r="H293" s="32">
        <f t="shared" si="103"/>
        <v>59.7</v>
      </c>
      <c r="I293" s="32">
        <f t="shared" si="103"/>
        <v>238.58</v>
      </c>
      <c r="J293" s="32">
        <f t="shared" si="103"/>
        <v>1613.6599999999999</v>
      </c>
      <c r="K293" s="32"/>
      <c r="L293" s="32">
        <f t="shared" ref="L293" si="104">L279+L292</f>
        <v>0</v>
      </c>
    </row>
    <row r="294" spans="1:12" ht="13.8" thickBot="1" x14ac:dyDescent="0.3">
      <c r="A294" s="27"/>
      <c r="B294" s="28"/>
      <c r="C294" s="54" t="s">
        <v>5</v>
      </c>
      <c r="D294" s="54"/>
      <c r="E294" s="54"/>
      <c r="F294" s="34">
        <f>(F29+F53+F77+F100+F125+F149+F174+F197+F221+F244+F268+F293)/(IF(F29=0,0,1)+IF(F53=0,0,1)+IF(F77=0,0,1)+IF(F100=0,0,1)+IF(F125=0,0,1)+IF(F149=0,0,1)+IF(F174=0,0,1)+IF(F197=0,0,1)+IF(F221=0,0,1)+IF(F244=0,0,1)+IF(F268=0,0,1)+IF(F293=0,0,1))</f>
        <v>1271.6666666666667</v>
      </c>
      <c r="G294" s="34">
        <f>(G29+G53+G77+G100+G125+G149+G174+G197+G221+G244+G268+G293)/(IF(G29=0,0,1)+IF(G53=0,0,1)+IF(G77=0,0,1)+IF(G100=0,0,1)+IF(G125=0,0,1)+IF(G149=0,0,1)+IF(G174=0,0,1)+IF(G197=0,0,1)+IF(G221=0,0,1)+IF(G244=0,0,1)+IF(G268=0,0,1)+IF(G293=0,0,1))</f>
        <v>59.916666666666664</v>
      </c>
      <c r="H294" s="34">
        <f>(H29+H53+H77+H100+H125+H149+H174+H197+H221+H244+H268+H293)/(IF(H29=0,0,1)+IF(H53=0,0,1)+IF(H77=0,0,1)+IF(H100=0,0,1)+IF(H125=0,0,1)+IF(H149=0,0,1)+IF(H174=0,0,1)+IF(H197=0,0,1)+IF(H221=0,0,1)+IF(H244=0,0,1)+IF(H268=0,0,1)+IF(H293=0,0,1))</f>
        <v>61.759166666666665</v>
      </c>
      <c r="I294" s="34">
        <f>(I29+I53+I77+I100+I125+I149+I174+I197+I221+I244+I268+I293)/(IF(I29=0,0,1)+IF(I53=0,0,1)+IF(I77=0,0,1)+IF(I100=0,0,1)+IF(I125=0,0,1)+IF(I149=0,0,1)+IF(I174=0,0,1)+IF(I197=0,0,1)+IF(I221=0,0,1)+IF(I244=0,0,1)+IF(I268=0,0,1)+IF(I293=0,0,1))</f>
        <v>227.75750000000002</v>
      </c>
      <c r="J294" s="34">
        <f>(J29+J53+J77+J100+J125+J149+J174+J197+J221+J244+J268+J293)/(IF(J29=0,0,1)+IF(J53=0,0,1)+IF(J77=0,0,1)+IF(J100=0,0,1)+IF(J125=0,0,1)+IF(J149=0,0,1)+IF(J174=0,0,1)+IF(J197=0,0,1)+IF(J221=0,0,1)+IF(J244=0,0,1)+IF(J268=0,0,1)+IF(J293=0,0,1))</f>
        <v>1620.4041666666665</v>
      </c>
      <c r="K294" s="34" t="s">
        <v>39</v>
      </c>
      <c r="L294" s="34" t="e">
        <f>(L29+L53+L77+L100+L125+L149+L174+L197+L221+L244+L268+L293)/(IF(L29=0,0,1)+IF(L53=0,0,1)+IF(L77=0,0,1)+IF(L100=0,0,1)+IF(L125=0,0,1)+IF(L149=0,0,1)+IF(L174=0,0,1)+IF(L197=0,0,1)+IF(L221=0,0,1)+IF(L244=0,0,1)+IF(L268=0,0,1)+IF(L293=0,0,1))</f>
        <v>#DIV/0!</v>
      </c>
    </row>
  </sheetData>
  <mergeCells count="16">
    <mergeCell ref="C100:D100"/>
    <mergeCell ref="C125:D125"/>
    <mergeCell ref="C29:D29"/>
    <mergeCell ref="C1:E1"/>
    <mergeCell ref="H1:K1"/>
    <mergeCell ref="H2:K2"/>
    <mergeCell ref="C53:D53"/>
    <mergeCell ref="C77:D77"/>
    <mergeCell ref="C294:E294"/>
    <mergeCell ref="C244:D244"/>
    <mergeCell ref="C149:D149"/>
    <mergeCell ref="C174:D174"/>
    <mergeCell ref="C197:D197"/>
    <mergeCell ref="C221:D221"/>
    <mergeCell ref="C268:D268"/>
    <mergeCell ref="C293:D29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vipnet</cp:lastModifiedBy>
  <dcterms:created xsi:type="dcterms:W3CDTF">2022-05-16T14:23:56Z</dcterms:created>
  <dcterms:modified xsi:type="dcterms:W3CDTF">2024-03-01T03:23:16Z</dcterms:modified>
</cp:coreProperties>
</file>