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Меню и календарь для сайта\"/>
    </mc:Choice>
  </mc:AlternateContent>
  <bookViews>
    <workbookView xWindow="0" yWindow="0" windowWidth="28800" windowHeight="109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99" i="1" l="1"/>
  <c r="J99" i="1"/>
  <c r="I99" i="1"/>
  <c r="H99" i="1"/>
  <c r="G99" i="1"/>
  <c r="F99" i="1"/>
  <c r="L80" i="1"/>
  <c r="J80" i="1"/>
  <c r="I80" i="1"/>
  <c r="H80" i="1"/>
  <c r="G80" i="1"/>
  <c r="F80" i="1"/>
  <c r="B71" i="1"/>
  <c r="A71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F108" i="1"/>
  <c r="B100" i="1"/>
  <c r="A100" i="1"/>
  <c r="L89" i="1"/>
  <c r="L100" i="1" s="1"/>
  <c r="J89" i="1"/>
  <c r="I89" i="1"/>
  <c r="I100" i="1" s="1"/>
  <c r="H89" i="1"/>
  <c r="G89" i="1"/>
  <c r="G100" i="1" s="1"/>
  <c r="F89" i="1"/>
  <c r="B81" i="1"/>
  <c r="A8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G13" i="1"/>
  <c r="F13" i="1"/>
  <c r="I157" i="1" l="1"/>
  <c r="J119" i="1"/>
  <c r="H157" i="1"/>
  <c r="G24" i="1"/>
  <c r="H195" i="1"/>
  <c r="J195" i="1"/>
  <c r="F195" i="1"/>
  <c r="L176" i="1"/>
  <c r="J176" i="1"/>
  <c r="I176" i="1"/>
  <c r="F176" i="1"/>
  <c r="J157" i="1"/>
  <c r="F157" i="1"/>
  <c r="J138" i="1"/>
  <c r="G138" i="1"/>
  <c r="F138" i="1"/>
  <c r="G119" i="1"/>
  <c r="F119" i="1"/>
  <c r="J100" i="1"/>
  <c r="F100" i="1"/>
  <c r="H100" i="1"/>
  <c r="J62" i="1"/>
  <c r="F62" i="1"/>
  <c r="G62" i="1"/>
  <c r="H62" i="1"/>
  <c r="H24" i="1"/>
  <c r="H43" i="1"/>
  <c r="J43" i="1"/>
  <c r="F43" i="1"/>
  <c r="G43" i="1"/>
  <c r="J24" i="1"/>
  <c r="F24" i="1"/>
  <c r="I138" i="1"/>
  <c r="L62" i="1"/>
  <c r="I196" i="1" l="1"/>
  <c r="L196" i="1"/>
  <c r="H196" i="1"/>
  <c r="F196" i="1"/>
  <c r="J196" i="1"/>
  <c r="G196" i="1"/>
</calcChain>
</file>

<file path=xl/sharedStrings.xml><?xml version="1.0" encoding="utf-8"?>
<sst xmlns="http://schemas.openxmlformats.org/spreadsheetml/2006/main" count="286" uniqueCount="99">
  <si>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</si>
  <si>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</si>
  <si>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</si>
  <si>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</si>
  <si>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</si>
  <si>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</si>
  <si>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</si>
  <si>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</si>
  <si>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</si>
  <si>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</si>
  <si>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</si>
  <si>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</si>
  <si>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</si>
  <si>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</si>
  <si>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</si>
  <si>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</si>
  <si>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</si>
  <si>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</si>
  <si>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</si>
  <si>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</si>
  <si>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</si>
  <si>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</si>
  <si>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</si>
  <si>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</si>
  <si>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</si>
  <si>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</si>
  <si>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</si>
  <si>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</si>
  <si>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</si>
  <si>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</si>
  <si>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</si>
  <si>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</si>
  <si>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</si>
  <si>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</si>
  <si>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</si>
  <si>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</si>
  <si>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</si>
  <si>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</si>
  <si>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</si>
  <si>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</t>
  </si>
  <si>
    <t>Батон/масло</t>
  </si>
  <si>
    <t>Напиток апельсиновый</t>
  </si>
  <si>
    <t>Хлеб ржаной</t>
  </si>
  <si>
    <t>Фрукт</t>
  </si>
  <si>
    <t>Батон</t>
  </si>
  <si>
    <t>467/520</t>
  </si>
  <si>
    <t>Компот из яблок</t>
  </si>
  <si>
    <t>сладкое</t>
  </si>
  <si>
    <t>Кондитерское изделие</t>
  </si>
  <si>
    <t>Гречка отварная</t>
  </si>
  <si>
    <t>Напиток лимонный</t>
  </si>
  <si>
    <t>Котлета из птицы/макароны отварные</t>
  </si>
  <si>
    <t>499/332</t>
  </si>
  <si>
    <t>Суп картофельный гороховый с цыпленком</t>
  </si>
  <si>
    <t>Запеканка картофельная с мясом/доп.гарнир</t>
  </si>
  <si>
    <t>Компот из сухофруктов</t>
  </si>
  <si>
    <t xml:space="preserve">Чай с сахаром </t>
  </si>
  <si>
    <t>Бутерброд с сыром</t>
  </si>
  <si>
    <t>Цыплята тушенные в сметанном соусе</t>
  </si>
  <si>
    <t>Рис отварной</t>
  </si>
  <si>
    <t>Чай с сахаром и лимоном</t>
  </si>
  <si>
    <t>Оладьи со сгущенным молоком</t>
  </si>
  <si>
    <t>Каша молочная с маслом</t>
  </si>
  <si>
    <t>Бутерброд  с сыром и маслом</t>
  </si>
  <si>
    <t>Какао на молоке</t>
  </si>
  <si>
    <t>Рыба тушенная с овощами</t>
  </si>
  <si>
    <t>428/461/508</t>
  </si>
  <si>
    <t xml:space="preserve">Суп картофельный с цыпленком </t>
  </si>
  <si>
    <t>Цыплята тушенные в сметанном соусе/Картофельное пюре</t>
  </si>
  <si>
    <t xml:space="preserve">Сок </t>
  </si>
  <si>
    <t>Рассольник ленинградский с цыпленком</t>
  </si>
  <si>
    <t>Гуляш мясной</t>
  </si>
  <si>
    <t>Макароны отварные/доп.гарнир</t>
  </si>
  <si>
    <t>Жаркое по домашнему/доп.гарнир</t>
  </si>
  <si>
    <t>Напиток из ягод</t>
  </si>
  <si>
    <t xml:space="preserve">Суп картофельный с клецками </t>
  </si>
  <si>
    <t>Мясо тушеное/рис отварной/доп.гарнир</t>
  </si>
  <si>
    <t>433/511</t>
  </si>
  <si>
    <t>Котлета рыбная</t>
  </si>
  <si>
    <t>Картофельное пюре</t>
  </si>
  <si>
    <t xml:space="preserve">Борщ из свежей капусты с картофелем и цыпленком </t>
  </si>
  <si>
    <t>Щи картофельные с рыбными консервами</t>
  </si>
  <si>
    <t xml:space="preserve">Суп вермишелевый с мясными фрикадельками </t>
  </si>
  <si>
    <t>Запеканка творожная со сгущенным молоком</t>
  </si>
  <si>
    <t xml:space="preserve">Щи из свежей капусты с мясом </t>
  </si>
  <si>
    <t>Тефтели с соусом/Греча отварная/доп.гарнир</t>
  </si>
  <si>
    <t>493/600/520</t>
  </si>
  <si>
    <t>Биточки по- белорусски /картофельное пюре/доп.гарнир</t>
  </si>
  <si>
    <t>Кисель  клюквенный</t>
  </si>
  <si>
    <t>493/600</t>
  </si>
  <si>
    <t>Чай с сахаром</t>
  </si>
  <si>
    <t>Макароны с сыром</t>
  </si>
  <si>
    <t>Плов с мясом</t>
  </si>
  <si>
    <t>Грудка куриная по-строгановски/пюре картофельное</t>
  </si>
  <si>
    <t>ттк/600/520</t>
  </si>
  <si>
    <t>Молоко т/п</t>
  </si>
  <si>
    <t>Тефтели с соусом</t>
  </si>
  <si>
    <t>428/461</t>
  </si>
  <si>
    <t>Жаркое по- домашнему с индейки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</si>
</sst>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2" fontId="12" fillId="4" borderId="1" xfId="0" applyNumberFormat="1" applyFont="1" applyFill="1" applyBorder="1" applyAlignment="1" applyProtection="1">
      <alignment horizontal="center" vertical="center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F168" sqref="F16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28515625" style="2" customWidth="1"/>
    <col min="13" max="16384" width="9.140625" style="2"/>
  </cols>
  <sheetData>
    <row r="1" spans="1:12" ht="15" x14ac:dyDescent="0.25">
      <c r="A1" s="1" t="s">
        <v>7</v>
      </c>
      <c r="C1" s="57"/>
      <c r="D1" s="58"/>
      <c r="E1" s="58"/>
      <c r="F1" s="12" t="s">
        <v>16</v>
      </c>
      <c r="G1" s="2" t="s">
        <v>17</v>
      </c>
      <c r="H1" s="59"/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/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91</v>
      </c>
      <c r="F6" s="40">
        <v>180</v>
      </c>
      <c r="G6" s="40">
        <v>13.32</v>
      </c>
      <c r="H6" s="40">
        <v>7.56</v>
      </c>
      <c r="I6" s="40">
        <v>41.91</v>
      </c>
      <c r="J6" s="51">
        <v>325.5</v>
      </c>
      <c r="K6" s="52">
        <v>333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180</v>
      </c>
      <c r="G8" s="43">
        <v>2.25</v>
      </c>
      <c r="H8" s="43">
        <v>3.24</v>
      </c>
      <c r="I8" s="43">
        <v>25.83</v>
      </c>
      <c r="J8" s="43">
        <v>136.80000000000001</v>
      </c>
      <c r="K8" s="44">
        <v>692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60</v>
      </c>
      <c r="G9" s="43">
        <v>3.758</v>
      </c>
      <c r="H9" s="43">
        <v>13.05</v>
      </c>
      <c r="I9" s="43">
        <v>25.58</v>
      </c>
      <c r="J9" s="43">
        <v>198.1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150</v>
      </c>
      <c r="G10" s="43">
        <v>0.6</v>
      </c>
      <c r="H10" s="43">
        <v>0</v>
      </c>
      <c r="I10" s="43">
        <v>15.8</v>
      </c>
      <c r="J10" s="43">
        <v>60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19.928000000000001</v>
      </c>
      <c r="H13" s="19">
        <f t="shared" si="0"/>
        <v>23.85</v>
      </c>
      <c r="I13" s="19">
        <f t="shared" si="0"/>
        <v>109.11999999999999</v>
      </c>
      <c r="J13" s="19">
        <f t="shared" si="0"/>
        <v>720.4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14"/>
      <c r="B15" s="15"/>
      <c r="C15" s="11"/>
      <c r="D15" s="7" t="s">
        <v>27</v>
      </c>
      <c r="E15" s="42" t="s">
        <v>67</v>
      </c>
      <c r="F15" s="43">
        <v>262.5</v>
      </c>
      <c r="G15" s="43">
        <v>7</v>
      </c>
      <c r="H15" s="43">
        <v>5.0999999999999996</v>
      </c>
      <c r="I15" s="43">
        <v>20.6</v>
      </c>
      <c r="J15" s="43">
        <v>148</v>
      </c>
      <c r="K15" s="44">
        <v>147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92</v>
      </c>
      <c r="F16" s="43">
        <v>150</v>
      </c>
      <c r="G16" s="43">
        <v>12.6</v>
      </c>
      <c r="H16" s="43">
        <v>25.05</v>
      </c>
      <c r="I16" s="43">
        <v>32.1</v>
      </c>
      <c r="J16" s="43">
        <v>411</v>
      </c>
      <c r="K16" s="44">
        <v>443</v>
      </c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41</v>
      </c>
      <c r="F18" s="43">
        <v>180</v>
      </c>
      <c r="G18" s="43">
        <v>0.09</v>
      </c>
      <c r="H18" s="43">
        <v>0</v>
      </c>
      <c r="I18" s="43">
        <v>22.68</v>
      </c>
      <c r="J18" s="43">
        <v>86.4</v>
      </c>
      <c r="K18" s="44">
        <v>699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3.75</v>
      </c>
      <c r="H19" s="43">
        <v>5.8</v>
      </c>
      <c r="I19" s="43">
        <v>25.45</v>
      </c>
      <c r="J19" s="43">
        <v>132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42</v>
      </c>
      <c r="F20" s="43">
        <v>50</v>
      </c>
      <c r="G20" s="43">
        <v>4.25</v>
      </c>
      <c r="H20" s="43">
        <v>1.65</v>
      </c>
      <c r="I20" s="43">
        <v>24.15</v>
      </c>
      <c r="J20" s="43">
        <v>129.5</v>
      </c>
      <c r="K20" s="44"/>
      <c r="L20" s="43"/>
    </row>
    <row r="21" spans="1:12" ht="15" x14ac:dyDescent="0.25">
      <c r="A21" s="23"/>
      <c r="B21" s="15"/>
      <c r="C21" s="11"/>
      <c r="D21" s="53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692.5</v>
      </c>
      <c r="G23" s="19">
        <f t="shared" ref="G23:J23" si="2">SUM(G14:G22)</f>
        <v>27.69</v>
      </c>
      <c r="H23" s="19">
        <f t="shared" si="2"/>
        <v>37.599999999999994</v>
      </c>
      <c r="I23" s="19">
        <f t="shared" si="2"/>
        <v>124.97999999999999</v>
      </c>
      <c r="J23" s="19">
        <f t="shared" si="2"/>
        <v>906.9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1262.5</v>
      </c>
      <c r="G24" s="32">
        <f t="shared" ref="G24:J24" si="4">G13+G23</f>
        <v>47.618000000000002</v>
      </c>
      <c r="H24" s="32">
        <f t="shared" si="4"/>
        <v>61.449999999999996</v>
      </c>
      <c r="I24" s="32">
        <f t="shared" si="4"/>
        <v>234.09999999999997</v>
      </c>
      <c r="J24" s="32">
        <f t="shared" si="4"/>
        <v>1627.3</v>
      </c>
      <c r="K24" s="32"/>
      <c r="L24" s="32">
        <f t="shared" ref="L24" si="5">L13+L23</f>
        <v>0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93</v>
      </c>
      <c r="F25" s="40">
        <v>250</v>
      </c>
      <c r="G25" s="40">
        <v>9.75</v>
      </c>
      <c r="H25" s="40">
        <v>24.5</v>
      </c>
      <c r="I25" s="40">
        <v>31.85</v>
      </c>
      <c r="J25" s="40">
        <v>389.04</v>
      </c>
      <c r="K25" s="41" t="s">
        <v>94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95</v>
      </c>
      <c r="F27" s="43">
        <v>200</v>
      </c>
      <c r="G27" s="43">
        <v>2.7</v>
      </c>
      <c r="H27" s="43">
        <v>1.5</v>
      </c>
      <c r="I27" s="43">
        <v>10.7</v>
      </c>
      <c r="J27" s="43">
        <v>65</v>
      </c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50</v>
      </c>
      <c r="G28" s="43">
        <v>3.75</v>
      </c>
      <c r="H28" s="43">
        <v>5.8</v>
      </c>
      <c r="I28" s="43">
        <v>25.45</v>
      </c>
      <c r="J28" s="43">
        <v>132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47</v>
      </c>
      <c r="E30" s="42" t="s">
        <v>48</v>
      </c>
      <c r="F30" s="43">
        <v>50</v>
      </c>
      <c r="G30" s="43">
        <v>3.05</v>
      </c>
      <c r="H30" s="43">
        <v>9.4</v>
      </c>
      <c r="I30" s="43">
        <v>34.049999999999997</v>
      </c>
      <c r="J30" s="43">
        <v>233.5</v>
      </c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19.25</v>
      </c>
      <c r="H32" s="19">
        <f t="shared" ref="H32" si="7">SUM(H25:H31)</f>
        <v>41.2</v>
      </c>
      <c r="I32" s="19">
        <f t="shared" ref="I32" si="8">SUM(I25:I31)</f>
        <v>102.05</v>
      </c>
      <c r="J32" s="19">
        <f t="shared" ref="J32:L32" si="9">SUM(J25:J31)</f>
        <v>819.54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82</v>
      </c>
      <c r="F34" s="43">
        <v>275</v>
      </c>
      <c r="G34" s="43">
        <v>6.27</v>
      </c>
      <c r="H34" s="43">
        <v>8.0500000000000007</v>
      </c>
      <c r="I34" s="43">
        <v>17.87</v>
      </c>
      <c r="J34" s="43">
        <v>169.25</v>
      </c>
      <c r="K34" s="44">
        <v>147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96</v>
      </c>
      <c r="F35" s="43">
        <v>130</v>
      </c>
      <c r="G35" s="43">
        <v>19.350000000000001</v>
      </c>
      <c r="H35" s="43">
        <v>23.01</v>
      </c>
      <c r="I35" s="43">
        <v>19.079999999999998</v>
      </c>
      <c r="J35" s="43">
        <v>363.6</v>
      </c>
      <c r="K35" s="44" t="s">
        <v>97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49</v>
      </c>
      <c r="F36" s="43">
        <v>150</v>
      </c>
      <c r="G36" s="43">
        <v>8.6999999999999993</v>
      </c>
      <c r="H36" s="43">
        <v>7.8</v>
      </c>
      <c r="I36" s="43">
        <v>42.6</v>
      </c>
      <c r="J36" s="43">
        <v>279</v>
      </c>
      <c r="K36" s="44">
        <v>508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50</v>
      </c>
      <c r="F37" s="43">
        <v>180</v>
      </c>
      <c r="G37" s="43">
        <v>0.09</v>
      </c>
      <c r="H37" s="43">
        <v>0</v>
      </c>
      <c r="I37" s="43">
        <v>22.41</v>
      </c>
      <c r="J37" s="43">
        <v>87.3</v>
      </c>
      <c r="K37" s="44">
        <v>666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44</v>
      </c>
      <c r="F38" s="43">
        <v>50</v>
      </c>
      <c r="G38" s="43">
        <v>3.75</v>
      </c>
      <c r="H38" s="43">
        <v>5.8</v>
      </c>
      <c r="I38" s="43">
        <v>25.45</v>
      </c>
      <c r="J38" s="43">
        <v>132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42</v>
      </c>
      <c r="F39" s="43">
        <v>50</v>
      </c>
      <c r="G39" s="43">
        <v>4.25</v>
      </c>
      <c r="H39" s="43">
        <v>1.65</v>
      </c>
      <c r="I39" s="43">
        <v>24.15</v>
      </c>
      <c r="J39" s="43">
        <v>129.5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835</v>
      </c>
      <c r="G42" s="19">
        <f t="shared" ref="G42" si="10">SUM(G33:G41)</f>
        <v>42.410000000000004</v>
      </c>
      <c r="H42" s="19">
        <f t="shared" ref="H42" si="11">SUM(H33:H41)</f>
        <v>46.309999999999995</v>
      </c>
      <c r="I42" s="19">
        <f t="shared" ref="I42" si="12">SUM(I33:I41)</f>
        <v>151.56</v>
      </c>
      <c r="J42" s="19">
        <f t="shared" ref="J42:L42" si="13">SUM(J33:J41)</f>
        <v>1160.6500000000001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1385</v>
      </c>
      <c r="G43" s="32">
        <f t="shared" ref="G43" si="14">G32+G42</f>
        <v>61.660000000000004</v>
      </c>
      <c r="H43" s="32">
        <f t="shared" ref="H43" si="15">H32+H42</f>
        <v>87.509999999999991</v>
      </c>
      <c r="I43" s="32">
        <f t="shared" ref="I43" si="16">I32+I42</f>
        <v>253.61</v>
      </c>
      <c r="J43" s="32">
        <f t="shared" ref="J43:L43" si="17">J32+J42</f>
        <v>1980.19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250</v>
      </c>
      <c r="G44" s="40">
        <v>15.4</v>
      </c>
      <c r="H44" s="40">
        <v>20</v>
      </c>
      <c r="I44" s="40">
        <v>33.299999999999997</v>
      </c>
      <c r="J44" s="40">
        <v>374.4</v>
      </c>
      <c r="K44" s="41" t="s">
        <v>52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69</v>
      </c>
      <c r="F46" s="43">
        <v>180</v>
      </c>
      <c r="G46" s="43">
        <v>0.22</v>
      </c>
      <c r="H46" s="43">
        <v>0.02</v>
      </c>
      <c r="I46" s="43">
        <v>31.52</v>
      </c>
      <c r="J46" s="43">
        <v>120</v>
      </c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50</v>
      </c>
      <c r="G47" s="43">
        <v>3.75</v>
      </c>
      <c r="H47" s="43">
        <v>5.8</v>
      </c>
      <c r="I47" s="43">
        <v>25.45</v>
      </c>
      <c r="J47" s="43">
        <v>132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43</v>
      </c>
      <c r="F48" s="43">
        <v>150</v>
      </c>
      <c r="G48" s="43">
        <v>0.6</v>
      </c>
      <c r="H48" s="43">
        <v>0</v>
      </c>
      <c r="I48" s="43">
        <v>15.8</v>
      </c>
      <c r="J48" s="43">
        <v>60</v>
      </c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630</v>
      </c>
      <c r="G51" s="19">
        <f t="shared" ref="G51" si="18">SUM(G44:G50)</f>
        <v>19.970000000000002</v>
      </c>
      <c r="H51" s="19">
        <f t="shared" ref="H51" si="19">SUM(H44:H50)</f>
        <v>25.82</v>
      </c>
      <c r="I51" s="19">
        <f t="shared" ref="I51" si="20">SUM(I44:I50)</f>
        <v>106.07</v>
      </c>
      <c r="J51" s="19">
        <f t="shared" ref="J51:L51" si="21">SUM(J44:J50)</f>
        <v>686.4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53</v>
      </c>
      <c r="F53" s="43">
        <v>275</v>
      </c>
      <c r="G53" s="43">
        <v>14</v>
      </c>
      <c r="H53" s="43">
        <v>7</v>
      </c>
      <c r="I53" s="43">
        <v>22.3</v>
      </c>
      <c r="J53" s="43">
        <v>213</v>
      </c>
      <c r="K53" s="44">
        <v>139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54</v>
      </c>
      <c r="F54" s="43">
        <v>215</v>
      </c>
      <c r="G54" s="43">
        <v>15.9</v>
      </c>
      <c r="H54" s="43">
        <v>14.7</v>
      </c>
      <c r="I54" s="43">
        <v>27.75</v>
      </c>
      <c r="J54" s="43">
        <v>313</v>
      </c>
      <c r="K54" s="44">
        <v>478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55</v>
      </c>
      <c r="F56" s="43">
        <v>180</v>
      </c>
      <c r="G56" s="43">
        <v>0.3</v>
      </c>
      <c r="H56" s="43">
        <v>0</v>
      </c>
      <c r="I56" s="43">
        <v>15.7</v>
      </c>
      <c r="J56" s="43">
        <v>62</v>
      </c>
      <c r="K56" s="44">
        <v>933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50</v>
      </c>
      <c r="G57" s="43">
        <v>3.75</v>
      </c>
      <c r="H57" s="43">
        <v>5.8</v>
      </c>
      <c r="I57" s="43">
        <v>25.45</v>
      </c>
      <c r="J57" s="43">
        <v>132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42</v>
      </c>
      <c r="F58" s="43">
        <v>50</v>
      </c>
      <c r="G58" s="43">
        <v>4.25</v>
      </c>
      <c r="H58" s="43">
        <v>1.65</v>
      </c>
      <c r="I58" s="43">
        <v>24.15</v>
      </c>
      <c r="J58" s="43">
        <v>129.5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38.200000000000003</v>
      </c>
      <c r="H61" s="19">
        <f t="shared" ref="H61" si="23">SUM(H52:H60)</f>
        <v>29.15</v>
      </c>
      <c r="I61" s="19">
        <f t="shared" ref="I61" si="24">SUM(I52:I60)</f>
        <v>115.35</v>
      </c>
      <c r="J61" s="19">
        <f t="shared" ref="J61:L61" si="25">SUM(J52:J60)</f>
        <v>849.5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1400</v>
      </c>
      <c r="G62" s="32">
        <f t="shared" ref="G62" si="26">G51+G61</f>
        <v>58.17</v>
      </c>
      <c r="H62" s="32">
        <f t="shared" ref="H62" si="27">H51+H61</f>
        <v>54.97</v>
      </c>
      <c r="I62" s="32">
        <f t="shared" ref="I62" si="28">I51+I61</f>
        <v>221.42</v>
      </c>
      <c r="J62" s="32">
        <f t="shared" ref="J62:L62" si="29">J51+J61</f>
        <v>1535.9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83</v>
      </c>
      <c r="F63" s="40">
        <v>180</v>
      </c>
      <c r="G63" s="40">
        <v>29.6</v>
      </c>
      <c r="H63" s="40">
        <v>22.65</v>
      </c>
      <c r="I63" s="40">
        <v>50.45</v>
      </c>
      <c r="J63" s="40">
        <v>526.5</v>
      </c>
      <c r="K63" s="41">
        <v>366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56</v>
      </c>
      <c r="F65" s="43">
        <v>195</v>
      </c>
      <c r="G65" s="43">
        <v>0.25</v>
      </c>
      <c r="H65" s="43">
        <v>0</v>
      </c>
      <c r="I65" s="43">
        <v>15</v>
      </c>
      <c r="J65" s="43">
        <v>54</v>
      </c>
      <c r="K65" s="44">
        <v>686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57</v>
      </c>
      <c r="F66" s="43">
        <v>55</v>
      </c>
      <c r="G66" s="43">
        <v>5.4</v>
      </c>
      <c r="H66" s="43">
        <v>4.0999999999999996</v>
      </c>
      <c r="I66" s="43">
        <v>20</v>
      </c>
      <c r="J66" s="43">
        <v>139.80000000000001</v>
      </c>
      <c r="K66" s="44">
        <v>3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430</v>
      </c>
      <c r="G70" s="19">
        <f t="shared" ref="G70" si="30">SUM(G63:G69)</f>
        <v>35.25</v>
      </c>
      <c r="H70" s="19">
        <f t="shared" ref="H70" si="31">SUM(H63:H69)</f>
        <v>26.75</v>
      </c>
      <c r="I70" s="19">
        <f t="shared" ref="I70" si="32">SUM(I63:I69)</f>
        <v>85.45</v>
      </c>
      <c r="J70" s="19">
        <f t="shared" ref="J70:L70" si="33">SUM(J63:J69)</f>
        <v>720.3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80</v>
      </c>
      <c r="F72" s="43">
        <v>275</v>
      </c>
      <c r="G72" s="43">
        <v>6.2</v>
      </c>
      <c r="H72" s="43">
        <v>7.3</v>
      </c>
      <c r="I72" s="43">
        <v>13.2</v>
      </c>
      <c r="J72" s="43">
        <v>133</v>
      </c>
      <c r="K72" s="44">
        <v>110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61</v>
      </c>
      <c r="F73" s="43">
        <v>180</v>
      </c>
      <c r="G73" s="43">
        <v>13.32</v>
      </c>
      <c r="H73" s="43">
        <v>16.559999999999999</v>
      </c>
      <c r="I73" s="43">
        <v>70.02</v>
      </c>
      <c r="J73" s="43">
        <v>489.6</v>
      </c>
      <c r="K73" s="44">
        <v>733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46</v>
      </c>
      <c r="F75" s="43">
        <v>180</v>
      </c>
      <c r="G75" s="43">
        <v>0.18</v>
      </c>
      <c r="H75" s="43">
        <v>0</v>
      </c>
      <c r="I75" s="43">
        <v>32.22</v>
      </c>
      <c r="J75" s="43">
        <v>127.8</v>
      </c>
      <c r="K75" s="44">
        <v>631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42</v>
      </c>
      <c r="F77" s="43">
        <v>50</v>
      </c>
      <c r="G77" s="43">
        <v>4.25</v>
      </c>
      <c r="H77" s="43">
        <v>1.65</v>
      </c>
      <c r="I77" s="43">
        <v>24.15</v>
      </c>
      <c r="J77" s="43">
        <v>129.5</v>
      </c>
      <c r="K77" s="44"/>
      <c r="L77" s="43"/>
    </row>
    <row r="78" spans="1:12" ht="15" x14ac:dyDescent="0.25">
      <c r="A78" s="23"/>
      <c r="B78" s="15"/>
      <c r="C78" s="11"/>
      <c r="D78" s="6" t="s">
        <v>24</v>
      </c>
      <c r="E78" s="42" t="s">
        <v>43</v>
      </c>
      <c r="F78" s="43">
        <v>150</v>
      </c>
      <c r="G78" s="43">
        <v>0.6</v>
      </c>
      <c r="H78" s="43">
        <v>0</v>
      </c>
      <c r="I78" s="43">
        <v>15.8</v>
      </c>
      <c r="J78" s="43">
        <v>60</v>
      </c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835</v>
      </c>
      <c r="G80" s="19">
        <f t="shared" ref="G80:J80" si="34">SUM(G71:G79)</f>
        <v>24.55</v>
      </c>
      <c r="H80" s="19">
        <f t="shared" si="34"/>
        <v>25.509999999999998</v>
      </c>
      <c r="I80" s="19">
        <f t="shared" si="34"/>
        <v>155.39000000000001</v>
      </c>
      <c r="J80" s="19">
        <f t="shared" si="34"/>
        <v>939.9</v>
      </c>
      <c r="K80" s="25"/>
      <c r="L80" s="19">
        <f t="shared" ref="L80" si="35">SUM(L71:L79)</f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1265</v>
      </c>
      <c r="G81" s="32">
        <f t="shared" ref="G81:J81" si="36">G70+G80</f>
        <v>59.8</v>
      </c>
      <c r="H81" s="32">
        <f t="shared" si="36"/>
        <v>52.26</v>
      </c>
      <c r="I81" s="32">
        <f t="shared" si="36"/>
        <v>240.84000000000003</v>
      </c>
      <c r="J81" s="32">
        <f t="shared" si="36"/>
        <v>1660.1999999999998</v>
      </c>
      <c r="K81" s="32"/>
      <c r="L81" s="32">
        <f>L70+L80</f>
        <v>0</v>
      </c>
    </row>
    <row r="82" spans="1:12" ht="15" x14ac:dyDescent="0.25">
      <c r="A82" s="14">
        <v>1</v>
      </c>
      <c r="B82" s="15">
        <v>5</v>
      </c>
      <c r="C82" s="22" t="s">
        <v>20</v>
      </c>
      <c r="D82" s="5" t="s">
        <v>21</v>
      </c>
      <c r="E82" s="39" t="s">
        <v>87</v>
      </c>
      <c r="F82" s="40">
        <v>315</v>
      </c>
      <c r="G82" s="40">
        <v>25.05</v>
      </c>
      <c r="H82" s="40">
        <v>29.15</v>
      </c>
      <c r="I82" s="40">
        <v>26.1</v>
      </c>
      <c r="J82" s="40">
        <v>469.5</v>
      </c>
      <c r="K82" s="41" t="s">
        <v>45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60</v>
      </c>
      <c r="F84" s="43">
        <v>200</v>
      </c>
      <c r="G84" s="43">
        <v>0.3</v>
      </c>
      <c r="H84" s="43">
        <v>0</v>
      </c>
      <c r="I84" s="43">
        <v>15.2</v>
      </c>
      <c r="J84" s="43">
        <v>60</v>
      </c>
      <c r="K84" s="44">
        <v>686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50</v>
      </c>
      <c r="G85" s="43">
        <v>3.75</v>
      </c>
      <c r="H85" s="43">
        <v>5.8</v>
      </c>
      <c r="I85" s="43">
        <v>25.45</v>
      </c>
      <c r="J85" s="43">
        <v>132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53" t="s">
        <v>47</v>
      </c>
      <c r="E87" s="42" t="s">
        <v>48</v>
      </c>
      <c r="F87" s="43">
        <v>50</v>
      </c>
      <c r="G87" s="43">
        <v>3.05</v>
      </c>
      <c r="H87" s="43">
        <v>9.4</v>
      </c>
      <c r="I87" s="43">
        <v>34.049999999999997</v>
      </c>
      <c r="J87" s="43">
        <v>233.5</v>
      </c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615</v>
      </c>
      <c r="G89" s="19">
        <f t="shared" ref="G89" si="37">SUM(G82:G88)</f>
        <v>32.15</v>
      </c>
      <c r="H89" s="19">
        <f t="shared" ref="H89" si="38">SUM(H82:H88)</f>
        <v>44.349999999999994</v>
      </c>
      <c r="I89" s="19">
        <f t="shared" ref="I89" si="39">SUM(I82:I88)</f>
        <v>100.8</v>
      </c>
      <c r="J89" s="19">
        <f t="shared" ref="J89:L89" si="40">SUM(J82:J88)</f>
        <v>895</v>
      </c>
      <c r="K89" s="25"/>
      <c r="L89" s="19">
        <f t="shared" si="40"/>
        <v>0</v>
      </c>
    </row>
    <row r="90" spans="1:12" ht="15" x14ac:dyDescent="0.25">
      <c r="A90" s="26">
        <v>1</v>
      </c>
      <c r="B90" s="13"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81</v>
      </c>
      <c r="F91" s="43">
        <v>275</v>
      </c>
      <c r="G91" s="43">
        <v>6.37</v>
      </c>
      <c r="H91" s="43">
        <v>4.8</v>
      </c>
      <c r="I91" s="43">
        <v>10</v>
      </c>
      <c r="J91" s="43">
        <v>110</v>
      </c>
      <c r="K91" s="44">
        <v>124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58</v>
      </c>
      <c r="F92" s="43">
        <v>100</v>
      </c>
      <c r="G92" s="43">
        <v>11.5</v>
      </c>
      <c r="H92" s="43">
        <v>9.36</v>
      </c>
      <c r="I92" s="43">
        <v>2.16</v>
      </c>
      <c r="J92" s="43">
        <v>139</v>
      </c>
      <c r="K92" s="44" t="s">
        <v>89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59</v>
      </c>
      <c r="F93" s="43">
        <v>150</v>
      </c>
      <c r="G93" s="43">
        <v>3.75</v>
      </c>
      <c r="H93" s="43">
        <v>6.15</v>
      </c>
      <c r="I93" s="43">
        <v>38.549999999999997</v>
      </c>
      <c r="J93" s="43">
        <v>228</v>
      </c>
      <c r="K93" s="44">
        <v>511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41</v>
      </c>
      <c r="F94" s="43">
        <v>180</v>
      </c>
      <c r="G94" s="43">
        <v>0.09</v>
      </c>
      <c r="H94" s="43">
        <v>0</v>
      </c>
      <c r="I94" s="43">
        <v>22.68</v>
      </c>
      <c r="J94" s="43">
        <v>86.6</v>
      </c>
      <c r="K94" s="44">
        <v>699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50</v>
      </c>
      <c r="G95" s="43">
        <v>3.75</v>
      </c>
      <c r="H95" s="43">
        <v>5.8</v>
      </c>
      <c r="I95" s="43">
        <v>25.45</v>
      </c>
      <c r="J95" s="43">
        <v>132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42</v>
      </c>
      <c r="F96" s="43">
        <v>50</v>
      </c>
      <c r="G96" s="43">
        <v>4.25</v>
      </c>
      <c r="H96" s="43">
        <v>1.65</v>
      </c>
      <c r="I96" s="43">
        <v>24.15</v>
      </c>
      <c r="J96" s="43">
        <v>129.5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805</v>
      </c>
      <c r="G99" s="19">
        <f t="shared" ref="G99:J99" si="41">SUM(G90:G98)</f>
        <v>29.71</v>
      </c>
      <c r="H99" s="19">
        <f t="shared" si="41"/>
        <v>27.76</v>
      </c>
      <c r="I99" s="19">
        <f t="shared" si="41"/>
        <v>122.98999999999998</v>
      </c>
      <c r="J99" s="19">
        <f t="shared" si="41"/>
        <v>825.1</v>
      </c>
      <c r="K99" s="25"/>
      <c r="L99" s="19">
        <f t="shared" ref="L99" si="42">SUM(L90:L98)</f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1420</v>
      </c>
      <c r="G100" s="32">
        <f>G89+G99</f>
        <v>61.86</v>
      </c>
      <c r="H100" s="32">
        <f>H89+H99</f>
        <v>72.11</v>
      </c>
      <c r="I100" s="32">
        <f>I89+I99</f>
        <v>223.78999999999996</v>
      </c>
      <c r="J100" s="32">
        <f>J89+J99</f>
        <v>1720.1</v>
      </c>
      <c r="K100" s="32"/>
      <c r="L100" s="32">
        <f>L89+L99</f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210</v>
      </c>
      <c r="G101" s="40">
        <v>6.8</v>
      </c>
      <c r="H101" s="40">
        <v>9</v>
      </c>
      <c r="I101" s="40">
        <v>50.1</v>
      </c>
      <c r="J101" s="40">
        <v>313</v>
      </c>
      <c r="K101" s="41">
        <v>302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64</v>
      </c>
      <c r="F103" s="43">
        <v>180</v>
      </c>
      <c r="G103" s="43">
        <v>2.7</v>
      </c>
      <c r="H103" s="43">
        <v>1.5</v>
      </c>
      <c r="I103" s="43">
        <v>10.7</v>
      </c>
      <c r="J103" s="43">
        <v>65</v>
      </c>
      <c r="K103" s="44">
        <v>693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63</v>
      </c>
      <c r="F104" s="43">
        <v>80</v>
      </c>
      <c r="G104" s="43">
        <v>4.68</v>
      </c>
      <c r="H104" s="43">
        <v>29.52</v>
      </c>
      <c r="I104" s="43">
        <v>24.84</v>
      </c>
      <c r="J104" s="43">
        <v>388.8</v>
      </c>
      <c r="K104" s="44">
        <v>3</v>
      </c>
      <c r="L104" s="43"/>
    </row>
    <row r="105" spans="1:12" ht="15" x14ac:dyDescent="0.25">
      <c r="A105" s="23"/>
      <c r="B105" s="15"/>
      <c r="C105" s="11"/>
      <c r="D105" s="6" t="s">
        <v>24</v>
      </c>
      <c r="E105" s="42" t="s">
        <v>43</v>
      </c>
      <c r="F105" s="43">
        <v>150</v>
      </c>
      <c r="G105" s="43">
        <v>0.6</v>
      </c>
      <c r="H105" s="43">
        <v>0</v>
      </c>
      <c r="I105" s="43">
        <v>15.8</v>
      </c>
      <c r="J105" s="43">
        <v>60</v>
      </c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620</v>
      </c>
      <c r="G108" s="19">
        <f t="shared" ref="G108:J108" si="43">SUM(G101:G107)</f>
        <v>14.78</v>
      </c>
      <c r="H108" s="19">
        <f t="shared" si="43"/>
        <v>40.019999999999996</v>
      </c>
      <c r="I108" s="19">
        <f t="shared" si="43"/>
        <v>101.44</v>
      </c>
      <c r="J108" s="19">
        <f t="shared" si="43"/>
        <v>826.8</v>
      </c>
      <c r="K108" s="25"/>
      <c r="L108" s="19">
        <f t="shared" ref="L108" si="44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14"/>
      <c r="B110" s="15"/>
      <c r="C110" s="11"/>
      <c r="D110" s="7" t="s">
        <v>27</v>
      </c>
      <c r="E110" s="42" t="s">
        <v>67</v>
      </c>
      <c r="F110" s="43">
        <v>262.5</v>
      </c>
      <c r="G110" s="43">
        <v>7</v>
      </c>
      <c r="H110" s="43">
        <v>5.0999999999999996</v>
      </c>
      <c r="I110" s="43">
        <v>20.6</v>
      </c>
      <c r="J110" s="43">
        <v>148</v>
      </c>
      <c r="K110" s="44">
        <v>147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65</v>
      </c>
      <c r="F111" s="43">
        <v>100</v>
      </c>
      <c r="G111" s="43">
        <v>10.6</v>
      </c>
      <c r="H111" s="43">
        <v>5.4</v>
      </c>
      <c r="I111" s="43">
        <v>5.6</v>
      </c>
      <c r="J111" s="43">
        <v>115</v>
      </c>
      <c r="K111" s="44">
        <v>374</v>
      </c>
      <c r="L111" s="43"/>
    </row>
    <row r="112" spans="1:12" ht="15" x14ac:dyDescent="0.25">
      <c r="A112" s="14"/>
      <c r="B112" s="15"/>
      <c r="C112" s="11"/>
      <c r="D112" s="7" t="s">
        <v>29</v>
      </c>
      <c r="E112" s="42" t="s">
        <v>59</v>
      </c>
      <c r="F112" s="43">
        <v>150</v>
      </c>
      <c r="G112" s="43">
        <v>3.75</v>
      </c>
      <c r="H112" s="43">
        <v>6.15</v>
      </c>
      <c r="I112" s="43">
        <v>38.549999999999997</v>
      </c>
      <c r="J112" s="43">
        <v>228</v>
      </c>
      <c r="K112" s="44">
        <v>511</v>
      </c>
      <c r="L112" s="43"/>
    </row>
    <row r="113" spans="1:12" ht="15" x14ac:dyDescent="0.25">
      <c r="A113" s="14"/>
      <c r="B113" s="15"/>
      <c r="C113" s="11"/>
      <c r="D113" s="7" t="s">
        <v>30</v>
      </c>
      <c r="E113" s="42" t="s">
        <v>46</v>
      </c>
      <c r="F113" s="43">
        <v>180</v>
      </c>
      <c r="G113" s="43">
        <v>0.18</v>
      </c>
      <c r="H113" s="43">
        <v>0</v>
      </c>
      <c r="I113" s="43">
        <v>32.22</v>
      </c>
      <c r="J113" s="43">
        <v>127.8</v>
      </c>
      <c r="K113" s="44">
        <v>631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50</v>
      </c>
      <c r="G114" s="43">
        <v>3.75</v>
      </c>
      <c r="H114" s="43">
        <v>5.8</v>
      </c>
      <c r="I114" s="43">
        <v>25.45</v>
      </c>
      <c r="J114" s="43">
        <v>132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42</v>
      </c>
      <c r="F115" s="43">
        <v>50</v>
      </c>
      <c r="G115" s="43">
        <v>4.25</v>
      </c>
      <c r="H115" s="43">
        <v>1.65</v>
      </c>
      <c r="I115" s="43">
        <v>24.15</v>
      </c>
      <c r="J115" s="43">
        <v>129.5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792.5</v>
      </c>
      <c r="G118" s="19">
        <f>SUM(G109:G117)</f>
        <v>29.53</v>
      </c>
      <c r="H118" s="19">
        <f>SUM(H109:H117)</f>
        <v>24.099999999999998</v>
      </c>
      <c r="I118" s="19">
        <f>SUM(I109:I117)</f>
        <v>146.57</v>
      </c>
      <c r="J118" s="19">
        <f>SUM(J109:J117)</f>
        <v>880.3</v>
      </c>
      <c r="K118" s="25"/>
      <c r="L118" s="19">
        <f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1412.5</v>
      </c>
      <c r="G119" s="32">
        <f>G108+G118</f>
        <v>44.31</v>
      </c>
      <c r="H119" s="32">
        <f>H108+H118</f>
        <v>64.11999999999999</v>
      </c>
      <c r="I119" s="32">
        <f>I108+I118</f>
        <v>248.01</v>
      </c>
      <c r="J119" s="32">
        <f>J108+J118</f>
        <v>1707.1</v>
      </c>
      <c r="K119" s="32"/>
      <c r="L119" s="32">
        <f>L108+L118</f>
        <v>0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85</v>
      </c>
      <c r="F120" s="40">
        <v>300</v>
      </c>
      <c r="G120" s="40">
        <v>28.95</v>
      </c>
      <c r="H120" s="40">
        <v>30.81</v>
      </c>
      <c r="I120" s="40">
        <v>64.680000000000007</v>
      </c>
      <c r="J120" s="40">
        <v>658.6</v>
      </c>
      <c r="K120" s="41" t="s">
        <v>66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88</v>
      </c>
      <c r="F122" s="43">
        <v>200</v>
      </c>
      <c r="G122" s="43">
        <v>0.09</v>
      </c>
      <c r="H122" s="43">
        <v>0</v>
      </c>
      <c r="I122" s="43">
        <v>22.41</v>
      </c>
      <c r="J122" s="43">
        <v>87.3</v>
      </c>
      <c r="K122" s="44">
        <v>649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50</v>
      </c>
      <c r="G123" s="43">
        <v>3.75</v>
      </c>
      <c r="H123" s="43">
        <v>5.8</v>
      </c>
      <c r="I123" s="43">
        <v>25.45</v>
      </c>
      <c r="J123" s="43">
        <v>132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53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45">SUM(G120:G126)</f>
        <v>32.79</v>
      </c>
      <c r="H127" s="19">
        <f t="shared" si="45"/>
        <v>36.61</v>
      </c>
      <c r="I127" s="19">
        <f t="shared" si="45"/>
        <v>112.54</v>
      </c>
      <c r="J127" s="19">
        <f t="shared" si="45"/>
        <v>877.9</v>
      </c>
      <c r="K127" s="25"/>
      <c r="L127" s="19">
        <f t="shared" ref="L127" si="46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23"/>
      <c r="B129" s="15"/>
      <c r="C129" s="11"/>
      <c r="D129" s="7" t="s">
        <v>27</v>
      </c>
      <c r="E129" s="42" t="s">
        <v>84</v>
      </c>
      <c r="F129" s="43">
        <v>262.5</v>
      </c>
      <c r="G129" s="43">
        <v>9.8000000000000007</v>
      </c>
      <c r="H129" s="43">
        <v>5.7</v>
      </c>
      <c r="I129" s="43">
        <v>10</v>
      </c>
      <c r="J129" s="43">
        <v>134</v>
      </c>
      <c r="K129" s="44">
        <v>124</v>
      </c>
      <c r="L129" s="43"/>
    </row>
    <row r="130" spans="1:12" ht="15" x14ac:dyDescent="0.25">
      <c r="A130" s="23"/>
      <c r="B130" s="15"/>
      <c r="C130" s="11"/>
      <c r="D130" s="7" t="s">
        <v>28</v>
      </c>
      <c r="E130" s="42" t="s">
        <v>98</v>
      </c>
      <c r="F130" s="43">
        <v>200</v>
      </c>
      <c r="G130" s="43">
        <v>17.8</v>
      </c>
      <c r="H130" s="43">
        <v>9.8000000000000007</v>
      </c>
      <c r="I130" s="43">
        <v>21.6</v>
      </c>
      <c r="J130" s="43">
        <v>250</v>
      </c>
      <c r="K130" s="44">
        <v>436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74</v>
      </c>
      <c r="F132" s="43">
        <v>180</v>
      </c>
      <c r="G132" s="43">
        <v>0.09</v>
      </c>
      <c r="H132" s="43">
        <v>0</v>
      </c>
      <c r="I132" s="43">
        <v>22.41</v>
      </c>
      <c r="J132" s="43">
        <v>87.3</v>
      </c>
      <c r="K132" s="44">
        <v>700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50</v>
      </c>
      <c r="G133" s="43">
        <v>3.75</v>
      </c>
      <c r="H133" s="43">
        <v>5.8</v>
      </c>
      <c r="I133" s="43">
        <v>25.45</v>
      </c>
      <c r="J133" s="43">
        <v>132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42</v>
      </c>
      <c r="F134" s="43">
        <v>50</v>
      </c>
      <c r="G134" s="43">
        <v>4.25</v>
      </c>
      <c r="H134" s="43">
        <v>1.65</v>
      </c>
      <c r="I134" s="43">
        <v>24.15</v>
      </c>
      <c r="J134" s="43">
        <v>129.5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742.5</v>
      </c>
      <c r="G137" s="19">
        <f>SUM(G128:G136)</f>
        <v>35.69</v>
      </c>
      <c r="H137" s="19">
        <f>SUM(H128:H136)</f>
        <v>22.95</v>
      </c>
      <c r="I137" s="19">
        <f>SUM(I128:I136)</f>
        <v>103.61000000000001</v>
      </c>
      <c r="J137" s="19">
        <f>SUM(J128:J136)</f>
        <v>732.8</v>
      </c>
      <c r="K137" s="25"/>
      <c r="L137" s="19">
        <f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1292.5</v>
      </c>
      <c r="G138" s="32">
        <f>G127+G137</f>
        <v>68.47999999999999</v>
      </c>
      <c r="H138" s="32">
        <f>H127+H137</f>
        <v>59.56</v>
      </c>
      <c r="I138" s="32">
        <f>I127+I137</f>
        <v>216.15000000000003</v>
      </c>
      <c r="J138" s="32">
        <f>J127+J137</f>
        <v>1610.6999999999998</v>
      </c>
      <c r="K138" s="32"/>
      <c r="L138" s="32">
        <f>L127+L137</f>
        <v>0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68</v>
      </c>
      <c r="F139" s="40">
        <v>250</v>
      </c>
      <c r="G139" s="40">
        <v>14.65</v>
      </c>
      <c r="H139" s="40">
        <v>16.11</v>
      </c>
      <c r="I139" s="40">
        <v>24.06</v>
      </c>
      <c r="J139" s="40">
        <v>302.5</v>
      </c>
      <c r="K139" s="41" t="s">
        <v>86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69</v>
      </c>
      <c r="F141" s="43">
        <v>200</v>
      </c>
      <c r="G141" s="43">
        <v>0.22</v>
      </c>
      <c r="H141" s="43">
        <v>0.02</v>
      </c>
      <c r="I141" s="43">
        <v>31.52</v>
      </c>
      <c r="J141" s="43">
        <v>120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50</v>
      </c>
      <c r="G142" s="43">
        <v>3.75</v>
      </c>
      <c r="H142" s="43">
        <v>5.8</v>
      </c>
      <c r="I142" s="43">
        <v>25.45</v>
      </c>
      <c r="J142" s="43">
        <v>132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47">SUM(G139:G145)</f>
        <v>18.62</v>
      </c>
      <c r="H146" s="19">
        <f t="shared" si="47"/>
        <v>21.93</v>
      </c>
      <c r="I146" s="19">
        <f t="shared" si="47"/>
        <v>81.03</v>
      </c>
      <c r="J146" s="19">
        <f t="shared" si="47"/>
        <v>554.5</v>
      </c>
      <c r="K146" s="25"/>
      <c r="L146" s="19">
        <f t="shared" ref="L146" si="48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70</v>
      </c>
      <c r="F148" s="43">
        <v>262.5</v>
      </c>
      <c r="G148" s="43">
        <v>7.2</v>
      </c>
      <c r="H148" s="43">
        <v>6.6</v>
      </c>
      <c r="I148" s="43">
        <v>20.2</v>
      </c>
      <c r="J148" s="43">
        <v>162</v>
      </c>
      <c r="K148" s="44">
        <v>132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71</v>
      </c>
      <c r="F149" s="43">
        <v>100</v>
      </c>
      <c r="G149" s="43">
        <v>13.9</v>
      </c>
      <c r="H149" s="43">
        <v>6.5</v>
      </c>
      <c r="I149" s="43">
        <v>4</v>
      </c>
      <c r="J149" s="43">
        <v>132</v>
      </c>
      <c r="K149" s="44">
        <v>437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72</v>
      </c>
      <c r="F150" s="43">
        <v>210</v>
      </c>
      <c r="G150" s="43">
        <v>6.3</v>
      </c>
      <c r="H150" s="43">
        <v>0.6</v>
      </c>
      <c r="I150" s="43">
        <v>33</v>
      </c>
      <c r="J150" s="43">
        <v>163</v>
      </c>
      <c r="K150" s="44">
        <v>332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41</v>
      </c>
      <c r="F151" s="43">
        <v>180</v>
      </c>
      <c r="G151" s="43">
        <v>0.09</v>
      </c>
      <c r="H151" s="43">
        <v>0</v>
      </c>
      <c r="I151" s="43">
        <v>22.68</v>
      </c>
      <c r="J151" s="43">
        <v>86.4</v>
      </c>
      <c r="K151" s="44">
        <v>699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50</v>
      </c>
      <c r="G152" s="43">
        <v>3.75</v>
      </c>
      <c r="H152" s="43">
        <v>5.8</v>
      </c>
      <c r="I152" s="43">
        <v>25.45</v>
      </c>
      <c r="J152" s="43">
        <v>132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42</v>
      </c>
      <c r="F153" s="43">
        <v>50</v>
      </c>
      <c r="G153" s="43">
        <v>4.25</v>
      </c>
      <c r="H153" s="43">
        <v>1.65</v>
      </c>
      <c r="I153" s="43">
        <v>24.15</v>
      </c>
      <c r="J153" s="43">
        <v>129.5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852.5</v>
      </c>
      <c r="G156" s="19">
        <f t="shared" ref="G156:J156" si="49">SUM(G147:G155)</f>
        <v>35.49</v>
      </c>
      <c r="H156" s="19">
        <f t="shared" si="49"/>
        <v>21.15</v>
      </c>
      <c r="I156" s="19">
        <f t="shared" si="49"/>
        <v>129.47999999999999</v>
      </c>
      <c r="J156" s="19">
        <f t="shared" si="49"/>
        <v>804.9</v>
      </c>
      <c r="K156" s="25"/>
      <c r="L156" s="19">
        <f t="shared" ref="L156" si="50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1352.5</v>
      </c>
      <c r="G157" s="32">
        <f t="shared" ref="G157" si="51">G146+G156</f>
        <v>54.11</v>
      </c>
      <c r="H157" s="32">
        <f t="shared" ref="H157" si="52">H146+H156</f>
        <v>43.08</v>
      </c>
      <c r="I157" s="32">
        <f t="shared" ref="I157" si="53">I146+I156</f>
        <v>210.51</v>
      </c>
      <c r="J157" s="32">
        <f t="shared" ref="J157:L157" si="54">J146+J156</f>
        <v>1359.4</v>
      </c>
      <c r="K157" s="32"/>
      <c r="L157" s="32">
        <f t="shared" si="54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73</v>
      </c>
      <c r="F158" s="40">
        <v>260</v>
      </c>
      <c r="G158" s="40">
        <v>18.7</v>
      </c>
      <c r="H158" s="40">
        <v>9.8000000000000007</v>
      </c>
      <c r="I158" s="40">
        <v>24.6</v>
      </c>
      <c r="J158" s="40">
        <v>266</v>
      </c>
      <c r="K158" s="41">
        <v>436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74</v>
      </c>
      <c r="F160" s="43">
        <v>180</v>
      </c>
      <c r="G160" s="43">
        <v>87.3</v>
      </c>
      <c r="H160" s="43">
        <v>0.09</v>
      </c>
      <c r="I160" s="43">
        <v>0</v>
      </c>
      <c r="J160" s="43">
        <v>22.41</v>
      </c>
      <c r="K160" s="44">
        <v>700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50</v>
      </c>
      <c r="G161" s="43">
        <v>3.75</v>
      </c>
      <c r="H161" s="43">
        <v>5.8</v>
      </c>
      <c r="I161" s="43">
        <v>25.45</v>
      </c>
      <c r="J161" s="43">
        <v>132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43</v>
      </c>
      <c r="F162" s="43">
        <v>150</v>
      </c>
      <c r="G162" s="43">
        <v>0.6</v>
      </c>
      <c r="H162" s="43">
        <v>0</v>
      </c>
      <c r="I162" s="43">
        <v>15.8</v>
      </c>
      <c r="J162" s="43">
        <v>60</v>
      </c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640</v>
      </c>
      <c r="G165" s="19">
        <f t="shared" ref="G165:J165" si="55">SUM(G158:G164)</f>
        <v>110.35</v>
      </c>
      <c r="H165" s="19">
        <f t="shared" si="55"/>
        <v>15.690000000000001</v>
      </c>
      <c r="I165" s="19">
        <f t="shared" si="55"/>
        <v>65.849999999999994</v>
      </c>
      <c r="J165" s="19">
        <f t="shared" si="55"/>
        <v>480.41</v>
      </c>
      <c r="K165" s="25"/>
      <c r="L165" s="19">
        <f t="shared" ref="L165" si="56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75</v>
      </c>
      <c r="F167" s="43">
        <v>250</v>
      </c>
      <c r="G167" s="43">
        <v>6.6</v>
      </c>
      <c r="H167" s="43">
        <v>7.4</v>
      </c>
      <c r="I167" s="43">
        <v>15.8</v>
      </c>
      <c r="J167" s="43">
        <v>148</v>
      </c>
      <c r="K167" s="44">
        <v>228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83</v>
      </c>
      <c r="F168" s="43">
        <v>165</v>
      </c>
      <c r="G168" s="43">
        <v>29.6</v>
      </c>
      <c r="H168" s="43">
        <v>22.65</v>
      </c>
      <c r="I168" s="43">
        <v>50.45</v>
      </c>
      <c r="J168" s="43">
        <v>526.5</v>
      </c>
      <c r="K168" s="44">
        <v>366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60</v>
      </c>
      <c r="F170" s="43">
        <v>200</v>
      </c>
      <c r="G170" s="43">
        <v>0.3</v>
      </c>
      <c r="H170" s="43">
        <v>0</v>
      </c>
      <c r="I170" s="43">
        <v>15.2</v>
      </c>
      <c r="J170" s="43">
        <v>60</v>
      </c>
      <c r="K170" s="44">
        <v>699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50</v>
      </c>
      <c r="G171" s="43">
        <v>3.75</v>
      </c>
      <c r="H171" s="43">
        <v>5.8</v>
      </c>
      <c r="I171" s="43">
        <v>25.45</v>
      </c>
      <c r="J171" s="43">
        <v>132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42</v>
      </c>
      <c r="F172" s="43">
        <v>50</v>
      </c>
      <c r="G172" s="43">
        <v>4.25</v>
      </c>
      <c r="H172" s="43">
        <v>1.65</v>
      </c>
      <c r="I172" s="43">
        <v>24.15</v>
      </c>
      <c r="J172" s="43">
        <v>129.5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715</v>
      </c>
      <c r="G175" s="19">
        <f t="shared" ref="G175:J175" si="57">SUM(G166:G174)</f>
        <v>44.5</v>
      </c>
      <c r="H175" s="19">
        <f t="shared" si="57"/>
        <v>37.499999999999993</v>
      </c>
      <c r="I175" s="19">
        <f t="shared" si="57"/>
        <v>131.05000000000001</v>
      </c>
      <c r="J175" s="19">
        <f t="shared" si="57"/>
        <v>996</v>
      </c>
      <c r="K175" s="25"/>
      <c r="L175" s="19">
        <f t="shared" ref="L175" si="58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1355</v>
      </c>
      <c r="G176" s="32">
        <f t="shared" ref="G176" si="59">G165+G175</f>
        <v>154.85</v>
      </c>
      <c r="H176" s="32">
        <f t="shared" ref="H176" si="60">H165+H175</f>
        <v>53.19</v>
      </c>
      <c r="I176" s="32">
        <f t="shared" ref="I176" si="61">I165+I175</f>
        <v>196.9</v>
      </c>
      <c r="J176" s="32">
        <f t="shared" ref="J176:L176" si="62">J165+J175</f>
        <v>1476.41</v>
      </c>
      <c r="K176" s="32"/>
      <c r="L176" s="32">
        <f t="shared" si="62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76</v>
      </c>
      <c r="F177" s="40">
        <v>280</v>
      </c>
      <c r="G177" s="40">
        <v>22.05</v>
      </c>
      <c r="H177" s="40">
        <v>18.45</v>
      </c>
      <c r="I177" s="40">
        <v>46.75</v>
      </c>
      <c r="J177" s="40">
        <v>447</v>
      </c>
      <c r="K177" s="41" t="s">
        <v>77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90</v>
      </c>
      <c r="F179" s="43">
        <v>195</v>
      </c>
      <c r="G179" s="43">
        <v>0.25</v>
      </c>
      <c r="H179" s="43">
        <v>0</v>
      </c>
      <c r="I179" s="43">
        <v>15</v>
      </c>
      <c r="J179" s="43">
        <v>54</v>
      </c>
      <c r="K179" s="44">
        <v>686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57</v>
      </c>
      <c r="F180" s="43">
        <v>40</v>
      </c>
      <c r="G180" s="43">
        <v>5.4</v>
      </c>
      <c r="H180" s="43">
        <v>4.0999999999999996</v>
      </c>
      <c r="I180" s="43">
        <v>20</v>
      </c>
      <c r="J180" s="43">
        <v>139.80000000000001</v>
      </c>
      <c r="K180" s="44">
        <v>3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63">SUM(G177:G183)</f>
        <v>27.700000000000003</v>
      </c>
      <c r="H184" s="19">
        <f t="shared" si="63"/>
        <v>22.549999999999997</v>
      </c>
      <c r="I184" s="19">
        <f t="shared" si="63"/>
        <v>81.75</v>
      </c>
      <c r="J184" s="19">
        <f t="shared" si="63"/>
        <v>640.79999999999995</v>
      </c>
      <c r="K184" s="25"/>
      <c r="L184" s="19">
        <f t="shared" ref="L184" si="64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80</v>
      </c>
      <c r="F186" s="43">
        <v>275</v>
      </c>
      <c r="G186" s="43">
        <v>6.2</v>
      </c>
      <c r="H186" s="43">
        <v>7.3</v>
      </c>
      <c r="I186" s="43">
        <v>13.2</v>
      </c>
      <c r="J186" s="43">
        <v>133</v>
      </c>
      <c r="K186" s="44">
        <v>110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78</v>
      </c>
      <c r="F187" s="43">
        <v>100</v>
      </c>
      <c r="G187" s="43">
        <v>13</v>
      </c>
      <c r="H187" s="43">
        <v>8.8000000000000007</v>
      </c>
      <c r="I187" s="43">
        <v>15.2</v>
      </c>
      <c r="J187" s="43">
        <v>196</v>
      </c>
      <c r="K187" s="44">
        <v>388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79</v>
      </c>
      <c r="F188" s="43">
        <v>150</v>
      </c>
      <c r="G188" s="43">
        <v>3.15</v>
      </c>
      <c r="H188" s="43">
        <v>6.75</v>
      </c>
      <c r="I188" s="43">
        <v>21.9</v>
      </c>
      <c r="J188" s="43">
        <v>163.5</v>
      </c>
      <c r="K188" s="44">
        <v>520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55</v>
      </c>
      <c r="F189" s="43">
        <v>180</v>
      </c>
      <c r="G189" s="43">
        <v>0.3</v>
      </c>
      <c r="H189" s="43">
        <v>0</v>
      </c>
      <c r="I189" s="43">
        <v>15.7</v>
      </c>
      <c r="J189" s="43">
        <v>62</v>
      </c>
      <c r="K189" s="44">
        <v>933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50</v>
      </c>
      <c r="G190" s="43">
        <v>3.75</v>
      </c>
      <c r="H190" s="43">
        <v>5.8</v>
      </c>
      <c r="I190" s="43">
        <v>25.45</v>
      </c>
      <c r="J190" s="43">
        <v>132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42</v>
      </c>
      <c r="F191" s="43">
        <v>50</v>
      </c>
      <c r="G191" s="43">
        <v>4.25</v>
      </c>
      <c r="H191" s="43">
        <v>1.65</v>
      </c>
      <c r="I191" s="43">
        <v>24.15</v>
      </c>
      <c r="J191" s="43">
        <v>129.5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805</v>
      </c>
      <c r="G194" s="19">
        <f t="shared" ref="G194:J194" si="65">SUM(G185:G193)</f>
        <v>30.65</v>
      </c>
      <c r="H194" s="19">
        <f t="shared" si="65"/>
        <v>30.3</v>
      </c>
      <c r="I194" s="19">
        <f t="shared" si="65"/>
        <v>115.6</v>
      </c>
      <c r="J194" s="19">
        <f t="shared" si="65"/>
        <v>816</v>
      </c>
      <c r="K194" s="25"/>
      <c r="L194" s="19">
        <f t="shared" ref="L194" si="66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1320</v>
      </c>
      <c r="G195" s="32">
        <f t="shared" ref="G195" si="67">G184+G194</f>
        <v>58.35</v>
      </c>
      <c r="H195" s="32">
        <f t="shared" ref="H195" si="68">H184+H194</f>
        <v>52.849999999999994</v>
      </c>
      <c r="I195" s="32">
        <f t="shared" ref="I195" si="69">I184+I194</f>
        <v>197.35</v>
      </c>
      <c r="J195" s="32">
        <f t="shared" ref="J195:L195" si="70">J184+J194</f>
        <v>1456.8</v>
      </c>
      <c r="K195" s="32"/>
      <c r="L195" s="32">
        <f t="shared" si="70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1346.5</v>
      </c>
      <c r="G196" s="34">
        <f>(G24+G43+G62+G81+G100+G119+G138+G157+G176+G195)/(IF(G24=0,0,1)+IF(G43=0,0,1)+IF(G62=0,0,1)+IF(G81=0,0,1)+IF(G100=0,0,1)+IF(G119=0,0,1)+IF(G138=0,0,1)+IF(G157=0,0,1)+IF(G176=0,0,1)+IF(G195=0,0,1))</f>
        <v>66.920800000000014</v>
      </c>
      <c r="H196" s="34">
        <f>(H24+H43+H62+H81+H100+H119+H138+H157+H176+H195)/(IF(H24=0,0,1)+IF(H43=0,0,1)+IF(H62=0,0,1)+IF(H81=0,0,1)+IF(H100=0,0,1)+IF(H119=0,0,1)+IF(H138=0,0,1)+IF(H157=0,0,1)+IF(H176=0,0,1)+IF(H195=0,0,1))</f>
        <v>60.11</v>
      </c>
      <c r="I196" s="34">
        <f>(I24+I43+I62+I81+I100+I119+I138+I157+I176+I195)/(IF(I24=0,0,1)+IF(I43=0,0,1)+IF(I62=0,0,1)+IF(I81=0,0,1)+IF(I100=0,0,1)+IF(I119=0,0,1)+IF(I138=0,0,1)+IF(I157=0,0,1)+IF(I176=0,0,1)+IF(I195=0,0,1))</f>
        <v>224.26800000000003</v>
      </c>
      <c r="J196" s="34">
        <f>(J24+J43+J62+J81+J100+J119+J138+J157+J176+J195)/(IF(J24=0,0,1)+IF(J43=0,0,1)+IF(J62=0,0,1)+IF(J81=0,0,1)+IF(J100=0,0,1)+IF(J119=0,0,1)+IF(J138=0,0,1)+IF(J157=0,0,1)+IF(J176=0,0,1)+IF(J195=0,0,1))</f>
        <v>1613.4099999999996</v>
      </c>
      <c r="K196" s="34"/>
      <c r="L196" s="3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2022-05-16T14:23:56Z</dcterms:created>
  <dcterms:modified xsi:type="dcterms:W3CDTF">2024-01-30T04:58:20Z</dcterms:modified>
</cp:coreProperties>
</file>