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2435" tabRatio="500"/>
  </bookViews>
  <sheets>
    <sheet name="Лист1" sheetId="1" r:id="rId1"/>
  </sheets>
  <calcPr calcId="1445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7" i="1" l="1"/>
  <c r="H127" i="1"/>
  <c r="I127" i="1"/>
  <c r="J127" i="1"/>
  <c r="G51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95" i="1"/>
  <c r="I195" i="1"/>
  <c r="H195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76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57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38" i="1"/>
  <c r="I138" i="1"/>
  <c r="H138" i="1"/>
  <c r="G138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62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43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24" i="1"/>
  <c r="I13" i="1"/>
  <c r="I24" i="1" s="1"/>
  <c r="H13" i="1"/>
  <c r="H24" i="1" s="1"/>
  <c r="G24" i="1"/>
  <c r="F13" i="1"/>
  <c r="F24" i="1" s="1"/>
  <c r="F62" i="1" l="1"/>
  <c r="G62" i="1"/>
  <c r="G196" i="1" s="1"/>
  <c r="L196" i="1"/>
  <c r="H196" i="1"/>
  <c r="J196" i="1"/>
  <c r="I196" i="1"/>
  <c r="F196" i="1"/>
</calcChain>
</file>

<file path=xl/sharedStrings.xml><?xml version="1.0" encoding="utf-8"?>
<sst xmlns="http://schemas.openxmlformats.org/spreadsheetml/2006/main" count="286" uniqueCount="75">
  <si>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</si>
  <si>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</si>
  <si>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</si>
  <si>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</si>
  <si>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</si>
  <si>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</si>
  <si>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</si>
  <si>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</si>
  <si>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</si>
  <si>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</si>
  <si>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</si>
  <si>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</si>
  <si>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</si>
  <si>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</si>
  <si>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</si>
  <si>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</si>
  <si>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</si>
  <si>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</si>
  <si>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</si>
  <si>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</si>
  <si>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</si>
  <si>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</si>
  <si>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</si>
  <si>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</si>
  <si>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</si>
  <si>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</si>
  <si>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</si>
  <si>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</si>
  <si>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</si>
  <si>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</si>
  <si>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</si>
  <si>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</si>
  <si>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</si>
  <si>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</si>
  <si>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</si>
  <si>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</si>
  <si>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</si>
  <si>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</si>
  <si>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</si>
  <si>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</si>
  <si>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</si>
  <si>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</si>
  <si>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</si>
  <si>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</si>
  <si>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</si>
  <si>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</si>
  <si>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</si>
  <si>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</si>
  <si>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</si>
  <si>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</si>
  <si>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</si>
  <si>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</si>
  <si>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</si>
  <si>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</si>
  <si>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</si>
  <si>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</si>
  <si>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</si>
  <si>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</si>
  <si>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</si>
  <si>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</si>
  <si>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</si>
  <si>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</si>
  <si>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</si>
  <si>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</si>
  <si>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</si>
  <si>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</si>
  <si>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</si>
  <si>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</si>
  <si>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МБОУ " Нижнегорская ШГ"</t>
  </si>
  <si>
    <t xml:space="preserve">каша молочная пшенная с изюмом </t>
  </si>
  <si>
    <t>врио.директора</t>
  </si>
  <si>
    <t>Петрова Л.А.</t>
  </si>
  <si>
    <t>каша молочная рисовая с изюмом</t>
  </si>
  <si>
    <t>салат из свеклы отварной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</si>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</sst>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6" sqref="M17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68</v>
      </c>
      <c r="D1" s="54"/>
      <c r="E1" s="54"/>
      <c r="F1" s="3" t="s">
        <v>38</v>
      </c>
      <c r="G1" s="1" t="s">
        <v>1</v>
      </c>
      <c r="H1" s="55" t="s">
        <v>70</v>
      </c>
      <c r="I1" s="55"/>
      <c r="J1" s="55"/>
      <c r="K1" s="55"/>
    </row>
    <row r="2" spans="1:12" ht="18.75" x14ac:dyDescent="0.25">
      <c r="A2" s="4" t="s">
        <v>2</v>
      </c>
      <c r="C2" s="1"/>
      <c r="G2" s="1" t="s">
        <v>3</v>
      </c>
      <c r="H2" s="55" t="s">
        <v>71</v>
      </c>
      <c r="I2" s="55"/>
      <c r="J2" s="55"/>
      <c r="K2" s="55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85.55</v>
      </c>
    </row>
    <row r="7" spans="1:12" x14ac:dyDescent="0.25">
      <c r="A7" s="23"/>
      <c r="B7" s="24"/>
      <c r="C7" s="25"/>
      <c r="D7" s="26" t="s">
        <v>29</v>
      </c>
      <c r="E7" s="27" t="s">
        <v>45</v>
      </c>
      <c r="F7" s="28">
        <v>60</v>
      </c>
      <c r="G7" s="28">
        <v>0.67</v>
      </c>
      <c r="H7" s="28">
        <v>0.06</v>
      </c>
      <c r="I7" s="28">
        <v>2.1</v>
      </c>
      <c r="J7" s="28">
        <v>1.2E-2</v>
      </c>
      <c r="K7" s="29" t="s">
        <v>54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56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57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55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v>16.43</v>
      </c>
      <c r="H13" s="36">
        <f>SUM(H6:H12)</f>
        <v>16.57</v>
      </c>
      <c r="I13" s="36">
        <f>SUM(I6:I12)</f>
        <v>86.69</v>
      </c>
      <c r="J13" s="36">
        <v>566.17999999999995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36</v>
      </c>
      <c r="D24" s="52"/>
      <c r="E24" s="43"/>
      <c r="F24" s="44">
        <f>F13+F23</f>
        <v>555</v>
      </c>
      <c r="G24" s="44">
        <f>G13+G23</f>
        <v>16.43</v>
      </c>
      <c r="H24" s="44">
        <f>H13+H23</f>
        <v>16.57</v>
      </c>
      <c r="I24" s="44">
        <f>I13+I23</f>
        <v>86.69</v>
      </c>
      <c r="J24" s="44">
        <f>J13+J23</f>
        <v>566.17999999999995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85.55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58</v>
      </c>
      <c r="F27" s="28">
        <v>200</v>
      </c>
      <c r="G27" s="28">
        <v>4.08</v>
      </c>
      <c r="H27" s="28">
        <v>3.544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59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36</v>
      </c>
      <c r="D43" s="52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69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85.55</v>
      </c>
    </row>
    <row r="45" spans="1:12" x14ac:dyDescent="0.25">
      <c r="A45" s="23"/>
      <c r="B45" s="24"/>
      <c r="C45" s="25"/>
      <c r="D45" s="26" t="s">
        <v>40</v>
      </c>
      <c r="E45" s="27" t="s">
        <v>41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39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42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56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43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57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20.759999999999998</v>
      </c>
      <c r="H51" s="36">
        <v>23.52</v>
      </c>
      <c r="I51" s="36">
        <f>SUM(I44:I50)</f>
        <v>101.44</v>
      </c>
      <c r="J51" s="36">
        <f>SUM(J44:J50)</f>
        <v>706.11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36</v>
      </c>
      <c r="D62" s="52"/>
      <c r="E62" s="43"/>
      <c r="F62" s="44">
        <f>F51+F61</f>
        <v>510</v>
      </c>
      <c r="G62" s="44">
        <f>G51+G61</f>
        <v>20.759999999999998</v>
      </c>
      <c r="H62" s="44">
        <f>H51+H61</f>
        <v>23.52</v>
      </c>
      <c r="I62" s="44">
        <f>I51+I61</f>
        <v>101.44</v>
      </c>
      <c r="J62" s="44">
        <f>J51+J61</f>
        <v>706.11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60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85.55</v>
      </c>
    </row>
    <row r="64" spans="1:12" x14ac:dyDescent="0.25">
      <c r="A64" s="23"/>
      <c r="B64" s="24"/>
      <c r="C64" s="25"/>
      <c r="D64" s="26" t="s">
        <v>25</v>
      </c>
      <c r="E64" s="27" t="s">
        <v>56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46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42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45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54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36</v>
      </c>
      <c r="D81" s="52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61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85.55</v>
      </c>
    </row>
    <row r="83" spans="1:12" x14ac:dyDescent="0.25">
      <c r="A83" s="23"/>
      <c r="B83" s="24"/>
      <c r="C83" s="25"/>
      <c r="D83" s="26" t="s">
        <v>23</v>
      </c>
      <c r="E83" s="27" t="s">
        <v>62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39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42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56</v>
      </c>
      <c r="F87" s="28">
        <v>30</v>
      </c>
      <c r="G87" s="28">
        <v>1.68</v>
      </c>
      <c r="H87" s="28">
        <v>0.33</v>
      </c>
      <c r="I87" s="28">
        <v>14.82</v>
      </c>
      <c r="J87" s="28">
        <v>68.97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13.3</v>
      </c>
      <c r="H89" s="36">
        <f>SUM(H82:H88)</f>
        <v>23.419999999999998</v>
      </c>
      <c r="I89" s="36">
        <f>SUM(I82:I88)</f>
        <v>61.63</v>
      </c>
      <c r="J89" s="36">
        <f>SUM(J82:J88)</f>
        <v>514.11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36</v>
      </c>
      <c r="D100" s="52"/>
      <c r="E100" s="43"/>
      <c r="F100" s="44">
        <f>F89+F99</f>
        <v>500</v>
      </c>
      <c r="G100" s="44">
        <f>G89+G99</f>
        <v>13.3</v>
      </c>
      <c r="H100" s="44">
        <f>H89+H99</f>
        <v>23.419999999999998</v>
      </c>
      <c r="I100" s="44">
        <f>I89+I99</f>
        <v>61.63</v>
      </c>
      <c r="J100" s="44">
        <f>J89+J99</f>
        <v>514.11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72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85.55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39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42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57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36</v>
      </c>
      <c r="D119" s="52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44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85.55</v>
      </c>
    </row>
    <row r="121" spans="1:12" x14ac:dyDescent="0.25">
      <c r="A121" s="45"/>
      <c r="B121" s="24"/>
      <c r="C121" s="25"/>
      <c r="D121" s="26" t="s">
        <v>23</v>
      </c>
      <c r="E121" s="27" t="s">
        <v>63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39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42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73</v>
      </c>
      <c r="F125" s="28">
        <v>60</v>
      </c>
      <c r="G125" s="28">
        <v>0.84</v>
      </c>
      <c r="H125" s="28">
        <v>3.61</v>
      </c>
      <c r="I125" s="28">
        <v>4.95</v>
      </c>
      <c r="J125" s="28">
        <v>55.2</v>
      </c>
      <c r="K125" s="29">
        <v>38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56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43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 t="shared" ref="G127:J127" si="0">SUM(G120:G126)</f>
        <v>19.14</v>
      </c>
      <c r="H127" s="36">
        <f t="shared" si="0"/>
        <v>25.179999999999996</v>
      </c>
      <c r="I127" s="36">
        <f t="shared" si="0"/>
        <v>59.900000000000006</v>
      </c>
      <c r="J127" s="36">
        <f t="shared" si="0"/>
        <v>550.12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36</v>
      </c>
      <c r="D138" s="52"/>
      <c r="E138" s="43"/>
      <c r="F138" s="44">
        <f>F127+F137</f>
        <v>550</v>
      </c>
      <c r="G138" s="44">
        <f>G127+G137</f>
        <v>19.14</v>
      </c>
      <c r="H138" s="44">
        <f>H127+H137</f>
        <v>25.179999999999996</v>
      </c>
      <c r="I138" s="44">
        <f>I127+I137</f>
        <v>59.900000000000006</v>
      </c>
      <c r="J138" s="44">
        <f>J127+J137</f>
        <v>550.12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64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85.55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39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42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56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43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45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54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v>72.150000000000006</v>
      </c>
      <c r="J146" s="36">
        <f>SUM(J139:J145)</f>
        <v>476.72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36</v>
      </c>
      <c r="D157" s="52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72.150000000000006</v>
      </c>
      <c r="J157" s="44">
        <f>J146+J156</f>
        <v>476.72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65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85.55</v>
      </c>
    </row>
    <row r="159" spans="1:12" x14ac:dyDescent="0.25">
      <c r="A159" s="23"/>
      <c r="B159" s="24"/>
      <c r="C159" s="25"/>
      <c r="D159" s="26" t="s">
        <v>23</v>
      </c>
      <c r="E159" s="27" t="s">
        <v>66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40</v>
      </c>
      <c r="E160" s="27" t="s">
        <v>48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42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53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56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43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v>28.8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36</v>
      </c>
      <c r="D176" s="52"/>
      <c r="E176" s="43"/>
      <c r="F176" s="44">
        <f>F165+F175</f>
        <v>540</v>
      </c>
      <c r="G176" s="44">
        <f>G165+G175</f>
        <v>28.8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63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85.55</v>
      </c>
    </row>
    <row r="178" spans="1:12" x14ac:dyDescent="0.25">
      <c r="A178" s="23"/>
      <c r="B178" s="24"/>
      <c r="C178" s="25"/>
      <c r="D178" s="26" t="s">
        <v>23</v>
      </c>
      <c r="E178" s="27" t="s">
        <v>67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55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42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74</v>
      </c>
      <c r="F182" s="28">
        <v>60</v>
      </c>
      <c r="G182" s="28">
        <v>7.1999999999999995E-2</v>
      </c>
      <c r="H182" s="28">
        <v>3.06</v>
      </c>
      <c r="I182" s="28">
        <v>6.7</v>
      </c>
      <c r="J182" s="28">
        <v>54</v>
      </c>
      <c r="K182" s="29">
        <v>32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56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43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v>14.5</v>
      </c>
      <c r="H184" s="36">
        <v>28.86</v>
      </c>
      <c r="I184" s="36">
        <v>78.84</v>
      </c>
      <c r="J184" s="36">
        <v>641.52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36</v>
      </c>
      <c r="D195" s="52"/>
      <c r="E195" s="43"/>
      <c r="F195" s="44">
        <f>F184+F194</f>
        <v>550</v>
      </c>
      <c r="G195" s="44">
        <f>G184+G194</f>
        <v>14.5</v>
      </c>
      <c r="H195" s="44">
        <f>H184+H194</f>
        <v>28.86</v>
      </c>
      <c r="I195" s="44">
        <f>I184+I194</f>
        <v>78.84</v>
      </c>
      <c r="J195" s="44">
        <f>J184+J194</f>
        <v>641.52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3" t="s">
        <v>37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17.82</v>
      </c>
      <c r="H196" s="50">
        <f>(H24+H43+H62+H81+H100+H119+H138+H157+H176+H195)/(IF(H24=0,0,1)+IF(H43=0,0,1)+IF(H62=0,0,1)+IF(H81=0,0,1)+IF(H100=0,0,1)+IF(H119=0,0,1)+IF(H138=0,0,1)+IF(H157=0,0,1)+IF(H176=0,0,1)+IF(H195=0,0,1))</f>
        <v>20.544</v>
      </c>
      <c r="I196" s="50">
        <f>(I24+I43+I62+I81+I100+I119+I138+I157+I176+I195)/(IF(I24=0,0,1)+IF(I43=0,0,1)+IF(I62=0,0,1)+IF(I81=0,0,1)+IF(I100=0,0,1)+IF(I119=0,0,1)+IF(I138=0,0,1)+IF(I157=0,0,1)+IF(I176=0,0,1)+IF(I195=0,0,1))</f>
        <v>79.430000000000007</v>
      </c>
      <c r="J196" s="50">
        <f>(J24+J43+J62+J81+J100+J119+J138+J157+J176+J195)/(IF(J24=0,0,1)+IF(J43=0,0,1)+IF(J62=0,0,1)+IF(J81=0,0,1)+IF(J100=0,0,1)+IF(J119=0,0,1)+IF(J138=0,0,1)+IF(J157=0,0,1)+IF(J176=0,0,1)+IF(J195=0,0,1))</f>
        <v>577.22899999999993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PC-med_kab</cp:lastModifiedBy>
  <cp:revision>1</cp:revision>
  <dcterms:created xsi:type="dcterms:W3CDTF">2022-05-16T14:23:56Z</dcterms:created>
  <dcterms:modified xsi:type="dcterms:W3CDTF">2025-12-29T09:32:29Z</dcterms:modified>
  <dc:language>ru-RU</dc:language>
</cp:coreProperties>
</file>