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bookViews>
    <workbookView xWindow="13365" yWindow="210" windowWidth="14610" windowHeight="12360" activeTab="1"/>
  </bookViews>
  <sheets>
    <sheet name="7-11 лет на подпись" sheetId="1" r:id="rId1"/>
    <sheet name="7-11 лет для зала" sheetId="2" r:id="rId2"/>
  </sheets>
  <definedNames>
    <definedName name="_xlnm.Print_Area" localSheetId="1">'7-11 лет для зала'!$A$1:$G$260</definedName>
    <definedName name="_xlnm.Print_Area" localSheetId="0">'7-11 лет на подпись'!$A$1:$G$214</definedName>
  </definedNames>
  <calcPr calcId="124519"/>
</workbook>
</file>

<file path=xl/calcChain.xml><?xml version="1.0" encoding="utf-8"?>
<calcChain xmlns="http://schemas.openxmlformats.org/spreadsheetml/2006/main">
  <c r="D42" i="2"/>
  <c r="E42"/>
  <c r="F42"/>
  <c r="C42"/>
  <c r="F250"/>
  <c r="E250"/>
  <c r="D250"/>
  <c r="C250"/>
  <c r="B250"/>
  <c r="F229"/>
  <c r="E229"/>
  <c r="D229"/>
  <c r="C229"/>
  <c r="B229"/>
  <c r="F208"/>
  <c r="E208"/>
  <c r="D208"/>
  <c r="C208"/>
  <c r="B208"/>
  <c r="F186"/>
  <c r="E186"/>
  <c r="D186"/>
  <c r="C186"/>
  <c r="B186"/>
  <c r="F164"/>
  <c r="E164"/>
  <c r="D164"/>
  <c r="C164"/>
  <c r="B164"/>
  <c r="F143"/>
  <c r="E143"/>
  <c r="D143"/>
  <c r="C143"/>
  <c r="B143"/>
  <c r="F121"/>
  <c r="E121"/>
  <c r="D121"/>
  <c r="C121"/>
  <c r="B121"/>
  <c r="F99"/>
  <c r="E99"/>
  <c r="D99"/>
  <c r="C99"/>
  <c r="B99"/>
  <c r="F78"/>
  <c r="E78"/>
  <c r="D78"/>
  <c r="C78"/>
  <c r="B78"/>
  <c r="F56"/>
  <c r="E56"/>
  <c r="D56"/>
  <c r="C56"/>
  <c r="B56"/>
  <c r="F36"/>
  <c r="E36"/>
  <c r="D36"/>
  <c r="C36"/>
  <c r="B36"/>
  <c r="F195" i="1"/>
  <c r="E195"/>
  <c r="D195"/>
  <c r="C195"/>
  <c r="B195"/>
  <c r="F179"/>
  <c r="E179"/>
  <c r="D179"/>
  <c r="C179"/>
  <c r="B179"/>
  <c r="F163"/>
  <c r="E163"/>
  <c r="D163"/>
  <c r="C163"/>
  <c r="B163"/>
  <c r="F146"/>
  <c r="E146"/>
  <c r="D146"/>
  <c r="C146"/>
  <c r="B146"/>
  <c r="F129"/>
  <c r="E129"/>
  <c r="D129"/>
  <c r="C129"/>
  <c r="B129"/>
  <c r="F113"/>
  <c r="E113"/>
  <c r="D113"/>
  <c r="C113"/>
  <c r="B113"/>
  <c r="F96"/>
  <c r="E96"/>
  <c r="D96"/>
  <c r="C96"/>
  <c r="B96"/>
  <c r="F79"/>
  <c r="E79"/>
  <c r="D79"/>
  <c r="C79"/>
  <c r="B79"/>
  <c r="F63"/>
  <c r="E63"/>
  <c r="D63"/>
  <c r="C63"/>
  <c r="B63"/>
  <c r="F46"/>
  <c r="E46"/>
  <c r="D46"/>
  <c r="C46"/>
  <c r="B46"/>
  <c r="F30"/>
  <c r="E30"/>
  <c r="D30"/>
  <c r="C30"/>
  <c r="B30"/>
  <c r="F13"/>
  <c r="E13"/>
  <c r="D13"/>
  <c r="C13"/>
  <c r="B13"/>
  <c r="F13" i="2"/>
  <c r="E13"/>
  <c r="D13"/>
  <c r="C13"/>
  <c r="B13"/>
  <c r="F258"/>
  <c r="F259" s="1"/>
  <c r="E258"/>
  <c r="E259" s="1"/>
  <c r="D258"/>
  <c r="D259" s="1"/>
  <c r="C258"/>
  <c r="C259" s="1"/>
  <c r="F236"/>
  <c r="E236"/>
  <c r="D236"/>
  <c r="C236"/>
  <c r="F215"/>
  <c r="E215"/>
  <c r="D215"/>
  <c r="C215"/>
  <c r="F194"/>
  <c r="E194"/>
  <c r="D194"/>
  <c r="C194"/>
  <c r="F172"/>
  <c r="F173" s="1"/>
  <c r="E172"/>
  <c r="E173" s="1"/>
  <c r="D172"/>
  <c r="D173" s="1"/>
  <c r="C172"/>
  <c r="C173" s="1"/>
  <c r="F150"/>
  <c r="E150"/>
  <c r="D150"/>
  <c r="C150"/>
  <c r="B150"/>
  <c r="F129"/>
  <c r="E129"/>
  <c r="D129"/>
  <c r="C129"/>
  <c r="F107"/>
  <c r="E107"/>
  <c r="D107"/>
  <c r="C107"/>
  <c r="F85"/>
  <c r="E85"/>
  <c r="D85"/>
  <c r="C85"/>
  <c r="F64"/>
  <c r="F65" s="1"/>
  <c r="E64"/>
  <c r="E65" s="1"/>
  <c r="D64"/>
  <c r="D65" s="1"/>
  <c r="C64"/>
  <c r="C65" s="1"/>
  <c r="F21"/>
  <c r="E21"/>
  <c r="D21"/>
  <c r="C21"/>
  <c r="E22" l="1"/>
  <c r="E151"/>
  <c r="E237"/>
  <c r="E43"/>
  <c r="F195"/>
  <c r="F108"/>
  <c r="E216"/>
  <c r="C43"/>
  <c r="F22"/>
  <c r="E130"/>
  <c r="D151"/>
  <c r="D237"/>
  <c r="D22"/>
  <c r="E86"/>
  <c r="C130"/>
  <c r="F151"/>
  <c r="F237"/>
  <c r="D195"/>
  <c r="D86"/>
  <c r="D108"/>
  <c r="C195"/>
  <c r="C216"/>
  <c r="F86"/>
  <c r="E108"/>
  <c r="D216"/>
  <c r="D43"/>
  <c r="E195"/>
  <c r="D130"/>
  <c r="C151"/>
  <c r="C237"/>
  <c r="C22"/>
  <c r="F43"/>
  <c r="C108"/>
  <c r="F130"/>
  <c r="F216"/>
  <c r="C86"/>
  <c r="D203" i="1"/>
  <c r="E203"/>
  <c r="F203"/>
  <c r="C203"/>
  <c r="D186"/>
  <c r="E186"/>
  <c r="F186"/>
  <c r="C186"/>
  <c r="D170"/>
  <c r="E170"/>
  <c r="F170"/>
  <c r="C170"/>
  <c r="D154"/>
  <c r="E154"/>
  <c r="F154"/>
  <c r="C154"/>
  <c r="D137"/>
  <c r="E137"/>
  <c r="F137"/>
  <c r="C137"/>
  <c r="D120"/>
  <c r="E120"/>
  <c r="F120"/>
  <c r="C120"/>
  <c r="D104"/>
  <c r="E104"/>
  <c r="F104"/>
  <c r="C104"/>
  <c r="D87"/>
  <c r="E87"/>
  <c r="F87"/>
  <c r="C87"/>
  <c r="D70"/>
  <c r="E70"/>
  <c r="F70"/>
  <c r="C70"/>
  <c r="D54"/>
  <c r="E54"/>
  <c r="F54"/>
  <c r="C54"/>
  <c r="D37"/>
  <c r="E37"/>
  <c r="F37"/>
  <c r="C37"/>
  <c r="D21"/>
  <c r="E21"/>
  <c r="F21"/>
  <c r="C21"/>
  <c r="F38" l="1"/>
  <c r="B120"/>
  <c r="E155" l="1"/>
  <c r="D155"/>
  <c r="E38"/>
  <c r="F155"/>
  <c r="F22"/>
  <c r="E22"/>
  <c r="D38"/>
  <c r="D22"/>
  <c r="E204" l="1"/>
  <c r="F204" l="1"/>
  <c r="F71"/>
  <c r="D71"/>
  <c r="F138"/>
  <c r="E138"/>
  <c r="D138" s="1"/>
  <c r="C155"/>
  <c r="D88"/>
  <c r="C38"/>
  <c r="C88"/>
  <c r="C22"/>
  <c r="E71"/>
  <c r="D204"/>
  <c r="F55"/>
  <c r="E55" s="1"/>
  <c r="D55" s="1"/>
  <c r="C55" s="1"/>
  <c r="C121"/>
  <c r="F121"/>
  <c r="E121" s="1"/>
  <c r="D121" s="1"/>
  <c r="C138"/>
  <c r="C204"/>
  <c r="C71"/>
  <c r="F105"/>
  <c r="E105" s="1"/>
  <c r="D105" s="1"/>
  <c r="C105" s="1"/>
  <c r="F88"/>
  <c r="E88" s="1"/>
  <c r="F171"/>
  <c r="E171" s="1"/>
  <c r="D171" s="1"/>
  <c r="C171" s="1"/>
  <c r="F187" l="1"/>
  <c r="E187" s="1"/>
  <c r="D187" s="1"/>
  <c r="C187" l="1"/>
  <c r="D205"/>
  <c r="F205"/>
  <c r="E205" s="1"/>
  <c r="C205" l="1"/>
  <c r="F206" l="1"/>
  <c r="E206"/>
  <c r="D206"/>
  <c r="C206"/>
</calcChain>
</file>

<file path=xl/sharedStrings.xml><?xml version="1.0" encoding="utf-8"?>
<sst xmlns="http://schemas.openxmlformats.org/spreadsheetml/2006/main" count="792" uniqueCount="89">
  <si>
    <t>День:</t>
  </si>
  <si>
    <t>Неделя:</t>
  </si>
  <si>
    <t>№ рец.</t>
  </si>
  <si>
    <t>Прием пищи, наименование блюд</t>
  </si>
  <si>
    <t>Масса порции</t>
  </si>
  <si>
    <t>Пищевые вещества (г)</t>
  </si>
  <si>
    <t>Энергетическая ценность (ккал)</t>
  </si>
  <si>
    <t>Б</t>
  </si>
  <si>
    <t>Ж</t>
  </si>
  <si>
    <t>У</t>
  </si>
  <si>
    <t>к/к</t>
  </si>
  <si>
    <t>Обед</t>
  </si>
  <si>
    <t>Макаронные изделия отварные</t>
  </si>
  <si>
    <t>Итого за Обед</t>
  </si>
  <si>
    <t>Итого за день</t>
  </si>
  <si>
    <t xml:space="preserve">Рис отварной </t>
  </si>
  <si>
    <t>Жаркое по-домашнему со свининой</t>
  </si>
  <si>
    <t>Напиток апельсиновый</t>
  </si>
  <si>
    <t>Котлеты рубленые из птицы с соусом молочным</t>
  </si>
  <si>
    <t>Каша гречневая рассыпчатая</t>
  </si>
  <si>
    <t>Компот из сухофруктов</t>
  </si>
  <si>
    <t xml:space="preserve">Картофельное пюре </t>
  </si>
  <si>
    <t>Котлеты рыбные любительские с соусом томатным</t>
  </si>
  <si>
    <t>Рагу из птицы</t>
  </si>
  <si>
    <t>Котлеты особые мясные  с соусом молочным</t>
  </si>
  <si>
    <t>Напиток лимонный</t>
  </si>
  <si>
    <t>Итого за 12 дней</t>
  </si>
  <si>
    <t>Итого среднее за день</t>
  </si>
  <si>
    <t xml:space="preserve"> Таблицы химического состава и калорийности российских продуктов питания.Справочник.-Москва,ДеЛи принт,2007.-276с.Редакция Скурихина И.М.;Тутельяна В.А. </t>
  </si>
  <si>
    <t xml:space="preserve">  Допускаются отклонения в случае сбоев поставки в наименованиях по фруктам, джемам, напиткам, сезонные замены овощей и фруктов.</t>
  </si>
  <si>
    <t>Печенье в ассортименте</t>
  </si>
  <si>
    <t xml:space="preserve">Компот из свежих яблок </t>
  </si>
  <si>
    <t>Хлеб ржано-пшеничный обогащённый микронутриентами</t>
  </si>
  <si>
    <t>Тефтели (1й вариант), соус сметанный</t>
  </si>
  <si>
    <t>Вафли в ассортименте</t>
  </si>
  <si>
    <t>Пряник</t>
  </si>
  <si>
    <t>Кисель из сока плодового или ягодного натурального</t>
  </si>
  <si>
    <t>Плов из птицы (филе)</t>
  </si>
  <si>
    <t xml:space="preserve"> Приложение к цикличному двухнедельному меню</t>
  </si>
  <si>
    <t>Голубцы ленивые (свинина)</t>
  </si>
  <si>
    <t>99/73</t>
  </si>
  <si>
    <t>314/366</t>
  </si>
  <si>
    <t>241/364</t>
  </si>
  <si>
    <t>273/366</t>
  </si>
  <si>
    <t>Сборник методических рекомендаций по организации питания детей и подростков в учреждениях образования Санкт-Петербурга,СПб,2008,под редакцией Куткиной М.Н.</t>
  </si>
  <si>
    <t>Суфле из печени</t>
  </si>
  <si>
    <t>Птица, тушеная в соусе с овощами</t>
  </si>
  <si>
    <t>Рыба, тушенная в томате с овощами</t>
  </si>
  <si>
    <t>Суп из овощей со сметаной на мясном бульоне</t>
  </si>
  <si>
    <t>Рассольник Ленинградский со сметаной  на курином бульоне</t>
  </si>
  <si>
    <t>Борщ со свежей капустой, картофелем и со сметаной на мясном бульоне</t>
  </si>
  <si>
    <t>Суп картофельный с горохом и гренками   на мясном бульоне</t>
  </si>
  <si>
    <t xml:space="preserve">Щи из свежей капусты с картофелем и сметаной на мясном бульоне  </t>
  </si>
  <si>
    <t>Щи из квашеной капусты с картофелем и сметаной на курином бульоне</t>
  </si>
  <si>
    <t>Суп картофельный с вермишелью на курином бульоне</t>
  </si>
  <si>
    <t>Щи из квашеной капусты с картофелем и сметаной на мясном бульоне</t>
  </si>
  <si>
    <t>Вторник</t>
  </si>
  <si>
    <t>Понедельник</t>
  </si>
  <si>
    <t xml:space="preserve"> Четверг</t>
  </si>
  <si>
    <t>Пятница</t>
  </si>
  <si>
    <t>Суббота</t>
  </si>
  <si>
    <t>Среда</t>
  </si>
  <si>
    <t xml:space="preserve"> Пятница</t>
  </si>
  <si>
    <t xml:space="preserve"> Вторник</t>
  </si>
  <si>
    <t>Доп.гарнир: Огурец соленый</t>
  </si>
  <si>
    <t>Доп.гарнир: Горошек консервированный</t>
  </si>
  <si>
    <t>Доп.гарнир: Салат из кв.капусты с маслом растительным</t>
  </si>
  <si>
    <t>Доп.гарнир: Икра свекольная</t>
  </si>
  <si>
    <t>Доп.гарнир: Икра морковная</t>
  </si>
  <si>
    <t>Доп.гарнир: Огурец свежий</t>
  </si>
  <si>
    <t>283/371</t>
  </si>
  <si>
    <t xml:space="preserve">Гуляш из мяса (свинина) </t>
  </si>
  <si>
    <t>Компот из сушеных плодов и ягод</t>
  </si>
  <si>
    <t xml:space="preserve">
*Приложение N 9 к СанПиН 2.3/2.4.3590-20 Таблица 1 МАССА ПОРЦИЙ ДЛЯ ДЕТЕЙ В ЗАВИСИМОСТИ ОТ ВОЗРАСТА (В ГРАММАХ)   Каша, или овощное, или яичное, или творожное, или мясное блюдо (допускается комбинация разных блюд завтрака, при этом выход каждого блюда может быть уменьшен при условии соблюдения общей массы блюд завтрака)
</t>
  </si>
  <si>
    <t>Указанная пищевая ценность без учета блюд: Бульон куриный с гренками, Чай с сахаром.</t>
  </si>
  <si>
    <t>**АКП- акт контрольной проработки</t>
  </si>
  <si>
    <t>* Блюда со звёздочками для вариативного меню.  Основные первые и третьи блюда 70%,  вариативные 30%</t>
  </si>
  <si>
    <t>СОГЛАСОВАНО</t>
  </si>
  <si>
    <t>УТВЕРЖДАЮ</t>
  </si>
  <si>
    <t>Директор _______________________________</t>
  </si>
  <si>
    <t>Генеральный директор ООО "СТК"</t>
  </si>
  <si>
    <t>_____________________ /__________________</t>
  </si>
  <si>
    <t>_________________ Степанова Е.Г.</t>
  </si>
  <si>
    <t xml:space="preserve">________________________ 2025 г. </t>
  </si>
  <si>
    <t>Двухнедельное вариативное цикличное сбалансированное меню бюджетного питания вторых завтраков и горячих обедов
для организации питания  обучающихся 7-11 лет в муниципальных образовательных учреждениях Тосненского района.</t>
  </si>
  <si>
    <t>Заведующий производством __________________________________</t>
  </si>
  <si>
    <t>2-й Завтрак</t>
  </si>
  <si>
    <t>Школьное молоко</t>
  </si>
  <si>
    <t>Итого за 2-й Завтрак</t>
  </si>
</sst>
</file>

<file path=xl/styles.xml><?xml version="1.0" encoding="utf-8"?>
<styleSheet xmlns="http://schemas.openxmlformats.org/spreadsheetml/2006/main">
  <numFmts count="1">
    <numFmt numFmtId="164" formatCode="0.0"/>
  </numFmts>
  <fonts count="16">
    <font>
      <sz val="11"/>
      <color theme="1"/>
      <name val="Calibri"/>
      <family val="2"/>
      <scheme val="minor"/>
    </font>
    <font>
      <sz val="11"/>
      <color theme="1"/>
      <name val="Calibri"/>
      <family val="2"/>
      <charset val="204"/>
      <scheme val="minor"/>
    </font>
    <font>
      <b/>
      <sz val="12"/>
      <name val="Times New Roman"/>
      <family val="1"/>
      <charset val="204"/>
    </font>
    <font>
      <sz val="11"/>
      <name val="Calibri"/>
      <family val="2"/>
      <charset val="204"/>
      <scheme val="minor"/>
    </font>
    <font>
      <sz val="12"/>
      <name val="Times New Roman"/>
      <family val="1"/>
      <charset val="204"/>
    </font>
    <font>
      <sz val="10"/>
      <name val="Times New Roman"/>
      <family val="1"/>
      <charset val="204"/>
    </font>
    <font>
      <b/>
      <sz val="10"/>
      <name val="Times New Roman"/>
      <family val="1"/>
      <charset val="204"/>
    </font>
    <font>
      <b/>
      <sz val="8"/>
      <name val="Arial"/>
      <family val="2"/>
      <charset val="204"/>
    </font>
    <font>
      <sz val="10"/>
      <name val="Arial"/>
      <family val="2"/>
      <charset val="204"/>
    </font>
    <font>
      <sz val="8"/>
      <color theme="1"/>
      <name val="Arial"/>
      <family val="2"/>
      <charset val="204"/>
    </font>
    <font>
      <sz val="11"/>
      <color theme="1"/>
      <name val="Times New Roman"/>
      <family val="1"/>
      <charset val="204"/>
    </font>
    <font>
      <b/>
      <sz val="12"/>
      <color theme="1"/>
      <name val="Times New Roman"/>
      <family val="1"/>
      <charset val="204"/>
    </font>
    <font>
      <sz val="12"/>
      <color theme="1"/>
      <name val="Times New Roman"/>
      <family val="1"/>
      <charset val="204"/>
    </font>
    <font>
      <sz val="12"/>
      <color theme="1"/>
      <name val="Arial"/>
      <family val="2"/>
      <charset val="204"/>
    </font>
    <font>
      <b/>
      <sz val="12"/>
      <name val="Arial"/>
      <family val="2"/>
      <charset val="204"/>
    </font>
    <font>
      <sz val="12"/>
      <name val="Calibri"/>
      <family val="2"/>
      <charset val="20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90">
    <xf numFmtId="0" fontId="0" fillId="0" borderId="0" xfId="0"/>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1" applyFont="1" applyFill="1" applyBorder="1" applyAlignment="1">
      <alignment horizontal="left" vertical="center" wrapText="1"/>
    </xf>
    <xf numFmtId="0" fontId="0" fillId="2" borderId="0" xfId="0" applyFill="1"/>
    <xf numFmtId="0"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0" applyFont="1" applyFill="1" applyBorder="1" applyAlignment="1">
      <alignment horizontal="left" vertical="center" wrapText="1"/>
    </xf>
    <xf numFmtId="0" fontId="9" fillId="2" borderId="0" xfId="0" applyFont="1" applyFill="1"/>
    <xf numFmtId="0" fontId="4" fillId="2" borderId="1"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164" fontId="4" fillId="2" borderId="1" xfId="1"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0" fontId="0" fillId="2" borderId="0" xfId="0" applyFill="1" applyAlignment="1">
      <alignment vertical="center"/>
    </xf>
    <xf numFmtId="0" fontId="4" fillId="2" borderId="1" xfId="0" applyFont="1" applyFill="1" applyBorder="1" applyAlignment="1">
      <alignment horizontal="center" vertical="center" wrapText="1"/>
    </xf>
    <xf numFmtId="0" fontId="6" fillId="2" borderId="0" xfId="0" applyFont="1" applyFill="1" applyAlignment="1">
      <alignment horizontal="left"/>
    </xf>
    <xf numFmtId="0" fontId="5" fillId="2" borderId="0" xfId="0" applyFont="1" applyFill="1" applyAlignment="1">
      <alignment horizontal="left"/>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xf numFmtId="1" fontId="4" fillId="2" borderId="0" xfId="0" applyNumberFormat="1" applyFont="1" applyFill="1" applyAlignment="1">
      <alignment horizontal="center" vertical="center"/>
    </xf>
    <xf numFmtId="0" fontId="7" fillId="2" borderId="0" xfId="0" applyFont="1" applyFill="1" applyAlignment="1">
      <alignment horizontal="left"/>
    </xf>
    <xf numFmtId="0" fontId="3" fillId="2" borderId="0" xfId="0" applyFont="1" applyFill="1" applyAlignment="1">
      <alignment horizontal="left"/>
    </xf>
    <xf numFmtId="0" fontId="7" fillId="2" borderId="0" xfId="0" applyFont="1" applyFill="1" applyAlignment="1">
      <alignment horizontal="center" vertical="center"/>
    </xf>
    <xf numFmtId="0" fontId="3" fillId="2" borderId="0" xfId="0" applyFont="1" applyFill="1" applyAlignment="1">
      <alignment horizontal="center" vertical="center"/>
    </xf>
    <xf numFmtId="0" fontId="5" fillId="2" borderId="0" xfId="0" applyFont="1" applyFill="1"/>
    <xf numFmtId="0" fontId="6"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wrapText="1"/>
    </xf>
    <xf numFmtId="0" fontId="5"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0" xfId="0" applyFill="1"/>
    <xf numFmtId="0" fontId="2" fillId="0" borderId="0" xfId="0" applyFont="1" applyFill="1" applyBorder="1" applyAlignment="1">
      <alignment horizontal="left" vertical="center" wrapText="1"/>
    </xf>
    <xf numFmtId="0" fontId="0" fillId="0" borderId="0" xfId="0" applyFill="1" applyAlignment="1">
      <alignment horizontal="left"/>
    </xf>
    <xf numFmtId="0" fontId="5" fillId="0" borderId="0" xfId="0" applyFont="1" applyFill="1" applyAlignment="1">
      <alignment horizontal="left"/>
    </xf>
    <xf numFmtId="0" fontId="0" fillId="2" borderId="0" xfId="0" applyFill="1" applyAlignment="1"/>
    <xf numFmtId="0" fontId="5" fillId="2" borderId="0" xfId="0" applyFont="1" applyFill="1" applyAlignment="1">
      <alignment horizontal="left" vertical="center"/>
    </xf>
    <xf numFmtId="0" fontId="9" fillId="2" borderId="0" xfId="0" applyFont="1" applyFill="1" applyAlignment="1">
      <alignment horizontal="right"/>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0" xfId="0" applyFont="1" applyFill="1" applyBorder="1" applyAlignment="1">
      <alignment horizontal="center" vertical="center" wrapText="1"/>
    </xf>
    <xf numFmtId="0" fontId="2" fillId="2" borderId="1" xfId="0" applyFont="1" applyFill="1" applyBorder="1" applyAlignment="1">
      <alignment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left" vertical="center"/>
    </xf>
    <xf numFmtId="0" fontId="10" fillId="2" borderId="0" xfId="0" applyFont="1" applyFill="1" applyAlignment="1">
      <alignment horizontal="left" wrapText="1"/>
    </xf>
    <xf numFmtId="0" fontId="4" fillId="2" borderId="0" xfId="0" applyFont="1" applyFill="1" applyAlignment="1">
      <alignment horizontal="left" vertical="center"/>
    </xf>
    <xf numFmtId="0" fontId="11" fillId="2" borderId="0" xfId="0" applyFont="1" applyFill="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NumberFormat="1" applyFont="1" applyFill="1" applyBorder="1" applyAlignment="1" applyProtection="1">
      <alignment horizontal="left" vertical="center"/>
    </xf>
    <xf numFmtId="0" fontId="11" fillId="2" borderId="3" xfId="0" applyFont="1" applyFill="1" applyBorder="1" applyAlignment="1">
      <alignment horizontal="left" vertical="center"/>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0" fontId="13" fillId="2" borderId="0" xfId="0" applyFont="1" applyFill="1" applyAlignment="1">
      <alignment horizontal="right"/>
    </xf>
    <xf numFmtId="0" fontId="2" fillId="2" borderId="0" xfId="0" applyFont="1" applyFill="1" applyAlignment="1">
      <alignment horizontal="left"/>
    </xf>
    <xf numFmtId="0" fontId="4" fillId="2" borderId="0" xfId="0" applyFont="1" applyFill="1" applyAlignment="1">
      <alignment horizontal="left"/>
    </xf>
    <xf numFmtId="0" fontId="2" fillId="2" borderId="0" xfId="0" applyFont="1" applyFill="1" applyAlignment="1">
      <alignment horizontal="center" vertical="center"/>
    </xf>
    <xf numFmtId="0" fontId="4" fillId="2" borderId="1" xfId="0" applyFont="1" applyFill="1" applyBorder="1" applyAlignment="1">
      <alignment horizontal="center" vertical="center" wrapText="1"/>
    </xf>
    <xf numFmtId="0" fontId="13" fillId="2" borderId="0" xfId="0" applyFont="1" applyFill="1"/>
    <xf numFmtId="0" fontId="14" fillId="2" borderId="0" xfId="0" applyFont="1" applyFill="1" applyAlignment="1">
      <alignment horizontal="left"/>
    </xf>
    <xf numFmtId="0" fontId="15" fillId="2" borderId="0" xfId="0" applyFont="1" applyFill="1" applyAlignment="1">
      <alignment horizontal="left"/>
    </xf>
    <xf numFmtId="0" fontId="14" fillId="2" borderId="0" xfId="0" applyFont="1" applyFill="1" applyAlignment="1">
      <alignment horizontal="center" vertical="center"/>
    </xf>
    <xf numFmtId="0" fontId="15" fillId="2" borderId="0" xfId="0" applyFont="1" applyFill="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214"/>
  <sheetViews>
    <sheetView topLeftCell="A7" zoomScale="70" zoomScaleNormal="70" zoomScalePageLayoutView="70" workbookViewId="0">
      <selection activeCell="A202" sqref="A202:XFD202"/>
    </sheetView>
  </sheetViews>
  <sheetFormatPr defaultColWidth="7.85546875" defaultRowHeight="15"/>
  <cols>
    <col min="1" max="1" width="70.85546875" customWidth="1"/>
    <col min="2" max="6" width="12.85546875" customWidth="1"/>
    <col min="7" max="7" width="11.42578125" customWidth="1"/>
  </cols>
  <sheetData>
    <row r="1" spans="1:7" s="40" customFormat="1" ht="32.25" customHeight="1">
      <c r="A1" s="72" t="s">
        <v>77</v>
      </c>
      <c r="B1" s="72"/>
      <c r="C1" s="46"/>
      <c r="D1" s="72" t="s">
        <v>78</v>
      </c>
      <c r="E1" s="72"/>
      <c r="F1" s="72"/>
      <c r="G1" s="72"/>
    </row>
    <row r="2" spans="1:7" s="40" customFormat="1" ht="38.25" customHeight="1">
      <c r="A2" s="73" t="s">
        <v>79</v>
      </c>
      <c r="B2" s="73"/>
      <c r="C2" s="74" t="s">
        <v>80</v>
      </c>
      <c r="D2" s="74"/>
      <c r="E2" s="74"/>
      <c r="F2" s="74"/>
      <c r="G2" s="74"/>
    </row>
    <row r="3" spans="1:7" s="40" customFormat="1" ht="27" customHeight="1">
      <c r="A3" s="73" t="s">
        <v>81</v>
      </c>
      <c r="B3" s="73"/>
      <c r="C3" s="74" t="s">
        <v>82</v>
      </c>
      <c r="D3" s="74"/>
      <c r="E3" s="74"/>
      <c r="F3" s="74"/>
      <c r="G3" s="74"/>
    </row>
    <row r="4" spans="1:7" s="40" customFormat="1" ht="37.5" customHeight="1">
      <c r="A4" s="75" t="s">
        <v>83</v>
      </c>
      <c r="B4" s="75"/>
      <c r="C4" s="74" t="s">
        <v>83</v>
      </c>
      <c r="D4" s="74"/>
      <c r="E4" s="74"/>
      <c r="F4" s="74"/>
      <c r="G4" s="74"/>
    </row>
    <row r="5" spans="1:7" s="4" customFormat="1" ht="68.45" customHeight="1">
      <c r="A5" s="59" t="s">
        <v>84</v>
      </c>
      <c r="B5" s="59"/>
      <c r="C5" s="59"/>
      <c r="D5" s="59"/>
      <c r="E5" s="59"/>
      <c r="F5" s="59"/>
      <c r="G5" s="59"/>
    </row>
    <row r="6" spans="1:7" s="4" customFormat="1" ht="27.75" customHeight="1">
      <c r="A6" s="20"/>
      <c r="B6" s="21"/>
      <c r="C6" s="59" t="s">
        <v>0</v>
      </c>
      <c r="D6" s="59"/>
      <c r="E6" s="71" t="s">
        <v>57</v>
      </c>
      <c r="F6" s="71"/>
      <c r="G6" s="24"/>
    </row>
    <row r="7" spans="1:7" s="18" customFormat="1" ht="27.75" customHeight="1">
      <c r="A7" s="21"/>
      <c r="B7" s="21"/>
      <c r="C7" s="60" t="s">
        <v>1</v>
      </c>
      <c r="D7" s="60"/>
      <c r="E7" s="27">
        <v>1</v>
      </c>
      <c r="F7" s="23"/>
      <c r="G7" s="23"/>
    </row>
    <row r="8" spans="1:7" s="18" customFormat="1" ht="36.75" customHeight="1">
      <c r="A8" s="61" t="s">
        <v>3</v>
      </c>
      <c r="B8" s="61" t="s">
        <v>4</v>
      </c>
      <c r="C8" s="61" t="s">
        <v>5</v>
      </c>
      <c r="D8" s="61"/>
      <c r="E8" s="61"/>
      <c r="F8" s="61" t="s">
        <v>6</v>
      </c>
      <c r="G8" s="61" t="s">
        <v>2</v>
      </c>
    </row>
    <row r="9" spans="1:7" s="18" customFormat="1" ht="41.25" customHeight="1">
      <c r="A9" s="61"/>
      <c r="B9" s="61"/>
      <c r="C9" s="36" t="s">
        <v>7</v>
      </c>
      <c r="D9" s="36" t="s">
        <v>8</v>
      </c>
      <c r="E9" s="36" t="s">
        <v>9</v>
      </c>
      <c r="F9" s="61"/>
      <c r="G9" s="61"/>
    </row>
    <row r="10" spans="1:7" s="4" customFormat="1" ht="28.5" customHeight="1">
      <c r="A10" s="62" t="s">
        <v>86</v>
      </c>
      <c r="B10" s="62"/>
      <c r="C10" s="62"/>
      <c r="D10" s="62"/>
      <c r="E10" s="62"/>
      <c r="F10" s="62"/>
      <c r="G10" s="62"/>
    </row>
    <row r="11" spans="1:7" s="4" customFormat="1" ht="31.5" customHeight="1">
      <c r="A11" s="49" t="s">
        <v>87</v>
      </c>
      <c r="B11" s="50">
        <v>200</v>
      </c>
      <c r="C11" s="51">
        <v>6</v>
      </c>
      <c r="D11" s="51">
        <v>8</v>
      </c>
      <c r="E11" s="51">
        <v>7</v>
      </c>
      <c r="F11" s="51">
        <v>124</v>
      </c>
      <c r="G11" s="1" t="s">
        <v>10</v>
      </c>
    </row>
    <row r="12" spans="1:7" s="4" customFormat="1" ht="35.1" customHeight="1">
      <c r="A12" s="52" t="s">
        <v>30</v>
      </c>
      <c r="B12" s="53">
        <v>40</v>
      </c>
      <c r="C12" s="54">
        <v>5</v>
      </c>
      <c r="D12" s="55">
        <v>4.1500000000000004</v>
      </c>
      <c r="E12" s="56">
        <v>16.66</v>
      </c>
      <c r="F12" s="55">
        <v>110.6</v>
      </c>
      <c r="G12" s="1" t="s">
        <v>10</v>
      </c>
    </row>
    <row r="13" spans="1:7" s="4" customFormat="1" ht="35.1" customHeight="1">
      <c r="A13" s="47" t="s">
        <v>88</v>
      </c>
      <c r="B13" s="48">
        <f>SUM(B11:B12)</f>
        <v>240</v>
      </c>
      <c r="C13" s="48">
        <f>SUM(C11:C12)</f>
        <v>11</v>
      </c>
      <c r="D13" s="48">
        <f>SUM(D11:D12)</f>
        <v>12.15</v>
      </c>
      <c r="E13" s="48">
        <f>SUM(E11:E12)</f>
        <v>23.66</v>
      </c>
      <c r="F13" s="48">
        <f>SUM(F11:F12)</f>
        <v>234.6</v>
      </c>
      <c r="G13" s="47"/>
    </row>
    <row r="14" spans="1:7" s="4" customFormat="1" ht="35.1" customHeight="1">
      <c r="A14" s="62" t="s">
        <v>11</v>
      </c>
      <c r="B14" s="62"/>
      <c r="C14" s="62"/>
      <c r="D14" s="62"/>
      <c r="E14" s="62"/>
      <c r="F14" s="62"/>
      <c r="G14" s="62"/>
    </row>
    <row r="15" spans="1:7" s="4" customFormat="1" ht="35.1" customHeight="1">
      <c r="A15" s="7" t="s">
        <v>48</v>
      </c>
      <c r="B15" s="2">
        <v>205</v>
      </c>
      <c r="C15" s="2">
        <v>2.08</v>
      </c>
      <c r="D15" s="2">
        <v>4.2</v>
      </c>
      <c r="E15" s="2">
        <v>7.6</v>
      </c>
      <c r="F15" s="14">
        <v>126.8</v>
      </c>
      <c r="G15" s="2">
        <v>95</v>
      </c>
    </row>
    <row r="16" spans="1:7" s="4" customFormat="1" ht="35.1" customHeight="1">
      <c r="A16" s="3" t="s">
        <v>33</v>
      </c>
      <c r="B16" s="5">
        <v>120</v>
      </c>
      <c r="C16" s="15">
        <v>16.399999999999999</v>
      </c>
      <c r="D16" s="10">
        <v>16.100000000000001</v>
      </c>
      <c r="E16" s="5">
        <v>20.3</v>
      </c>
      <c r="F16" s="10">
        <v>199.42</v>
      </c>
      <c r="G16" s="1" t="s">
        <v>70</v>
      </c>
    </row>
    <row r="17" spans="1:7" s="4" customFormat="1" ht="35.1" customHeight="1">
      <c r="A17" s="3" t="s">
        <v>64</v>
      </c>
      <c r="B17" s="5">
        <v>20</v>
      </c>
      <c r="C17" s="9">
        <v>0.2</v>
      </c>
      <c r="D17" s="5">
        <v>0</v>
      </c>
      <c r="E17" s="5">
        <v>0.3</v>
      </c>
      <c r="F17" s="10">
        <v>2.6</v>
      </c>
      <c r="G17" s="2" t="s">
        <v>10</v>
      </c>
    </row>
    <row r="18" spans="1:7" s="4" customFormat="1" ht="35.1" customHeight="1">
      <c r="A18" s="7" t="s">
        <v>12</v>
      </c>
      <c r="B18" s="2">
        <v>155</v>
      </c>
      <c r="C18" s="11">
        <v>5.6</v>
      </c>
      <c r="D18" s="1">
        <v>4.8</v>
      </c>
      <c r="E18" s="1">
        <v>36</v>
      </c>
      <c r="F18" s="14">
        <v>209.61</v>
      </c>
      <c r="G18" s="1">
        <v>331</v>
      </c>
    </row>
    <row r="19" spans="1:7" s="4" customFormat="1" ht="35.1" customHeight="1">
      <c r="A19" s="3" t="s">
        <v>31</v>
      </c>
      <c r="B19" s="6">
        <v>200</v>
      </c>
      <c r="C19" s="9">
        <v>0.2</v>
      </c>
      <c r="D19" s="6">
        <v>0.2</v>
      </c>
      <c r="E19" s="5">
        <v>27.9</v>
      </c>
      <c r="F19" s="10">
        <v>111.1</v>
      </c>
      <c r="G19" s="1">
        <v>394</v>
      </c>
    </row>
    <row r="20" spans="1:7" s="4" customFormat="1" ht="35.1" customHeight="1">
      <c r="A20" s="3" t="s">
        <v>32</v>
      </c>
      <c r="B20" s="5">
        <v>40</v>
      </c>
      <c r="C20" s="9">
        <v>2.6</v>
      </c>
      <c r="D20" s="5">
        <v>0.5</v>
      </c>
      <c r="E20" s="5">
        <v>15.8</v>
      </c>
      <c r="F20" s="10">
        <v>78.239999999999995</v>
      </c>
      <c r="G20" s="2" t="s">
        <v>10</v>
      </c>
    </row>
    <row r="21" spans="1:7" s="4" customFormat="1" ht="31.5" customHeight="1">
      <c r="A21" s="37" t="s">
        <v>13</v>
      </c>
      <c r="B21" s="38">
        <v>740</v>
      </c>
      <c r="C21" s="16">
        <f>C15+C16+C17+C18+C19+C20</f>
        <v>27.079999999999995</v>
      </c>
      <c r="D21" s="16">
        <f>D15+D16+D17+D18+D19+D20</f>
        <v>25.8</v>
      </c>
      <c r="E21" s="16">
        <f>E15+E16+E17+E18+E19+E20</f>
        <v>107.89999999999999</v>
      </c>
      <c r="F21" s="16">
        <f>F15+F16+F17+F18+F19+F20</f>
        <v>727.7700000000001</v>
      </c>
      <c r="G21" s="37"/>
    </row>
    <row r="22" spans="1:7" s="4" customFormat="1" ht="31.5" customHeight="1">
      <c r="A22" s="65" t="s">
        <v>14</v>
      </c>
      <c r="B22" s="65"/>
      <c r="C22" s="12">
        <f>C21+C13</f>
        <v>38.08</v>
      </c>
      <c r="D22" s="12">
        <f>D21+D13</f>
        <v>37.950000000000003</v>
      </c>
      <c r="E22" s="12">
        <f>E21+E13</f>
        <v>131.56</v>
      </c>
      <c r="F22" s="12">
        <f>F21+F13</f>
        <v>962.37000000000012</v>
      </c>
      <c r="G22" s="17"/>
    </row>
    <row r="23" spans="1:7" s="4" customFormat="1" ht="29.25" customHeight="1">
      <c r="A23" s="20"/>
      <c r="B23" s="21"/>
      <c r="C23" s="59" t="s">
        <v>0</v>
      </c>
      <c r="D23" s="59"/>
      <c r="E23" s="22" t="s">
        <v>56</v>
      </c>
      <c r="F23" s="23"/>
      <c r="G23" s="24"/>
    </row>
    <row r="24" spans="1:7" s="4" customFormat="1" ht="24.75" customHeight="1">
      <c r="A24" s="21"/>
      <c r="B24" s="21"/>
      <c r="C24" s="60" t="s">
        <v>1</v>
      </c>
      <c r="D24" s="60"/>
      <c r="E24" s="27">
        <v>1</v>
      </c>
      <c r="F24" s="23"/>
      <c r="G24" s="23"/>
    </row>
    <row r="25" spans="1:7" s="18" customFormat="1" ht="38.25" customHeight="1">
      <c r="A25" s="61" t="s">
        <v>3</v>
      </c>
      <c r="B25" s="61" t="s">
        <v>4</v>
      </c>
      <c r="C25" s="61" t="s">
        <v>5</v>
      </c>
      <c r="D25" s="61"/>
      <c r="E25" s="61"/>
      <c r="F25" s="61" t="s">
        <v>6</v>
      </c>
      <c r="G25" s="61" t="s">
        <v>2</v>
      </c>
    </row>
    <row r="26" spans="1:7" s="18" customFormat="1" ht="42" customHeight="1">
      <c r="A26" s="61"/>
      <c r="B26" s="61"/>
      <c r="C26" s="36" t="s">
        <v>7</v>
      </c>
      <c r="D26" s="36" t="s">
        <v>8</v>
      </c>
      <c r="E26" s="36" t="s">
        <v>9</v>
      </c>
      <c r="F26" s="61"/>
      <c r="G26" s="61"/>
    </row>
    <row r="27" spans="1:7" s="4" customFormat="1" ht="28.5" customHeight="1">
      <c r="A27" s="62" t="s">
        <v>86</v>
      </c>
      <c r="B27" s="62"/>
      <c r="C27" s="62"/>
      <c r="D27" s="62"/>
      <c r="E27" s="62"/>
      <c r="F27" s="62"/>
      <c r="G27" s="62"/>
    </row>
    <row r="28" spans="1:7" s="4" customFormat="1" ht="36.75" customHeight="1">
      <c r="A28" s="49" t="s">
        <v>87</v>
      </c>
      <c r="B28" s="50">
        <v>200</v>
      </c>
      <c r="C28" s="51">
        <v>6</v>
      </c>
      <c r="D28" s="51">
        <v>8</v>
      </c>
      <c r="E28" s="51">
        <v>7</v>
      </c>
      <c r="F28" s="51">
        <v>124</v>
      </c>
      <c r="G28" s="1" t="s">
        <v>10</v>
      </c>
    </row>
    <row r="29" spans="1:7" s="4" customFormat="1" ht="35.1" customHeight="1">
      <c r="A29" s="52" t="s">
        <v>34</v>
      </c>
      <c r="B29" s="53">
        <v>40</v>
      </c>
      <c r="C29" s="54">
        <v>1.3</v>
      </c>
      <c r="D29" s="55">
        <v>2</v>
      </c>
      <c r="E29" s="55">
        <v>27.3</v>
      </c>
      <c r="F29" s="55">
        <v>114</v>
      </c>
      <c r="G29" s="1" t="s">
        <v>10</v>
      </c>
    </row>
    <row r="30" spans="1:7" s="4" customFormat="1" ht="35.1" customHeight="1">
      <c r="A30" s="47" t="s">
        <v>88</v>
      </c>
      <c r="B30" s="48">
        <f>SUM(B28:B29)</f>
        <v>240</v>
      </c>
      <c r="C30" s="48">
        <f>SUM(C28:C29)</f>
        <v>7.3</v>
      </c>
      <c r="D30" s="48">
        <f>SUM(D28:D29)</f>
        <v>10</v>
      </c>
      <c r="E30" s="48">
        <f>SUM(E28:E29)</f>
        <v>34.299999999999997</v>
      </c>
      <c r="F30" s="48">
        <f>SUM(F28:F29)</f>
        <v>238</v>
      </c>
      <c r="G30" s="47"/>
    </row>
    <row r="31" spans="1:7" s="4" customFormat="1" ht="35.1" customHeight="1">
      <c r="A31" s="62" t="s">
        <v>11</v>
      </c>
      <c r="B31" s="62"/>
      <c r="C31" s="62"/>
      <c r="D31" s="62"/>
      <c r="E31" s="62"/>
      <c r="F31" s="62"/>
      <c r="G31" s="62"/>
    </row>
    <row r="32" spans="1:7" s="4" customFormat="1" ht="35.1" customHeight="1">
      <c r="A32" s="7" t="s">
        <v>49</v>
      </c>
      <c r="B32" s="2">
        <v>205</v>
      </c>
      <c r="C32" s="2">
        <v>4.3</v>
      </c>
      <c r="D32" s="2">
        <v>5.8</v>
      </c>
      <c r="E32" s="2">
        <v>17.2</v>
      </c>
      <c r="F32" s="2">
        <v>133</v>
      </c>
      <c r="G32" s="2">
        <v>91</v>
      </c>
    </row>
    <row r="33" spans="1:7" s="4" customFormat="1" ht="35.1" customHeight="1">
      <c r="A33" s="3" t="s">
        <v>67</v>
      </c>
      <c r="B33" s="5">
        <v>20</v>
      </c>
      <c r="C33" s="9">
        <v>0.8</v>
      </c>
      <c r="D33" s="5">
        <v>1.6</v>
      </c>
      <c r="E33" s="5">
        <v>2</v>
      </c>
      <c r="F33" s="10">
        <v>26</v>
      </c>
      <c r="G33" s="2">
        <v>56</v>
      </c>
    </row>
    <row r="34" spans="1:7" s="4" customFormat="1" ht="35.1" customHeight="1">
      <c r="A34" s="7" t="s">
        <v>46</v>
      </c>
      <c r="B34" s="2">
        <v>250</v>
      </c>
      <c r="C34" s="11">
        <v>15.1</v>
      </c>
      <c r="D34" s="1">
        <v>15.9</v>
      </c>
      <c r="E34" s="1">
        <v>43.9</v>
      </c>
      <c r="F34" s="1">
        <v>353.6</v>
      </c>
      <c r="G34" s="1">
        <v>308</v>
      </c>
    </row>
    <row r="35" spans="1:7" s="4" customFormat="1" ht="35.1" customHeight="1">
      <c r="A35" s="7" t="s">
        <v>20</v>
      </c>
      <c r="B35" s="2">
        <v>200</v>
      </c>
      <c r="C35" s="11">
        <v>0.6</v>
      </c>
      <c r="D35" s="2">
        <v>0.1</v>
      </c>
      <c r="E35" s="1">
        <v>31.7</v>
      </c>
      <c r="F35" s="1">
        <v>146</v>
      </c>
      <c r="G35" s="1">
        <v>402</v>
      </c>
    </row>
    <row r="36" spans="1:7" s="4" customFormat="1" ht="35.1" customHeight="1">
      <c r="A36" s="3" t="s">
        <v>32</v>
      </c>
      <c r="B36" s="5">
        <v>40</v>
      </c>
      <c r="C36" s="9">
        <v>2.6</v>
      </c>
      <c r="D36" s="5">
        <v>0.5</v>
      </c>
      <c r="E36" s="5">
        <v>15.8</v>
      </c>
      <c r="F36" s="10">
        <v>78.239999999999995</v>
      </c>
      <c r="G36" s="2" t="s">
        <v>10</v>
      </c>
    </row>
    <row r="37" spans="1:7" s="4" customFormat="1" ht="35.1" customHeight="1">
      <c r="A37" s="37" t="s">
        <v>13</v>
      </c>
      <c r="B37" s="38">
        <v>715</v>
      </c>
      <c r="C37" s="38">
        <f>C36+C35+C34+C33+C32</f>
        <v>23.400000000000002</v>
      </c>
      <c r="D37" s="39">
        <f>D36+D35+D34+D33+D32</f>
        <v>23.900000000000002</v>
      </c>
      <c r="E37" s="39">
        <f>E36+E35+E34+E33+E32</f>
        <v>110.60000000000001</v>
      </c>
      <c r="F37" s="39">
        <f>F36+F35+F34+F33+F32</f>
        <v>736.84</v>
      </c>
      <c r="G37" s="37"/>
    </row>
    <row r="38" spans="1:7" s="18" customFormat="1" ht="35.1" customHeight="1">
      <c r="A38" s="63" t="s">
        <v>14</v>
      </c>
      <c r="B38" s="63"/>
      <c r="C38" s="12">
        <f>C37+C30</f>
        <v>30.700000000000003</v>
      </c>
      <c r="D38" s="12">
        <f>D37+D30</f>
        <v>33.900000000000006</v>
      </c>
      <c r="E38" s="12">
        <f>E37+E30</f>
        <v>144.9</v>
      </c>
      <c r="F38" s="12">
        <f>F37+F30</f>
        <v>974.84</v>
      </c>
      <c r="G38" s="17"/>
    </row>
    <row r="39" spans="1:7" s="4" customFormat="1" ht="30.75" customHeight="1">
      <c r="A39" s="20"/>
      <c r="B39" s="21"/>
      <c r="C39" s="59" t="s">
        <v>0</v>
      </c>
      <c r="D39" s="59"/>
      <c r="E39" s="22" t="s">
        <v>61</v>
      </c>
      <c r="F39" s="23"/>
      <c r="G39" s="24"/>
    </row>
    <row r="40" spans="1:7" s="4" customFormat="1" ht="25.5" customHeight="1">
      <c r="A40" s="21"/>
      <c r="B40" s="21"/>
      <c r="C40" s="60" t="s">
        <v>1</v>
      </c>
      <c r="D40" s="60"/>
      <c r="E40" s="27">
        <v>1</v>
      </c>
      <c r="F40" s="23"/>
      <c r="G40" s="23"/>
    </row>
    <row r="41" spans="1:7" s="18" customFormat="1" ht="43.5" customHeight="1">
      <c r="A41" s="61" t="s">
        <v>3</v>
      </c>
      <c r="B41" s="61" t="s">
        <v>4</v>
      </c>
      <c r="C41" s="61" t="s">
        <v>5</v>
      </c>
      <c r="D41" s="61"/>
      <c r="E41" s="61"/>
      <c r="F41" s="61" t="s">
        <v>6</v>
      </c>
      <c r="G41" s="61" t="s">
        <v>2</v>
      </c>
    </row>
    <row r="42" spans="1:7" s="18" customFormat="1" ht="40.5" customHeight="1">
      <c r="A42" s="61"/>
      <c r="B42" s="61"/>
      <c r="C42" s="36" t="s">
        <v>7</v>
      </c>
      <c r="D42" s="36" t="s">
        <v>8</v>
      </c>
      <c r="E42" s="36" t="s">
        <v>9</v>
      </c>
      <c r="F42" s="61"/>
      <c r="G42" s="61"/>
    </row>
    <row r="43" spans="1:7" s="4" customFormat="1" ht="28.5" customHeight="1">
      <c r="A43" s="62" t="s">
        <v>86</v>
      </c>
      <c r="B43" s="62"/>
      <c r="C43" s="62"/>
      <c r="D43" s="62"/>
      <c r="E43" s="62"/>
      <c r="F43" s="62"/>
      <c r="G43" s="62"/>
    </row>
    <row r="44" spans="1:7" s="4" customFormat="1" ht="36.75" customHeight="1">
      <c r="A44" s="49" t="s">
        <v>87</v>
      </c>
      <c r="B44" s="50">
        <v>200</v>
      </c>
      <c r="C44" s="51">
        <v>6</v>
      </c>
      <c r="D44" s="51">
        <v>8</v>
      </c>
      <c r="E44" s="51">
        <v>7</v>
      </c>
      <c r="F44" s="51">
        <v>124</v>
      </c>
      <c r="G44" s="1" t="s">
        <v>10</v>
      </c>
    </row>
    <row r="45" spans="1:7" s="4" customFormat="1" ht="35.1" customHeight="1">
      <c r="A45" s="52" t="s">
        <v>35</v>
      </c>
      <c r="B45" s="53">
        <v>40</v>
      </c>
      <c r="C45" s="54">
        <v>1.1000000000000001</v>
      </c>
      <c r="D45" s="56">
        <v>2.16</v>
      </c>
      <c r="E45" s="55">
        <v>18.399999999999999</v>
      </c>
      <c r="F45" s="55">
        <v>137.6</v>
      </c>
      <c r="G45" s="1" t="s">
        <v>10</v>
      </c>
    </row>
    <row r="46" spans="1:7" s="4" customFormat="1" ht="35.1" customHeight="1">
      <c r="A46" s="47" t="s">
        <v>88</v>
      </c>
      <c r="B46" s="48">
        <f>SUM(B44:B45)</f>
        <v>240</v>
      </c>
      <c r="C46" s="48">
        <f>SUM(C44:C45)</f>
        <v>7.1</v>
      </c>
      <c r="D46" s="48">
        <f>SUM(D44:D45)</f>
        <v>10.16</v>
      </c>
      <c r="E46" s="48">
        <f>SUM(E44:E45)</f>
        <v>25.4</v>
      </c>
      <c r="F46" s="48">
        <f>SUM(F44:F45)</f>
        <v>261.60000000000002</v>
      </c>
      <c r="G46" s="47"/>
    </row>
    <row r="47" spans="1:7" s="4" customFormat="1" ht="35.1" customHeight="1">
      <c r="A47" s="62" t="s">
        <v>11</v>
      </c>
      <c r="B47" s="62"/>
      <c r="C47" s="62"/>
      <c r="D47" s="62"/>
      <c r="E47" s="62"/>
      <c r="F47" s="62"/>
      <c r="G47" s="62"/>
    </row>
    <row r="48" spans="1:7" s="4" customFormat="1" ht="35.1" customHeight="1">
      <c r="A48" s="7" t="s">
        <v>50</v>
      </c>
      <c r="B48" s="2">
        <v>205</v>
      </c>
      <c r="C48" s="2">
        <v>4.3</v>
      </c>
      <c r="D48" s="2">
        <v>8.5</v>
      </c>
      <c r="E48" s="2">
        <v>5.7</v>
      </c>
      <c r="F48" s="2">
        <v>118.7</v>
      </c>
      <c r="G48" s="2">
        <v>76</v>
      </c>
    </row>
    <row r="49" spans="1:7" s="4" customFormat="1" ht="35.1" customHeight="1">
      <c r="A49" s="7" t="s">
        <v>47</v>
      </c>
      <c r="B49" s="1">
        <v>100</v>
      </c>
      <c r="C49" s="11">
        <v>13.4</v>
      </c>
      <c r="D49" s="1">
        <v>6.8</v>
      </c>
      <c r="E49" s="1">
        <v>4.0999999999999996</v>
      </c>
      <c r="F49" s="1">
        <v>120.5</v>
      </c>
      <c r="G49" s="1">
        <v>231</v>
      </c>
    </row>
    <row r="50" spans="1:7" s="4" customFormat="1" ht="35.1" customHeight="1">
      <c r="A50" s="3" t="s">
        <v>65</v>
      </c>
      <c r="B50" s="5">
        <v>20</v>
      </c>
      <c r="C50" s="9">
        <v>0.6</v>
      </c>
      <c r="D50" s="5">
        <v>0.1</v>
      </c>
      <c r="E50" s="5">
        <v>1.4</v>
      </c>
      <c r="F50" s="10">
        <v>10</v>
      </c>
      <c r="G50" s="2" t="s">
        <v>10</v>
      </c>
    </row>
    <row r="51" spans="1:7" s="4" customFormat="1" ht="35.1" customHeight="1">
      <c r="A51" s="7" t="s">
        <v>15</v>
      </c>
      <c r="B51" s="1">
        <v>150</v>
      </c>
      <c r="C51" s="11">
        <v>4.5999999999999996</v>
      </c>
      <c r="D51" s="1">
        <v>7.6</v>
      </c>
      <c r="E51" s="1">
        <v>40.200000000000003</v>
      </c>
      <c r="F51" s="1">
        <v>256.3</v>
      </c>
      <c r="G51" s="1">
        <v>325</v>
      </c>
    </row>
    <row r="52" spans="1:7" s="4" customFormat="1" ht="35.1" customHeight="1">
      <c r="A52" s="7" t="s">
        <v>36</v>
      </c>
      <c r="B52" s="1">
        <v>200</v>
      </c>
      <c r="C52" s="19">
        <v>0.6</v>
      </c>
      <c r="D52" s="2">
        <v>0.5</v>
      </c>
      <c r="E52" s="1">
        <v>32.9</v>
      </c>
      <c r="F52" s="1">
        <v>163</v>
      </c>
      <c r="G52" s="1">
        <v>408</v>
      </c>
    </row>
    <row r="53" spans="1:7" s="4" customFormat="1" ht="35.1" customHeight="1">
      <c r="A53" s="3" t="s">
        <v>32</v>
      </c>
      <c r="B53" s="5">
        <v>40</v>
      </c>
      <c r="C53" s="9">
        <v>2.6</v>
      </c>
      <c r="D53" s="5">
        <v>0.5</v>
      </c>
      <c r="E53" s="5">
        <v>15.8</v>
      </c>
      <c r="F53" s="10">
        <v>78.239999999999995</v>
      </c>
      <c r="G53" s="2" t="s">
        <v>10</v>
      </c>
    </row>
    <row r="54" spans="1:7" s="4" customFormat="1" ht="35.1" customHeight="1">
      <c r="A54" s="37" t="s">
        <v>13</v>
      </c>
      <c r="B54" s="38">
        <v>715</v>
      </c>
      <c r="C54" s="16">
        <f>C53+C52+C51+C49+C48</f>
        <v>25.5</v>
      </c>
      <c r="D54" s="16">
        <f>D53+D52+D51+D49+D48</f>
        <v>23.9</v>
      </c>
      <c r="E54" s="16">
        <f>E53+E52+E51+E49+E48</f>
        <v>98.7</v>
      </c>
      <c r="F54" s="16">
        <f>F53+F52+F51+F49+F48</f>
        <v>736.74</v>
      </c>
      <c r="G54" s="37"/>
    </row>
    <row r="55" spans="1:7" s="18" customFormat="1" ht="35.1" customHeight="1">
      <c r="A55" s="63" t="s">
        <v>14</v>
      </c>
      <c r="B55" s="63"/>
      <c r="C55" s="12">
        <f>C46+C54</f>
        <v>32.6</v>
      </c>
      <c r="D55" s="12">
        <f>D46+D54</f>
        <v>34.06</v>
      </c>
      <c r="E55" s="12">
        <f>E46+E54</f>
        <v>124.1</v>
      </c>
      <c r="F55" s="12">
        <f>F46+F54</f>
        <v>998.34</v>
      </c>
      <c r="G55" s="12"/>
    </row>
    <row r="56" spans="1:7" s="4" customFormat="1" ht="34.5" customHeight="1">
      <c r="A56" s="20"/>
      <c r="B56" s="21"/>
      <c r="C56" s="59" t="s">
        <v>0</v>
      </c>
      <c r="D56" s="59"/>
      <c r="E56" s="22" t="s">
        <v>58</v>
      </c>
      <c r="F56" s="23"/>
      <c r="G56" s="24"/>
    </row>
    <row r="57" spans="1:7" s="4" customFormat="1" ht="30" customHeight="1">
      <c r="A57" s="21"/>
      <c r="B57" s="21"/>
      <c r="C57" s="60" t="s">
        <v>1</v>
      </c>
      <c r="D57" s="60"/>
      <c r="E57" s="27">
        <v>1</v>
      </c>
      <c r="F57" s="23"/>
      <c r="G57" s="23"/>
    </row>
    <row r="58" spans="1:7" s="18" customFormat="1" ht="42" customHeight="1">
      <c r="A58" s="61" t="s">
        <v>3</v>
      </c>
      <c r="B58" s="61" t="s">
        <v>4</v>
      </c>
      <c r="C58" s="61" t="s">
        <v>5</v>
      </c>
      <c r="D58" s="61"/>
      <c r="E58" s="61"/>
      <c r="F58" s="61" t="s">
        <v>6</v>
      </c>
      <c r="G58" s="61" t="s">
        <v>2</v>
      </c>
    </row>
    <row r="59" spans="1:7" s="18" customFormat="1" ht="36.75" customHeight="1">
      <c r="A59" s="61"/>
      <c r="B59" s="61"/>
      <c r="C59" s="36" t="s">
        <v>7</v>
      </c>
      <c r="D59" s="36" t="s">
        <v>8</v>
      </c>
      <c r="E59" s="36" t="s">
        <v>9</v>
      </c>
      <c r="F59" s="61"/>
      <c r="G59" s="61"/>
    </row>
    <row r="60" spans="1:7" s="4" customFormat="1" ht="28.5" customHeight="1">
      <c r="A60" s="62" t="s">
        <v>86</v>
      </c>
      <c r="B60" s="62"/>
      <c r="C60" s="62"/>
      <c r="D60" s="62"/>
      <c r="E60" s="62"/>
      <c r="F60" s="62"/>
      <c r="G60" s="62"/>
    </row>
    <row r="61" spans="1:7" s="4" customFormat="1" ht="36.75" customHeight="1">
      <c r="A61" s="49" t="s">
        <v>87</v>
      </c>
      <c r="B61" s="50">
        <v>200</v>
      </c>
      <c r="C61" s="51">
        <v>6</v>
      </c>
      <c r="D61" s="51">
        <v>8</v>
      </c>
      <c r="E61" s="51">
        <v>7</v>
      </c>
      <c r="F61" s="51">
        <v>124</v>
      </c>
      <c r="G61" s="1" t="s">
        <v>10</v>
      </c>
    </row>
    <row r="62" spans="1:7" s="4" customFormat="1" ht="35.1" customHeight="1">
      <c r="A62" s="52" t="s">
        <v>30</v>
      </c>
      <c r="B62" s="53">
        <v>40</v>
      </c>
      <c r="C62" s="54">
        <v>5</v>
      </c>
      <c r="D62" s="55">
        <v>4.0999999999999996</v>
      </c>
      <c r="E62" s="56">
        <v>16.66</v>
      </c>
      <c r="F62" s="55">
        <v>110.6</v>
      </c>
      <c r="G62" s="2" t="s">
        <v>10</v>
      </c>
    </row>
    <row r="63" spans="1:7" s="4" customFormat="1" ht="35.1" customHeight="1">
      <c r="A63" s="47" t="s">
        <v>88</v>
      </c>
      <c r="B63" s="48">
        <f>SUM(B61:B62)</f>
        <v>240</v>
      </c>
      <c r="C63" s="48">
        <f>SUM(C61:C62)</f>
        <v>11</v>
      </c>
      <c r="D63" s="48">
        <f>SUM(D61:D62)</f>
        <v>12.1</v>
      </c>
      <c r="E63" s="48">
        <f>SUM(E61:E62)</f>
        <v>23.66</v>
      </c>
      <c r="F63" s="48">
        <f>SUM(F61:F62)</f>
        <v>234.6</v>
      </c>
      <c r="G63" s="47"/>
    </row>
    <row r="64" spans="1:7" s="4" customFormat="1" ht="35.1" customHeight="1">
      <c r="A64" s="62" t="s">
        <v>11</v>
      </c>
      <c r="B64" s="62"/>
      <c r="C64" s="62"/>
      <c r="D64" s="62"/>
      <c r="E64" s="62"/>
      <c r="F64" s="62"/>
      <c r="G64" s="62"/>
    </row>
    <row r="65" spans="1:7" s="4" customFormat="1" ht="35.1" customHeight="1">
      <c r="A65" s="7" t="s">
        <v>51</v>
      </c>
      <c r="B65" s="2">
        <v>220</v>
      </c>
      <c r="C65" s="2">
        <v>7.3</v>
      </c>
      <c r="D65" s="2">
        <v>5.0999999999999996</v>
      </c>
      <c r="E65" s="2">
        <v>18.600000000000001</v>
      </c>
      <c r="F65" s="2">
        <v>162.69999999999999</v>
      </c>
      <c r="G65" s="2" t="s">
        <v>40</v>
      </c>
    </row>
    <row r="66" spans="1:7" s="4" customFormat="1" ht="35.1" customHeight="1">
      <c r="A66" s="3" t="s">
        <v>66</v>
      </c>
      <c r="B66" s="5">
        <v>20</v>
      </c>
      <c r="C66" s="9">
        <v>0.3</v>
      </c>
      <c r="D66" s="5">
        <v>1</v>
      </c>
      <c r="E66" s="5">
        <v>1.5</v>
      </c>
      <c r="F66" s="10">
        <v>16.600000000000001</v>
      </c>
      <c r="G66" s="2">
        <v>40</v>
      </c>
    </row>
    <row r="67" spans="1:7" s="4" customFormat="1" ht="34.5" customHeight="1">
      <c r="A67" s="7" t="s">
        <v>16</v>
      </c>
      <c r="B67" s="2">
        <v>250</v>
      </c>
      <c r="C67" s="13">
        <v>13.3</v>
      </c>
      <c r="D67" s="14">
        <v>20.8</v>
      </c>
      <c r="E67" s="1">
        <v>34.5</v>
      </c>
      <c r="F67" s="1">
        <v>443.4</v>
      </c>
      <c r="G67" s="1">
        <v>258</v>
      </c>
    </row>
    <row r="68" spans="1:7" s="4" customFormat="1" ht="35.1" customHeight="1">
      <c r="A68" s="7" t="s">
        <v>17</v>
      </c>
      <c r="B68" s="2">
        <v>200</v>
      </c>
      <c r="C68" s="11">
        <v>0.2</v>
      </c>
      <c r="D68" s="1">
        <v>0</v>
      </c>
      <c r="E68" s="1">
        <v>25.7</v>
      </c>
      <c r="F68" s="14">
        <v>104</v>
      </c>
      <c r="G68" s="1">
        <v>436</v>
      </c>
    </row>
    <row r="69" spans="1:7" s="4" customFormat="1" ht="35.1" customHeight="1">
      <c r="A69" s="3" t="s">
        <v>32</v>
      </c>
      <c r="B69" s="5">
        <v>40</v>
      </c>
      <c r="C69" s="9">
        <v>2.6</v>
      </c>
      <c r="D69" s="5">
        <v>0.5</v>
      </c>
      <c r="E69" s="5">
        <v>15.8</v>
      </c>
      <c r="F69" s="5">
        <v>78.239999999999995</v>
      </c>
      <c r="G69" s="2" t="s">
        <v>10</v>
      </c>
    </row>
    <row r="70" spans="1:7" s="4" customFormat="1" ht="35.1" customHeight="1">
      <c r="A70" s="37" t="s">
        <v>13</v>
      </c>
      <c r="B70" s="38">
        <v>730</v>
      </c>
      <c r="C70" s="16">
        <f>C69+C68+C67+C66+C65</f>
        <v>23.700000000000003</v>
      </c>
      <c r="D70" s="16">
        <f>D69+D68+D67+D66+D65</f>
        <v>27.4</v>
      </c>
      <c r="E70" s="16">
        <f>E69+E68+E67+E66+E65</f>
        <v>96.1</v>
      </c>
      <c r="F70" s="16">
        <f>F69+F68+F67+F66+F65</f>
        <v>804.94</v>
      </c>
      <c r="G70" s="37"/>
    </row>
    <row r="71" spans="1:7" s="18" customFormat="1" ht="35.1" customHeight="1">
      <c r="A71" s="63" t="s">
        <v>14</v>
      </c>
      <c r="B71" s="63"/>
      <c r="C71" s="12">
        <f>C63+C70</f>
        <v>34.700000000000003</v>
      </c>
      <c r="D71" s="12">
        <f>D63+D70</f>
        <v>39.5</v>
      </c>
      <c r="E71" s="12">
        <f>E63+E70</f>
        <v>119.75999999999999</v>
      </c>
      <c r="F71" s="12">
        <f>F63+F70</f>
        <v>1039.54</v>
      </c>
      <c r="G71" s="12"/>
    </row>
    <row r="72" spans="1:7" s="4" customFormat="1" ht="29.25" customHeight="1">
      <c r="A72" s="20"/>
      <c r="B72" s="21"/>
      <c r="C72" s="59" t="s">
        <v>0</v>
      </c>
      <c r="D72" s="59"/>
      <c r="E72" s="22" t="s">
        <v>62</v>
      </c>
      <c r="F72" s="23"/>
      <c r="G72" s="24"/>
    </row>
    <row r="73" spans="1:7" s="4" customFormat="1" ht="29.25" customHeight="1">
      <c r="A73" s="21"/>
      <c r="B73" s="21"/>
      <c r="C73" s="60" t="s">
        <v>1</v>
      </c>
      <c r="D73" s="60"/>
      <c r="E73" s="27">
        <v>1</v>
      </c>
      <c r="F73" s="23"/>
      <c r="G73" s="23"/>
    </row>
    <row r="74" spans="1:7" s="18" customFormat="1" ht="34.5" customHeight="1">
      <c r="A74" s="61" t="s">
        <v>3</v>
      </c>
      <c r="B74" s="61" t="s">
        <v>4</v>
      </c>
      <c r="C74" s="61" t="s">
        <v>5</v>
      </c>
      <c r="D74" s="61"/>
      <c r="E74" s="61"/>
      <c r="F74" s="61" t="s">
        <v>6</v>
      </c>
      <c r="G74" s="61" t="s">
        <v>2</v>
      </c>
    </row>
    <row r="75" spans="1:7" s="18" customFormat="1" ht="35.25" customHeight="1">
      <c r="A75" s="61"/>
      <c r="B75" s="61"/>
      <c r="C75" s="36" t="s">
        <v>7</v>
      </c>
      <c r="D75" s="36" t="s">
        <v>8</v>
      </c>
      <c r="E75" s="36" t="s">
        <v>9</v>
      </c>
      <c r="F75" s="61"/>
      <c r="G75" s="61"/>
    </row>
    <row r="76" spans="1:7" s="4" customFormat="1" ht="32.25" customHeight="1">
      <c r="A76" s="62" t="s">
        <v>86</v>
      </c>
      <c r="B76" s="62"/>
      <c r="C76" s="62"/>
      <c r="D76" s="62"/>
      <c r="E76" s="62"/>
      <c r="F76" s="62"/>
      <c r="G76" s="62"/>
    </row>
    <row r="77" spans="1:7" s="4" customFormat="1" ht="36.75" customHeight="1">
      <c r="A77" s="49" t="s">
        <v>87</v>
      </c>
      <c r="B77" s="50">
        <v>200</v>
      </c>
      <c r="C77" s="51">
        <v>6</v>
      </c>
      <c r="D77" s="51">
        <v>8</v>
      </c>
      <c r="E77" s="51">
        <v>7</v>
      </c>
      <c r="F77" s="51">
        <v>124</v>
      </c>
      <c r="G77" s="1" t="s">
        <v>10</v>
      </c>
    </row>
    <row r="78" spans="1:7" s="4" customFormat="1" ht="35.1" customHeight="1">
      <c r="A78" s="52" t="s">
        <v>34</v>
      </c>
      <c r="B78" s="53">
        <v>40</v>
      </c>
      <c r="C78" s="54">
        <v>1.3</v>
      </c>
      <c r="D78" s="55">
        <v>2</v>
      </c>
      <c r="E78" s="55">
        <v>24.3</v>
      </c>
      <c r="F78" s="55">
        <v>114</v>
      </c>
      <c r="G78" s="1" t="s">
        <v>10</v>
      </c>
    </row>
    <row r="79" spans="1:7" s="4" customFormat="1" ht="35.1" customHeight="1">
      <c r="A79" s="47" t="s">
        <v>88</v>
      </c>
      <c r="B79" s="48">
        <f>SUM(B77:B78)</f>
        <v>240</v>
      </c>
      <c r="C79" s="48">
        <f>SUM(C77:C78)</f>
        <v>7.3</v>
      </c>
      <c r="D79" s="48">
        <f>SUM(D77:D78)</f>
        <v>10</v>
      </c>
      <c r="E79" s="48">
        <f>SUM(E77:E78)</f>
        <v>31.3</v>
      </c>
      <c r="F79" s="48">
        <f>SUM(F77:F78)</f>
        <v>238</v>
      </c>
      <c r="G79" s="47"/>
    </row>
    <row r="80" spans="1:7" s="4" customFormat="1" ht="35.1" customHeight="1">
      <c r="A80" s="62" t="s">
        <v>11</v>
      </c>
      <c r="B80" s="62"/>
      <c r="C80" s="62"/>
      <c r="D80" s="62"/>
      <c r="E80" s="62"/>
      <c r="F80" s="62"/>
      <c r="G80" s="62"/>
    </row>
    <row r="81" spans="1:7" s="4" customFormat="1" ht="35.1" customHeight="1">
      <c r="A81" s="7" t="s">
        <v>52</v>
      </c>
      <c r="B81" s="2">
        <v>205</v>
      </c>
      <c r="C81" s="2">
        <v>1.8</v>
      </c>
      <c r="D81" s="2">
        <v>4.8</v>
      </c>
      <c r="E81" s="2">
        <v>8.1</v>
      </c>
      <c r="F81" s="2">
        <v>77.900000000000006</v>
      </c>
      <c r="G81" s="2">
        <v>84</v>
      </c>
    </row>
    <row r="82" spans="1:7" s="4" customFormat="1" ht="31.5" customHeight="1">
      <c r="A82" s="7" t="s">
        <v>18</v>
      </c>
      <c r="B82" s="1">
        <v>120</v>
      </c>
      <c r="C82" s="11">
        <v>16.5</v>
      </c>
      <c r="D82" s="1">
        <v>14.6</v>
      </c>
      <c r="E82" s="1">
        <v>17.8</v>
      </c>
      <c r="F82" s="1">
        <v>303.60000000000002</v>
      </c>
      <c r="G82" s="1" t="s">
        <v>41</v>
      </c>
    </row>
    <row r="83" spans="1:7" s="4" customFormat="1" ht="35.1" customHeight="1">
      <c r="A83" s="3" t="s">
        <v>68</v>
      </c>
      <c r="B83" s="5">
        <v>20</v>
      </c>
      <c r="C83" s="9">
        <v>0.8</v>
      </c>
      <c r="D83" s="5">
        <v>1.6</v>
      </c>
      <c r="E83" s="5">
        <v>1.5</v>
      </c>
      <c r="F83" s="10">
        <v>23.6</v>
      </c>
      <c r="G83" s="2">
        <v>56</v>
      </c>
    </row>
    <row r="84" spans="1:7" s="4" customFormat="1" ht="35.1" customHeight="1">
      <c r="A84" s="7" t="s">
        <v>19</v>
      </c>
      <c r="B84" s="2">
        <v>150</v>
      </c>
      <c r="C84" s="11">
        <v>3.6</v>
      </c>
      <c r="D84" s="1">
        <v>4.8</v>
      </c>
      <c r="E84" s="1">
        <v>37.1</v>
      </c>
      <c r="F84" s="1">
        <v>183.8</v>
      </c>
      <c r="G84" s="1">
        <v>323</v>
      </c>
    </row>
    <row r="85" spans="1:7" s="4" customFormat="1" ht="35.1" customHeight="1">
      <c r="A85" s="7" t="s">
        <v>20</v>
      </c>
      <c r="B85" s="2">
        <v>200</v>
      </c>
      <c r="C85" s="11">
        <v>0.6</v>
      </c>
      <c r="D85" s="2">
        <v>0.1</v>
      </c>
      <c r="E85" s="1">
        <v>31.7</v>
      </c>
      <c r="F85" s="1">
        <v>146</v>
      </c>
      <c r="G85" s="1">
        <v>402</v>
      </c>
    </row>
    <row r="86" spans="1:7" s="4" customFormat="1" ht="35.1" customHeight="1">
      <c r="A86" s="3" t="s">
        <v>32</v>
      </c>
      <c r="B86" s="5">
        <v>40</v>
      </c>
      <c r="C86" s="9">
        <v>2.6</v>
      </c>
      <c r="D86" s="5">
        <v>0.5</v>
      </c>
      <c r="E86" s="5">
        <v>15.8</v>
      </c>
      <c r="F86" s="10">
        <v>78.239999999999995</v>
      </c>
      <c r="G86" s="2" t="s">
        <v>10</v>
      </c>
    </row>
    <row r="87" spans="1:7" s="4" customFormat="1" ht="35.1" customHeight="1">
      <c r="A87" s="37" t="s">
        <v>13</v>
      </c>
      <c r="B87" s="38">
        <v>735</v>
      </c>
      <c r="C87" s="38">
        <f>C86+C85+C84+C83+C82+C81</f>
        <v>25.900000000000002</v>
      </c>
      <c r="D87" s="39">
        <f>D86+D85+D84+D83+D82+D81</f>
        <v>26.400000000000002</v>
      </c>
      <c r="E87" s="39">
        <f>E86+E85+E84+E83+E82+E81</f>
        <v>111.99999999999999</v>
      </c>
      <c r="F87" s="39">
        <f>F86+F85+F84+F83+F82+F81</f>
        <v>813.14</v>
      </c>
      <c r="G87" s="37"/>
    </row>
    <row r="88" spans="1:7" s="4" customFormat="1" ht="33" customHeight="1">
      <c r="A88" s="63" t="s">
        <v>14</v>
      </c>
      <c r="B88" s="63"/>
      <c r="C88" s="12">
        <f>C87+C79</f>
        <v>33.200000000000003</v>
      </c>
      <c r="D88" s="12">
        <f>D87+D79</f>
        <v>36.400000000000006</v>
      </c>
      <c r="E88" s="12">
        <f>E87+E79</f>
        <v>143.29999999999998</v>
      </c>
      <c r="F88" s="12">
        <f>F87+F79</f>
        <v>1051.1399999999999</v>
      </c>
      <c r="G88" s="17"/>
    </row>
    <row r="89" spans="1:7" s="4" customFormat="1" ht="26.25" customHeight="1">
      <c r="A89" s="28"/>
      <c r="B89" s="29"/>
      <c r="C89" s="59" t="s">
        <v>0</v>
      </c>
      <c r="D89" s="59"/>
      <c r="E89" s="22" t="s">
        <v>60</v>
      </c>
      <c r="F89" s="23"/>
      <c r="G89" s="30"/>
    </row>
    <row r="90" spans="1:7" s="18" customFormat="1" ht="24" customHeight="1">
      <c r="A90" s="29"/>
      <c r="B90" s="29"/>
      <c r="C90" s="60" t="s">
        <v>1</v>
      </c>
      <c r="D90" s="60"/>
      <c r="E90" s="27">
        <v>1</v>
      </c>
      <c r="F90" s="23"/>
      <c r="G90" s="31"/>
    </row>
    <row r="91" spans="1:7" s="18" customFormat="1" ht="33" customHeight="1">
      <c r="A91" s="61" t="s">
        <v>3</v>
      </c>
      <c r="B91" s="61" t="s">
        <v>4</v>
      </c>
      <c r="C91" s="61" t="s">
        <v>5</v>
      </c>
      <c r="D91" s="61"/>
      <c r="E91" s="61"/>
      <c r="F91" s="61" t="s">
        <v>6</v>
      </c>
      <c r="G91" s="61" t="s">
        <v>2</v>
      </c>
    </row>
    <row r="92" spans="1:7" s="18" customFormat="1" ht="36.75" customHeight="1">
      <c r="A92" s="61"/>
      <c r="B92" s="61"/>
      <c r="C92" s="36" t="s">
        <v>7</v>
      </c>
      <c r="D92" s="36" t="s">
        <v>8</v>
      </c>
      <c r="E92" s="36" t="s">
        <v>9</v>
      </c>
      <c r="F92" s="61"/>
      <c r="G92" s="61"/>
    </row>
    <row r="93" spans="1:7" s="4" customFormat="1" ht="32.25" customHeight="1">
      <c r="A93" s="62" t="s">
        <v>86</v>
      </c>
      <c r="B93" s="62"/>
      <c r="C93" s="62"/>
      <c r="D93" s="62"/>
      <c r="E93" s="62"/>
      <c r="F93" s="62"/>
      <c r="G93" s="62"/>
    </row>
    <row r="94" spans="1:7" s="4" customFormat="1" ht="36.75" customHeight="1">
      <c r="A94" s="49" t="s">
        <v>87</v>
      </c>
      <c r="B94" s="50">
        <v>200</v>
      </c>
      <c r="C94" s="51">
        <v>6</v>
      </c>
      <c r="D94" s="51">
        <v>8</v>
      </c>
      <c r="E94" s="51">
        <v>7</v>
      </c>
      <c r="F94" s="51">
        <v>124</v>
      </c>
      <c r="G94" s="1" t="s">
        <v>10</v>
      </c>
    </row>
    <row r="95" spans="1:7" s="4" customFormat="1" ht="35.1" customHeight="1">
      <c r="A95" s="52" t="s">
        <v>35</v>
      </c>
      <c r="B95" s="53">
        <v>40</v>
      </c>
      <c r="C95" s="54">
        <v>1.1000000000000001</v>
      </c>
      <c r="D95" s="56">
        <v>2.16</v>
      </c>
      <c r="E95" s="55">
        <v>28.4</v>
      </c>
      <c r="F95" s="55">
        <v>137.6</v>
      </c>
      <c r="G95" s="1" t="s">
        <v>10</v>
      </c>
    </row>
    <row r="96" spans="1:7" s="4" customFormat="1" ht="35.1" customHeight="1">
      <c r="A96" s="47" t="s">
        <v>88</v>
      </c>
      <c r="B96" s="48">
        <f>SUM(B94:B95)</f>
        <v>240</v>
      </c>
      <c r="C96" s="48">
        <f>SUM(C94:C95)</f>
        <v>7.1</v>
      </c>
      <c r="D96" s="48">
        <f>SUM(D94:D95)</f>
        <v>10.16</v>
      </c>
      <c r="E96" s="48">
        <f>SUM(E94:E95)</f>
        <v>35.4</v>
      </c>
      <c r="F96" s="48">
        <f>SUM(F94:F95)</f>
        <v>261.60000000000002</v>
      </c>
      <c r="G96" s="47"/>
    </row>
    <row r="97" spans="1:7" s="4" customFormat="1" ht="35.1" customHeight="1">
      <c r="A97" s="62" t="s">
        <v>11</v>
      </c>
      <c r="B97" s="62"/>
      <c r="C97" s="62"/>
      <c r="D97" s="62"/>
      <c r="E97" s="62"/>
      <c r="F97" s="62"/>
      <c r="G97" s="62"/>
    </row>
    <row r="98" spans="1:7" s="4" customFormat="1" ht="35.1" customHeight="1">
      <c r="A98" s="7" t="s">
        <v>53</v>
      </c>
      <c r="B98" s="2">
        <v>205</v>
      </c>
      <c r="C98" s="2">
        <v>3.2</v>
      </c>
      <c r="D98" s="2">
        <v>3.1</v>
      </c>
      <c r="E98" s="2">
        <v>11.4</v>
      </c>
      <c r="F98" s="2">
        <v>94</v>
      </c>
      <c r="G98" s="2">
        <v>88</v>
      </c>
    </row>
    <row r="99" spans="1:7" s="4" customFormat="1" ht="35.1" customHeight="1">
      <c r="A99" s="7" t="s">
        <v>45</v>
      </c>
      <c r="B99" s="1">
        <v>100</v>
      </c>
      <c r="C99" s="13">
        <v>15.6</v>
      </c>
      <c r="D99" s="14">
        <v>15.3</v>
      </c>
      <c r="E99" s="14">
        <v>22.6</v>
      </c>
      <c r="F99" s="14">
        <v>317.8</v>
      </c>
      <c r="G99" s="1" t="s">
        <v>10</v>
      </c>
    </row>
    <row r="100" spans="1:7" s="4" customFormat="1" ht="35.1" customHeight="1">
      <c r="A100" s="3" t="s">
        <v>64</v>
      </c>
      <c r="B100" s="5">
        <v>20</v>
      </c>
      <c r="C100" s="9">
        <v>0.2</v>
      </c>
      <c r="D100" s="5">
        <v>0</v>
      </c>
      <c r="E100" s="5">
        <v>0.3</v>
      </c>
      <c r="F100" s="10">
        <v>2.6</v>
      </c>
      <c r="G100" s="2" t="s">
        <v>10</v>
      </c>
    </row>
    <row r="101" spans="1:7" s="4" customFormat="1" ht="35.1" customHeight="1">
      <c r="A101" s="7" t="s">
        <v>21</v>
      </c>
      <c r="B101" s="2">
        <v>155</v>
      </c>
      <c r="C101" s="11">
        <v>3.4</v>
      </c>
      <c r="D101" s="1">
        <v>8.3000000000000007</v>
      </c>
      <c r="E101" s="1">
        <v>35.4</v>
      </c>
      <c r="F101" s="14">
        <v>150.55000000000001</v>
      </c>
      <c r="G101" s="1">
        <v>335</v>
      </c>
    </row>
    <row r="102" spans="1:7" s="4" customFormat="1" ht="35.25" customHeight="1">
      <c r="A102" s="7" t="s">
        <v>25</v>
      </c>
      <c r="B102" s="2">
        <v>200</v>
      </c>
      <c r="C102" s="11">
        <v>0.1</v>
      </c>
      <c r="D102" s="1">
        <v>0</v>
      </c>
      <c r="E102" s="1">
        <v>24.3</v>
      </c>
      <c r="F102" s="14">
        <v>97.5</v>
      </c>
      <c r="G102" s="1">
        <v>436</v>
      </c>
    </row>
    <row r="103" spans="1:7" s="4" customFormat="1" ht="35.1" customHeight="1">
      <c r="A103" s="3" t="s">
        <v>32</v>
      </c>
      <c r="B103" s="5">
        <v>40</v>
      </c>
      <c r="C103" s="9">
        <v>2.6</v>
      </c>
      <c r="D103" s="5">
        <v>0.5</v>
      </c>
      <c r="E103" s="5">
        <v>15.8</v>
      </c>
      <c r="F103" s="10">
        <v>78.239999999999995</v>
      </c>
      <c r="G103" s="2" t="s">
        <v>10</v>
      </c>
    </row>
    <row r="104" spans="1:7" s="4" customFormat="1" ht="36.75" customHeight="1">
      <c r="A104" s="37" t="s">
        <v>13</v>
      </c>
      <c r="B104" s="38">
        <v>720</v>
      </c>
      <c r="C104" s="16">
        <f>C103+C102+C101+C100+C99+C98</f>
        <v>25.099999999999998</v>
      </c>
      <c r="D104" s="16">
        <f>D103+D102+D101+D100+D99+D98</f>
        <v>27.200000000000003</v>
      </c>
      <c r="E104" s="16">
        <f>E103+E102+E101+E100+E99+E98</f>
        <v>109.80000000000001</v>
      </c>
      <c r="F104" s="16">
        <f>F103+F102+F101+F100+F99+F98</f>
        <v>740.69</v>
      </c>
      <c r="G104" s="37"/>
    </row>
    <row r="105" spans="1:7" s="4" customFormat="1" ht="36.75" customHeight="1">
      <c r="A105" s="63" t="s">
        <v>14</v>
      </c>
      <c r="B105" s="63"/>
      <c r="C105" s="12">
        <f>C104+C96</f>
        <v>32.199999999999996</v>
      </c>
      <c r="D105" s="12">
        <f>D104+D96</f>
        <v>37.36</v>
      </c>
      <c r="E105" s="12">
        <f>E104+E96</f>
        <v>145.20000000000002</v>
      </c>
      <c r="F105" s="12">
        <f>F104+F96</f>
        <v>1002.2900000000001</v>
      </c>
      <c r="G105" s="12"/>
    </row>
    <row r="106" spans="1:7" s="4" customFormat="1" ht="31.5" customHeight="1">
      <c r="A106" s="20"/>
      <c r="B106" s="21"/>
      <c r="C106" s="59" t="s">
        <v>0</v>
      </c>
      <c r="D106" s="59"/>
      <c r="E106" s="22" t="s">
        <v>57</v>
      </c>
      <c r="F106" s="23"/>
      <c r="G106" s="24"/>
    </row>
    <row r="107" spans="1:7" s="18" customFormat="1" ht="29.25" customHeight="1">
      <c r="A107" s="21"/>
      <c r="B107" s="21"/>
      <c r="C107" s="60" t="s">
        <v>1</v>
      </c>
      <c r="D107" s="60"/>
      <c r="E107" s="27">
        <v>2</v>
      </c>
      <c r="F107" s="23"/>
      <c r="G107" s="23"/>
    </row>
    <row r="108" spans="1:7" s="18" customFormat="1" ht="32.25" customHeight="1">
      <c r="A108" s="61" t="s">
        <v>3</v>
      </c>
      <c r="B108" s="61" t="s">
        <v>4</v>
      </c>
      <c r="C108" s="61" t="s">
        <v>5</v>
      </c>
      <c r="D108" s="61"/>
      <c r="E108" s="61"/>
      <c r="F108" s="61" t="s">
        <v>6</v>
      </c>
      <c r="G108" s="61" t="s">
        <v>2</v>
      </c>
    </row>
    <row r="109" spans="1:7" s="18" customFormat="1" ht="31.5" customHeight="1">
      <c r="A109" s="61"/>
      <c r="B109" s="61"/>
      <c r="C109" s="36" t="s">
        <v>7</v>
      </c>
      <c r="D109" s="36" t="s">
        <v>8</v>
      </c>
      <c r="E109" s="36" t="s">
        <v>9</v>
      </c>
      <c r="F109" s="61"/>
      <c r="G109" s="61"/>
    </row>
    <row r="110" spans="1:7" s="4" customFormat="1" ht="32.25" customHeight="1">
      <c r="A110" s="62" t="s">
        <v>86</v>
      </c>
      <c r="B110" s="62"/>
      <c r="C110" s="62"/>
      <c r="D110" s="62"/>
      <c r="E110" s="62"/>
      <c r="F110" s="62"/>
      <c r="G110" s="62"/>
    </row>
    <row r="111" spans="1:7" s="4" customFormat="1" ht="36.75" customHeight="1">
      <c r="A111" s="49" t="s">
        <v>87</v>
      </c>
      <c r="B111" s="50">
        <v>200</v>
      </c>
      <c r="C111" s="51">
        <v>6</v>
      </c>
      <c r="D111" s="51">
        <v>8</v>
      </c>
      <c r="E111" s="51">
        <v>7</v>
      </c>
      <c r="F111" s="51">
        <v>124</v>
      </c>
      <c r="G111" s="1" t="s">
        <v>10</v>
      </c>
    </row>
    <row r="112" spans="1:7" s="4" customFormat="1" ht="35.1" customHeight="1">
      <c r="A112" s="52" t="s">
        <v>30</v>
      </c>
      <c r="B112" s="53">
        <v>40</v>
      </c>
      <c r="C112" s="54">
        <v>0.1</v>
      </c>
      <c r="D112" s="56">
        <v>4.1500000000000004</v>
      </c>
      <c r="E112" s="56">
        <v>16.66</v>
      </c>
      <c r="F112" s="55">
        <v>110.6</v>
      </c>
      <c r="G112" s="1" t="s">
        <v>10</v>
      </c>
    </row>
    <row r="113" spans="1:7" s="4" customFormat="1" ht="35.1" customHeight="1">
      <c r="A113" s="47" t="s">
        <v>88</v>
      </c>
      <c r="B113" s="48">
        <f>SUM(B111:B112)</f>
        <v>240</v>
      </c>
      <c r="C113" s="48">
        <f>SUM(C111:C112)</f>
        <v>6.1</v>
      </c>
      <c r="D113" s="48">
        <f>SUM(D111:D112)</f>
        <v>12.15</v>
      </c>
      <c r="E113" s="48">
        <f>SUM(E111:E112)</f>
        <v>23.66</v>
      </c>
      <c r="F113" s="48">
        <f>SUM(F111:F112)</f>
        <v>234.6</v>
      </c>
      <c r="G113" s="47"/>
    </row>
    <row r="114" spans="1:7" s="4" customFormat="1" ht="35.1" customHeight="1">
      <c r="A114" s="62" t="s">
        <v>11</v>
      </c>
      <c r="B114" s="62"/>
      <c r="C114" s="62"/>
      <c r="D114" s="62"/>
      <c r="E114" s="62"/>
      <c r="F114" s="62"/>
      <c r="G114" s="62"/>
    </row>
    <row r="115" spans="1:7" s="4" customFormat="1" ht="35.1" customHeight="1">
      <c r="A115" s="7" t="s">
        <v>54</v>
      </c>
      <c r="B115" s="2">
        <v>200</v>
      </c>
      <c r="C115" s="2">
        <v>2.9</v>
      </c>
      <c r="D115" s="2">
        <v>1.7</v>
      </c>
      <c r="E115" s="2">
        <v>10.3</v>
      </c>
      <c r="F115" s="14">
        <v>107.27</v>
      </c>
      <c r="G115" s="2">
        <v>100</v>
      </c>
    </row>
    <row r="116" spans="1:7" s="4" customFormat="1" ht="35.1" customHeight="1">
      <c r="A116" s="3" t="s">
        <v>66</v>
      </c>
      <c r="B116" s="5">
        <v>20</v>
      </c>
      <c r="C116" s="9">
        <v>0.3</v>
      </c>
      <c r="D116" s="5">
        <v>1</v>
      </c>
      <c r="E116" s="5">
        <v>1.5</v>
      </c>
      <c r="F116" s="10">
        <v>16.600000000000001</v>
      </c>
      <c r="G116" s="2">
        <v>40</v>
      </c>
    </row>
    <row r="117" spans="1:7" s="4" customFormat="1" ht="35.1" customHeight="1">
      <c r="A117" s="7" t="s">
        <v>37</v>
      </c>
      <c r="B117" s="1">
        <v>250</v>
      </c>
      <c r="C117" s="11">
        <v>19.5</v>
      </c>
      <c r="D117" s="1">
        <v>22.4</v>
      </c>
      <c r="E117" s="1">
        <v>41.3</v>
      </c>
      <c r="F117" s="1">
        <v>481.2</v>
      </c>
      <c r="G117" s="1">
        <v>311</v>
      </c>
    </row>
    <row r="118" spans="1:7" s="4" customFormat="1" ht="35.1" customHeight="1">
      <c r="A118" s="3" t="s">
        <v>31</v>
      </c>
      <c r="B118" s="6">
        <v>200</v>
      </c>
      <c r="C118" s="9">
        <v>0.2</v>
      </c>
      <c r="D118" s="6">
        <v>0.2</v>
      </c>
      <c r="E118" s="5">
        <v>27.9</v>
      </c>
      <c r="F118" s="10">
        <v>111.1</v>
      </c>
      <c r="G118" s="1">
        <v>394</v>
      </c>
    </row>
    <row r="119" spans="1:7" s="4" customFormat="1" ht="35.1" customHeight="1">
      <c r="A119" s="3" t="s">
        <v>32</v>
      </c>
      <c r="B119" s="5">
        <v>40</v>
      </c>
      <c r="C119" s="9">
        <v>2.6</v>
      </c>
      <c r="D119" s="5">
        <v>0.5</v>
      </c>
      <c r="E119" s="5">
        <v>15.8</v>
      </c>
      <c r="F119" s="10">
        <v>78.239999999999995</v>
      </c>
      <c r="G119" s="2" t="s">
        <v>10</v>
      </c>
    </row>
    <row r="120" spans="1:7" s="4" customFormat="1" ht="35.1" customHeight="1">
      <c r="A120" s="37" t="s">
        <v>13</v>
      </c>
      <c r="B120" s="38">
        <f>SUM(B115:B119)</f>
        <v>710</v>
      </c>
      <c r="C120" s="16">
        <f>C119+C118+C117+C116+C115</f>
        <v>25.5</v>
      </c>
      <c r="D120" s="16">
        <f>D119+D118+D117+D116+D115</f>
        <v>25.799999999999997</v>
      </c>
      <c r="E120" s="16">
        <f>E119+E118+E117+E116+E115</f>
        <v>96.8</v>
      </c>
      <c r="F120" s="16">
        <f>F119+F118+F117+F116+F115</f>
        <v>794.41</v>
      </c>
      <c r="G120" s="37"/>
    </row>
    <row r="121" spans="1:7" s="18" customFormat="1" ht="35.1" customHeight="1">
      <c r="A121" s="63" t="s">
        <v>14</v>
      </c>
      <c r="B121" s="63"/>
      <c r="C121" s="12">
        <f>C120+C113</f>
        <v>31.6</v>
      </c>
      <c r="D121" s="12">
        <f>D120+D113</f>
        <v>37.949999999999996</v>
      </c>
      <c r="E121" s="12">
        <f>E120+E113</f>
        <v>120.46</v>
      </c>
      <c r="F121" s="12">
        <f>F120+F113</f>
        <v>1029.01</v>
      </c>
      <c r="G121" s="12"/>
    </row>
    <row r="122" spans="1:7" s="4" customFormat="1" ht="29.25" customHeight="1">
      <c r="A122" s="20"/>
      <c r="B122" s="21"/>
      <c r="C122" s="64" t="s">
        <v>0</v>
      </c>
      <c r="D122" s="64"/>
      <c r="E122" s="22" t="s">
        <v>63</v>
      </c>
      <c r="F122" s="23"/>
      <c r="G122" s="24"/>
    </row>
    <row r="123" spans="1:7" s="4" customFormat="1" ht="27" customHeight="1">
      <c r="A123" s="21"/>
      <c r="B123" s="21"/>
      <c r="C123" s="60" t="s">
        <v>1</v>
      </c>
      <c r="D123" s="60"/>
      <c r="E123" s="27">
        <v>2</v>
      </c>
      <c r="F123" s="23"/>
      <c r="G123" s="23"/>
    </row>
    <row r="124" spans="1:7" s="18" customFormat="1" ht="37.5" customHeight="1">
      <c r="A124" s="61" t="s">
        <v>3</v>
      </c>
      <c r="B124" s="61" t="s">
        <v>4</v>
      </c>
      <c r="C124" s="61" t="s">
        <v>5</v>
      </c>
      <c r="D124" s="61"/>
      <c r="E124" s="61"/>
      <c r="F124" s="61" t="s">
        <v>6</v>
      </c>
      <c r="G124" s="61" t="s">
        <v>2</v>
      </c>
    </row>
    <row r="125" spans="1:7" s="18" customFormat="1" ht="50.25" customHeight="1">
      <c r="A125" s="61"/>
      <c r="B125" s="61"/>
      <c r="C125" s="36" t="s">
        <v>7</v>
      </c>
      <c r="D125" s="36" t="s">
        <v>8</v>
      </c>
      <c r="E125" s="36" t="s">
        <v>9</v>
      </c>
      <c r="F125" s="61"/>
      <c r="G125" s="61"/>
    </row>
    <row r="126" spans="1:7" s="4" customFormat="1" ht="32.25" customHeight="1">
      <c r="A126" s="62" t="s">
        <v>86</v>
      </c>
      <c r="B126" s="62"/>
      <c r="C126" s="62"/>
      <c r="D126" s="62"/>
      <c r="E126" s="62"/>
      <c r="F126" s="62"/>
      <c r="G126" s="62"/>
    </row>
    <row r="127" spans="1:7" s="4" customFormat="1" ht="36.75" customHeight="1">
      <c r="A127" s="49" t="s">
        <v>87</v>
      </c>
      <c r="B127" s="50">
        <v>200</v>
      </c>
      <c r="C127" s="51">
        <v>6</v>
      </c>
      <c r="D127" s="51">
        <v>8</v>
      </c>
      <c r="E127" s="51">
        <v>7</v>
      </c>
      <c r="F127" s="51">
        <v>124</v>
      </c>
      <c r="G127" s="1" t="s">
        <v>10</v>
      </c>
    </row>
    <row r="128" spans="1:7" s="4" customFormat="1" ht="31.5" customHeight="1">
      <c r="A128" s="52" t="s">
        <v>34</v>
      </c>
      <c r="B128" s="53">
        <v>40</v>
      </c>
      <c r="C128" s="54">
        <v>1.3</v>
      </c>
      <c r="D128" s="55">
        <v>2</v>
      </c>
      <c r="E128" s="55">
        <v>27.3</v>
      </c>
      <c r="F128" s="55">
        <v>114</v>
      </c>
      <c r="G128" s="1" t="s">
        <v>10</v>
      </c>
    </row>
    <row r="129" spans="1:7" s="4" customFormat="1" ht="35.1" customHeight="1">
      <c r="A129" s="47" t="s">
        <v>88</v>
      </c>
      <c r="B129" s="48">
        <f>SUM(B127:B128)</f>
        <v>240</v>
      </c>
      <c r="C129" s="48">
        <f>SUM(C127:C128)</f>
        <v>7.3</v>
      </c>
      <c r="D129" s="48">
        <f>SUM(D127:D128)</f>
        <v>10</v>
      </c>
      <c r="E129" s="48">
        <f>SUM(E127:E128)</f>
        <v>34.299999999999997</v>
      </c>
      <c r="F129" s="48">
        <f>SUM(F127:F128)</f>
        <v>238</v>
      </c>
      <c r="G129" s="47"/>
    </row>
    <row r="130" spans="1:7" s="4" customFormat="1" ht="35.1" customHeight="1">
      <c r="A130" s="62" t="s">
        <v>11</v>
      </c>
      <c r="B130" s="62"/>
      <c r="C130" s="62"/>
      <c r="D130" s="62"/>
      <c r="E130" s="62"/>
      <c r="F130" s="62"/>
      <c r="G130" s="62"/>
    </row>
    <row r="131" spans="1:7" s="4" customFormat="1" ht="35.1" customHeight="1">
      <c r="A131" s="7" t="s">
        <v>50</v>
      </c>
      <c r="B131" s="2">
        <v>205</v>
      </c>
      <c r="C131" s="2">
        <v>4.3</v>
      </c>
      <c r="D131" s="2">
        <v>8.5</v>
      </c>
      <c r="E131" s="2">
        <v>5.7</v>
      </c>
      <c r="F131" s="2">
        <v>118.7</v>
      </c>
      <c r="G131" s="2">
        <v>76</v>
      </c>
    </row>
    <row r="132" spans="1:7" s="4" customFormat="1" ht="32.25" customHeight="1">
      <c r="A132" s="7" t="s">
        <v>71</v>
      </c>
      <c r="B132" s="1">
        <v>100</v>
      </c>
      <c r="C132" s="11">
        <v>11.8</v>
      </c>
      <c r="D132" s="1">
        <v>12.6</v>
      </c>
      <c r="E132" s="1">
        <v>29.8</v>
      </c>
      <c r="F132" s="1">
        <v>245.3</v>
      </c>
      <c r="G132" s="1">
        <v>259</v>
      </c>
    </row>
    <row r="133" spans="1:7" s="4" customFormat="1" ht="35.1" customHeight="1">
      <c r="A133" s="3" t="s">
        <v>69</v>
      </c>
      <c r="B133" s="5">
        <v>20</v>
      </c>
      <c r="C133" s="9">
        <v>0.2</v>
      </c>
      <c r="D133" s="5">
        <v>0</v>
      </c>
      <c r="E133" s="5">
        <v>0.3</v>
      </c>
      <c r="F133" s="10">
        <v>2.6</v>
      </c>
      <c r="G133" s="2" t="s">
        <v>10</v>
      </c>
    </row>
    <row r="134" spans="1:7" s="4" customFormat="1" ht="35.1" customHeight="1">
      <c r="A134" s="7" t="s">
        <v>12</v>
      </c>
      <c r="B134" s="2">
        <v>155</v>
      </c>
      <c r="C134" s="11">
        <v>5.6</v>
      </c>
      <c r="D134" s="1">
        <v>4.8</v>
      </c>
      <c r="E134" s="1">
        <v>36</v>
      </c>
      <c r="F134" s="14">
        <v>209.61</v>
      </c>
      <c r="G134" s="1">
        <v>331</v>
      </c>
    </row>
    <row r="135" spans="1:7" s="4" customFormat="1" ht="35.1" customHeight="1">
      <c r="A135" s="7" t="s">
        <v>17</v>
      </c>
      <c r="B135" s="2">
        <v>200</v>
      </c>
      <c r="C135" s="11">
        <v>0.2</v>
      </c>
      <c r="D135" s="1">
        <v>0</v>
      </c>
      <c r="E135" s="1">
        <v>25.7</v>
      </c>
      <c r="F135" s="14">
        <v>104</v>
      </c>
      <c r="G135" s="1">
        <v>436</v>
      </c>
    </row>
    <row r="136" spans="1:7" s="4" customFormat="1" ht="35.1" customHeight="1">
      <c r="A136" s="3" t="s">
        <v>32</v>
      </c>
      <c r="B136" s="5">
        <v>40</v>
      </c>
      <c r="C136" s="9">
        <v>2.6</v>
      </c>
      <c r="D136" s="5">
        <v>0.5</v>
      </c>
      <c r="E136" s="5">
        <v>15.8</v>
      </c>
      <c r="F136" s="10">
        <v>78.239999999999995</v>
      </c>
      <c r="G136" s="2" t="s">
        <v>10</v>
      </c>
    </row>
    <row r="137" spans="1:7" s="18" customFormat="1" ht="35.1" customHeight="1">
      <c r="A137" s="37" t="s">
        <v>13</v>
      </c>
      <c r="B137" s="38">
        <v>720</v>
      </c>
      <c r="C137" s="16">
        <f>C136+C135+C134+C133+C132+C131</f>
        <v>24.7</v>
      </c>
      <c r="D137" s="16">
        <f>D136+D135+D134+D133+D132+D131</f>
        <v>26.4</v>
      </c>
      <c r="E137" s="16">
        <f>E136+E135+E134+E133+E132+E131</f>
        <v>113.3</v>
      </c>
      <c r="F137" s="16">
        <f>F136+F135+F134+F133+F132+F131</f>
        <v>758.45</v>
      </c>
      <c r="G137" s="37"/>
    </row>
    <row r="138" spans="1:7" s="4" customFormat="1" ht="33.75" customHeight="1">
      <c r="A138" s="63" t="s">
        <v>14</v>
      </c>
      <c r="B138" s="63"/>
      <c r="C138" s="12">
        <f>C129+C137</f>
        <v>32</v>
      </c>
      <c r="D138" s="12">
        <f>D129+D137</f>
        <v>36.4</v>
      </c>
      <c r="E138" s="12">
        <f>E129+E137</f>
        <v>147.6</v>
      </c>
      <c r="F138" s="12">
        <f>F129+F137</f>
        <v>996.45</v>
      </c>
      <c r="G138" s="12"/>
    </row>
    <row r="139" spans="1:7" s="4" customFormat="1" ht="26.25" customHeight="1">
      <c r="A139" s="20"/>
      <c r="B139" s="21"/>
      <c r="C139" s="59" t="s">
        <v>0</v>
      </c>
      <c r="D139" s="59"/>
      <c r="E139" s="22" t="s">
        <v>61</v>
      </c>
      <c r="F139" s="23"/>
      <c r="G139" s="24"/>
    </row>
    <row r="140" spans="1:7" s="18" customFormat="1" ht="26.25" customHeight="1">
      <c r="A140" s="21"/>
      <c r="B140" s="21"/>
      <c r="C140" s="60" t="s">
        <v>1</v>
      </c>
      <c r="D140" s="60"/>
      <c r="E140" s="27">
        <v>2</v>
      </c>
      <c r="F140" s="23"/>
      <c r="G140" s="23"/>
    </row>
    <row r="141" spans="1:7" s="18" customFormat="1" ht="41.25" customHeight="1">
      <c r="A141" s="61" t="s">
        <v>3</v>
      </c>
      <c r="B141" s="61" t="s">
        <v>4</v>
      </c>
      <c r="C141" s="61" t="s">
        <v>5</v>
      </c>
      <c r="D141" s="61"/>
      <c r="E141" s="61"/>
      <c r="F141" s="61" t="s">
        <v>6</v>
      </c>
      <c r="G141" s="61" t="s">
        <v>2</v>
      </c>
    </row>
    <row r="142" spans="1:7" s="18" customFormat="1" ht="39.75" customHeight="1">
      <c r="A142" s="61"/>
      <c r="B142" s="61"/>
      <c r="C142" s="36" t="s">
        <v>7</v>
      </c>
      <c r="D142" s="36" t="s">
        <v>8</v>
      </c>
      <c r="E142" s="36" t="s">
        <v>9</v>
      </c>
      <c r="F142" s="61"/>
      <c r="G142" s="61"/>
    </row>
    <row r="143" spans="1:7" s="4" customFormat="1" ht="32.25" customHeight="1">
      <c r="A143" s="62" t="s">
        <v>86</v>
      </c>
      <c r="B143" s="62"/>
      <c r="C143" s="62"/>
      <c r="D143" s="62"/>
      <c r="E143" s="62"/>
      <c r="F143" s="62"/>
      <c r="G143" s="62"/>
    </row>
    <row r="144" spans="1:7" s="4" customFormat="1" ht="36.75" customHeight="1">
      <c r="A144" s="49" t="s">
        <v>87</v>
      </c>
      <c r="B144" s="50">
        <v>200</v>
      </c>
      <c r="C144" s="51">
        <v>6</v>
      </c>
      <c r="D144" s="51">
        <v>8</v>
      </c>
      <c r="E144" s="51">
        <v>7</v>
      </c>
      <c r="F144" s="51">
        <v>124</v>
      </c>
      <c r="G144" s="1" t="s">
        <v>10</v>
      </c>
    </row>
    <row r="145" spans="1:7" s="4" customFormat="1" ht="35.1" customHeight="1">
      <c r="A145" s="52" t="s">
        <v>35</v>
      </c>
      <c r="B145" s="53">
        <v>40</v>
      </c>
      <c r="C145" s="54">
        <v>1.1000000000000001</v>
      </c>
      <c r="D145" s="56">
        <v>2.16</v>
      </c>
      <c r="E145" s="55">
        <v>18.399999999999999</v>
      </c>
      <c r="F145" s="55">
        <v>137.6</v>
      </c>
      <c r="G145" s="1" t="s">
        <v>10</v>
      </c>
    </row>
    <row r="146" spans="1:7" s="4" customFormat="1" ht="35.1" customHeight="1">
      <c r="A146" s="47" t="s">
        <v>88</v>
      </c>
      <c r="B146" s="48">
        <f>SUM(B144:B145)</f>
        <v>240</v>
      </c>
      <c r="C146" s="48">
        <f>SUM(C144:C145)</f>
        <v>7.1</v>
      </c>
      <c r="D146" s="48">
        <f>SUM(D144:D145)</f>
        <v>10.16</v>
      </c>
      <c r="E146" s="48">
        <f>SUM(E144:E145)</f>
        <v>25.4</v>
      </c>
      <c r="F146" s="48">
        <f>SUM(F144:F145)</f>
        <v>261.60000000000002</v>
      </c>
      <c r="G146" s="47"/>
    </row>
    <row r="147" spans="1:7" s="4" customFormat="1" ht="35.1" customHeight="1">
      <c r="A147" s="62" t="s">
        <v>11</v>
      </c>
      <c r="B147" s="62"/>
      <c r="C147" s="62"/>
      <c r="D147" s="62"/>
      <c r="E147" s="62"/>
      <c r="F147" s="62"/>
      <c r="G147" s="62"/>
    </row>
    <row r="148" spans="1:7" s="4" customFormat="1" ht="35.1" customHeight="1">
      <c r="A148" s="7" t="s">
        <v>55</v>
      </c>
      <c r="B148" s="2">
        <v>205</v>
      </c>
      <c r="C148" s="2">
        <v>2.8</v>
      </c>
      <c r="D148" s="2">
        <v>8.4</v>
      </c>
      <c r="E148" s="2">
        <v>7.4</v>
      </c>
      <c r="F148" s="2">
        <v>94</v>
      </c>
      <c r="G148" s="2">
        <v>88</v>
      </c>
    </row>
    <row r="149" spans="1:7" s="4" customFormat="1" ht="35.1" customHeight="1">
      <c r="A149" s="7" t="s">
        <v>22</v>
      </c>
      <c r="B149" s="2">
        <v>120</v>
      </c>
      <c r="C149" s="11">
        <v>15.2</v>
      </c>
      <c r="D149" s="1">
        <v>7.4</v>
      </c>
      <c r="E149" s="1">
        <v>6.7</v>
      </c>
      <c r="F149" s="1">
        <v>144.80000000000001</v>
      </c>
      <c r="G149" s="1" t="s">
        <v>42</v>
      </c>
    </row>
    <row r="150" spans="1:7" s="4" customFormat="1" ht="35.1" customHeight="1">
      <c r="A150" s="3" t="s">
        <v>67</v>
      </c>
      <c r="B150" s="5">
        <v>20</v>
      </c>
      <c r="C150" s="9">
        <v>0.8</v>
      </c>
      <c r="D150" s="5">
        <v>1.6</v>
      </c>
      <c r="E150" s="5">
        <v>2</v>
      </c>
      <c r="F150" s="10">
        <v>26</v>
      </c>
      <c r="G150" s="2">
        <v>56</v>
      </c>
    </row>
    <row r="151" spans="1:7" s="4" customFormat="1" ht="35.1" customHeight="1">
      <c r="A151" s="7" t="s">
        <v>15</v>
      </c>
      <c r="B151" s="1">
        <v>150</v>
      </c>
      <c r="C151" s="11">
        <v>4.5999999999999996</v>
      </c>
      <c r="D151" s="1">
        <v>7.6</v>
      </c>
      <c r="E151" s="1">
        <v>40.200000000000003</v>
      </c>
      <c r="F151" s="1">
        <v>256.3</v>
      </c>
      <c r="G151" s="1">
        <v>325</v>
      </c>
    </row>
    <row r="152" spans="1:7" s="4" customFormat="1" ht="35.1" customHeight="1">
      <c r="A152" s="7" t="s">
        <v>36</v>
      </c>
      <c r="B152" s="1">
        <v>200</v>
      </c>
      <c r="C152" s="19">
        <v>0.6</v>
      </c>
      <c r="D152" s="2">
        <v>0.5</v>
      </c>
      <c r="E152" s="1">
        <v>32.9</v>
      </c>
      <c r="F152" s="1">
        <v>163</v>
      </c>
      <c r="G152" s="1">
        <v>408</v>
      </c>
    </row>
    <row r="153" spans="1:7" s="4" customFormat="1" ht="35.1" customHeight="1">
      <c r="A153" s="3" t="s">
        <v>32</v>
      </c>
      <c r="B153" s="5">
        <v>40</v>
      </c>
      <c r="C153" s="9">
        <v>2.6</v>
      </c>
      <c r="D153" s="5">
        <v>0.5</v>
      </c>
      <c r="E153" s="5">
        <v>15.8</v>
      </c>
      <c r="F153" s="10">
        <v>78.239999999999995</v>
      </c>
      <c r="G153" s="2" t="s">
        <v>10</v>
      </c>
    </row>
    <row r="154" spans="1:7" s="4" customFormat="1" ht="39.75" customHeight="1">
      <c r="A154" s="37" t="s">
        <v>13</v>
      </c>
      <c r="B154" s="38">
        <v>735</v>
      </c>
      <c r="C154" s="16">
        <f>C153+C152+C151+C150+C149+C148</f>
        <v>26.599999999999998</v>
      </c>
      <c r="D154" s="16">
        <f>D153+D152+D151+D150+D149+D148</f>
        <v>26</v>
      </c>
      <c r="E154" s="16">
        <f>E153+E152+E151+E150+E149+E148</f>
        <v>105.00000000000001</v>
      </c>
      <c r="F154" s="16">
        <f>F153+F152+F151+F150+F149+F148</f>
        <v>762.33999999999992</v>
      </c>
      <c r="G154" s="37"/>
    </row>
    <row r="155" spans="1:7" s="4" customFormat="1" ht="39.75" customHeight="1">
      <c r="A155" s="63" t="s">
        <v>14</v>
      </c>
      <c r="B155" s="63"/>
      <c r="C155" s="12">
        <f>C146+C154</f>
        <v>33.699999999999996</v>
      </c>
      <c r="D155" s="12">
        <f>D146+D154</f>
        <v>36.159999999999997</v>
      </c>
      <c r="E155" s="12">
        <f>E146+E154</f>
        <v>130.4</v>
      </c>
      <c r="F155" s="12">
        <f>F146+F154</f>
        <v>1023.9399999999999</v>
      </c>
      <c r="G155" s="12"/>
    </row>
    <row r="156" spans="1:7" s="32" customFormat="1" ht="30.75" customHeight="1">
      <c r="A156" s="20"/>
      <c r="B156" s="21"/>
      <c r="C156" s="59" t="s">
        <v>0</v>
      </c>
      <c r="D156" s="59"/>
      <c r="E156" s="22" t="s">
        <v>58</v>
      </c>
      <c r="F156" s="23"/>
      <c r="G156" s="24"/>
    </row>
    <row r="157" spans="1:7" s="4" customFormat="1" ht="35.25" customHeight="1">
      <c r="A157" s="21"/>
      <c r="B157" s="21"/>
      <c r="C157" s="60" t="s">
        <v>1</v>
      </c>
      <c r="D157" s="60"/>
      <c r="E157" s="27">
        <v>2</v>
      </c>
      <c r="F157" s="23"/>
      <c r="G157" s="23"/>
    </row>
    <row r="158" spans="1:7" s="4" customFormat="1" ht="41.25" customHeight="1">
      <c r="A158" s="61" t="s">
        <v>3</v>
      </c>
      <c r="B158" s="61" t="s">
        <v>4</v>
      </c>
      <c r="C158" s="61" t="s">
        <v>5</v>
      </c>
      <c r="D158" s="61"/>
      <c r="E158" s="61"/>
      <c r="F158" s="61" t="s">
        <v>6</v>
      </c>
      <c r="G158" s="61" t="s">
        <v>2</v>
      </c>
    </row>
    <row r="159" spans="1:7" s="4" customFormat="1" ht="39" customHeight="1">
      <c r="A159" s="61"/>
      <c r="B159" s="61"/>
      <c r="C159" s="36" t="s">
        <v>7</v>
      </c>
      <c r="D159" s="36" t="s">
        <v>8</v>
      </c>
      <c r="E159" s="36" t="s">
        <v>9</v>
      </c>
      <c r="F159" s="61"/>
      <c r="G159" s="61"/>
    </row>
    <row r="160" spans="1:7" s="4" customFormat="1" ht="32.25" customHeight="1">
      <c r="A160" s="62" t="s">
        <v>86</v>
      </c>
      <c r="B160" s="62"/>
      <c r="C160" s="62"/>
      <c r="D160" s="62"/>
      <c r="E160" s="62"/>
      <c r="F160" s="62"/>
      <c r="G160" s="62"/>
    </row>
    <row r="161" spans="1:7" s="4" customFormat="1" ht="36.75" customHeight="1">
      <c r="A161" s="49" t="s">
        <v>87</v>
      </c>
      <c r="B161" s="50">
        <v>200</v>
      </c>
      <c r="C161" s="51">
        <v>6</v>
      </c>
      <c r="D161" s="51">
        <v>8</v>
      </c>
      <c r="E161" s="51">
        <v>7</v>
      </c>
      <c r="F161" s="51">
        <v>124</v>
      </c>
      <c r="G161" s="1" t="s">
        <v>10</v>
      </c>
    </row>
    <row r="162" spans="1:7" s="4" customFormat="1" ht="35.1" customHeight="1">
      <c r="A162" s="52" t="s">
        <v>30</v>
      </c>
      <c r="B162" s="53">
        <v>40</v>
      </c>
      <c r="C162" s="54">
        <v>5</v>
      </c>
      <c r="D162" s="55">
        <v>4.1500000000000004</v>
      </c>
      <c r="E162" s="55">
        <v>16.66</v>
      </c>
      <c r="F162" s="55">
        <v>110.6</v>
      </c>
      <c r="G162" s="1" t="s">
        <v>10</v>
      </c>
    </row>
    <row r="163" spans="1:7" s="4" customFormat="1" ht="35.1" customHeight="1">
      <c r="A163" s="47" t="s">
        <v>88</v>
      </c>
      <c r="B163" s="48">
        <f>SUM(B161:B162)</f>
        <v>240</v>
      </c>
      <c r="C163" s="48">
        <f>SUM(C161:C162)</f>
        <v>11</v>
      </c>
      <c r="D163" s="48">
        <f>SUM(D161:D162)</f>
        <v>12.15</v>
      </c>
      <c r="E163" s="48">
        <f>SUM(E161:E162)</f>
        <v>23.66</v>
      </c>
      <c r="F163" s="48">
        <f>SUM(F161:F162)</f>
        <v>234.6</v>
      </c>
      <c r="G163" s="47"/>
    </row>
    <row r="164" spans="1:7" s="4" customFormat="1" ht="34.5" customHeight="1">
      <c r="A164" s="62" t="s">
        <v>11</v>
      </c>
      <c r="B164" s="62"/>
      <c r="C164" s="62"/>
      <c r="D164" s="62"/>
      <c r="E164" s="62"/>
      <c r="F164" s="62"/>
      <c r="G164" s="62"/>
    </row>
    <row r="165" spans="1:7" s="4" customFormat="1" ht="35.1" customHeight="1">
      <c r="A165" s="7" t="s">
        <v>49</v>
      </c>
      <c r="B165" s="2">
        <v>205</v>
      </c>
      <c r="C165" s="2">
        <v>4.3</v>
      </c>
      <c r="D165" s="2">
        <v>5.8</v>
      </c>
      <c r="E165" s="2">
        <v>17.2</v>
      </c>
      <c r="F165" s="2">
        <v>133</v>
      </c>
      <c r="G165" s="2">
        <v>91</v>
      </c>
    </row>
    <row r="166" spans="1:7" s="4" customFormat="1" ht="35.1" customHeight="1">
      <c r="A166" s="3" t="s">
        <v>65</v>
      </c>
      <c r="B166" s="5">
        <v>20</v>
      </c>
      <c r="C166" s="9">
        <v>0.6</v>
      </c>
      <c r="D166" s="5">
        <v>0.1</v>
      </c>
      <c r="E166" s="5">
        <v>1.4</v>
      </c>
      <c r="F166" s="10">
        <v>10</v>
      </c>
      <c r="G166" s="2" t="s">
        <v>10</v>
      </c>
    </row>
    <row r="167" spans="1:7" s="4" customFormat="1" ht="34.5" customHeight="1">
      <c r="A167" s="7" t="s">
        <v>23</v>
      </c>
      <c r="B167" s="1">
        <v>250</v>
      </c>
      <c r="C167" s="11">
        <v>16.600000000000001</v>
      </c>
      <c r="D167" s="1">
        <v>17.899999999999999</v>
      </c>
      <c r="E167" s="1">
        <v>21.8</v>
      </c>
      <c r="F167" s="1">
        <v>353.8</v>
      </c>
      <c r="G167" s="1">
        <v>309</v>
      </c>
    </row>
    <row r="168" spans="1:7" s="4" customFormat="1" ht="33" customHeight="1">
      <c r="A168" s="7" t="s">
        <v>72</v>
      </c>
      <c r="B168" s="2">
        <v>200</v>
      </c>
      <c r="C168" s="11">
        <v>0.6</v>
      </c>
      <c r="D168" s="2">
        <v>0.1</v>
      </c>
      <c r="E168" s="1">
        <v>45.7</v>
      </c>
      <c r="F168" s="1">
        <v>176</v>
      </c>
      <c r="G168" s="1">
        <v>402</v>
      </c>
    </row>
    <row r="169" spans="1:7" s="4" customFormat="1" ht="35.1" customHeight="1">
      <c r="A169" s="3" t="s">
        <v>32</v>
      </c>
      <c r="B169" s="5">
        <v>40</v>
      </c>
      <c r="C169" s="9">
        <v>2.6</v>
      </c>
      <c r="D169" s="5">
        <v>0.5</v>
      </c>
      <c r="E169" s="5">
        <v>15.8</v>
      </c>
      <c r="F169" s="10">
        <v>78.239999999999995</v>
      </c>
      <c r="G169" s="2" t="s">
        <v>10</v>
      </c>
    </row>
    <row r="170" spans="1:7" s="4" customFormat="1" ht="29.25" customHeight="1">
      <c r="A170" s="37" t="s">
        <v>13</v>
      </c>
      <c r="B170" s="38">
        <v>715</v>
      </c>
      <c r="C170" s="38">
        <f>C169+C168+C167+C166+C165</f>
        <v>24.700000000000003</v>
      </c>
      <c r="D170" s="39">
        <f>D169+D168+D167+D166+D165</f>
        <v>24.400000000000002</v>
      </c>
      <c r="E170" s="39">
        <f>E169+E168+E167+E166+E165</f>
        <v>101.9</v>
      </c>
      <c r="F170" s="39">
        <f>F169+F168+F167+F166+F165</f>
        <v>751.04</v>
      </c>
      <c r="G170" s="37"/>
    </row>
    <row r="171" spans="1:7" s="4" customFormat="1" ht="35.1" customHeight="1">
      <c r="A171" s="63" t="s">
        <v>14</v>
      </c>
      <c r="B171" s="63"/>
      <c r="C171" s="12">
        <f>C170+C163</f>
        <v>35.700000000000003</v>
      </c>
      <c r="D171" s="12">
        <f>D170+D163</f>
        <v>36.550000000000004</v>
      </c>
      <c r="E171" s="12">
        <f>E170+E163</f>
        <v>125.56</v>
      </c>
      <c r="F171" s="12">
        <f>F170+F163</f>
        <v>985.64</v>
      </c>
      <c r="G171" s="12"/>
    </row>
    <row r="172" spans="1:7" s="4" customFormat="1" ht="26.25" customHeight="1">
      <c r="A172" s="20"/>
      <c r="B172" s="21"/>
      <c r="C172" s="59" t="s">
        <v>0</v>
      </c>
      <c r="D172" s="59"/>
      <c r="E172" s="22" t="s">
        <v>59</v>
      </c>
      <c r="F172" s="23"/>
      <c r="G172" s="24"/>
    </row>
    <row r="173" spans="1:7" s="4" customFormat="1" ht="26.25" customHeight="1">
      <c r="A173" s="21"/>
      <c r="B173" s="21"/>
      <c r="C173" s="60" t="s">
        <v>1</v>
      </c>
      <c r="D173" s="60"/>
      <c r="E173" s="27">
        <v>2</v>
      </c>
      <c r="F173" s="23"/>
      <c r="G173" s="23"/>
    </row>
    <row r="174" spans="1:7" s="4" customFormat="1" ht="42.75" customHeight="1">
      <c r="A174" s="61" t="s">
        <v>3</v>
      </c>
      <c r="B174" s="61" t="s">
        <v>4</v>
      </c>
      <c r="C174" s="61" t="s">
        <v>5</v>
      </c>
      <c r="D174" s="61"/>
      <c r="E174" s="61"/>
      <c r="F174" s="61" t="s">
        <v>6</v>
      </c>
      <c r="G174" s="61" t="s">
        <v>2</v>
      </c>
    </row>
    <row r="175" spans="1:7" s="4" customFormat="1" ht="41.25" customHeight="1">
      <c r="A175" s="61"/>
      <c r="B175" s="61"/>
      <c r="C175" s="36" t="s">
        <v>7</v>
      </c>
      <c r="D175" s="36" t="s">
        <v>8</v>
      </c>
      <c r="E175" s="36" t="s">
        <v>9</v>
      </c>
      <c r="F175" s="61"/>
      <c r="G175" s="61"/>
    </row>
    <row r="176" spans="1:7" s="4" customFormat="1" ht="32.25" customHeight="1">
      <c r="A176" s="62" t="s">
        <v>86</v>
      </c>
      <c r="B176" s="62"/>
      <c r="C176" s="62"/>
      <c r="D176" s="62"/>
      <c r="E176" s="62"/>
      <c r="F176" s="62"/>
      <c r="G176" s="62"/>
    </row>
    <row r="177" spans="1:7" s="4" customFormat="1" ht="36.75" customHeight="1">
      <c r="A177" s="49" t="s">
        <v>87</v>
      </c>
      <c r="B177" s="50">
        <v>200</v>
      </c>
      <c r="C177" s="51">
        <v>6</v>
      </c>
      <c r="D177" s="51">
        <v>8</v>
      </c>
      <c r="E177" s="51">
        <v>7</v>
      </c>
      <c r="F177" s="51">
        <v>124</v>
      </c>
      <c r="G177" s="1" t="s">
        <v>10</v>
      </c>
    </row>
    <row r="178" spans="1:7" s="4" customFormat="1" ht="35.1" customHeight="1">
      <c r="A178" s="52" t="s">
        <v>34</v>
      </c>
      <c r="B178" s="53">
        <v>40</v>
      </c>
      <c r="C178" s="54">
        <v>1.3</v>
      </c>
      <c r="D178" s="55">
        <v>2</v>
      </c>
      <c r="E178" s="55">
        <v>27.3</v>
      </c>
      <c r="F178" s="55">
        <v>114</v>
      </c>
      <c r="G178" s="1" t="s">
        <v>10</v>
      </c>
    </row>
    <row r="179" spans="1:7" s="4" customFormat="1" ht="35.1" customHeight="1">
      <c r="A179" s="47" t="s">
        <v>88</v>
      </c>
      <c r="B179" s="48">
        <f>SUM(B177:B178)</f>
        <v>240</v>
      </c>
      <c r="C179" s="48">
        <f>SUM(C177:C178)</f>
        <v>7.3</v>
      </c>
      <c r="D179" s="48">
        <f>SUM(D177:D178)</f>
        <v>10</v>
      </c>
      <c r="E179" s="48">
        <f>SUM(E177:E178)</f>
        <v>34.299999999999997</v>
      </c>
      <c r="F179" s="48">
        <f>SUM(F177:F178)</f>
        <v>238</v>
      </c>
      <c r="G179" s="47"/>
    </row>
    <row r="180" spans="1:7" s="4" customFormat="1" ht="35.25" customHeight="1">
      <c r="A180" s="62" t="s">
        <v>11</v>
      </c>
      <c r="B180" s="62"/>
      <c r="C180" s="62"/>
      <c r="D180" s="62"/>
      <c r="E180" s="62"/>
      <c r="F180" s="62"/>
      <c r="G180" s="62"/>
    </row>
    <row r="181" spans="1:7" s="4" customFormat="1" ht="35.1" customHeight="1">
      <c r="A181" s="7" t="s">
        <v>51</v>
      </c>
      <c r="B181" s="2">
        <v>220</v>
      </c>
      <c r="C181" s="2">
        <v>7.3</v>
      </c>
      <c r="D181" s="2">
        <v>5.0999999999999996</v>
      </c>
      <c r="E181" s="2">
        <v>18.600000000000001</v>
      </c>
      <c r="F181" s="2">
        <v>162.69999999999999</v>
      </c>
      <c r="G181" s="2" t="s">
        <v>40</v>
      </c>
    </row>
    <row r="182" spans="1:7" s="4" customFormat="1" ht="35.1" customHeight="1">
      <c r="A182" s="3" t="s">
        <v>64</v>
      </c>
      <c r="B182" s="5">
        <v>20</v>
      </c>
      <c r="C182" s="9">
        <v>0.2</v>
      </c>
      <c r="D182" s="5">
        <v>0</v>
      </c>
      <c r="E182" s="5">
        <v>0.3</v>
      </c>
      <c r="F182" s="10">
        <v>2.6</v>
      </c>
      <c r="G182" s="2" t="s">
        <v>10</v>
      </c>
    </row>
    <row r="183" spans="1:7" s="4" customFormat="1" ht="36.75" customHeight="1">
      <c r="A183" s="7" t="s">
        <v>39</v>
      </c>
      <c r="B183" s="1">
        <v>250</v>
      </c>
      <c r="C183" s="11">
        <v>16.2</v>
      </c>
      <c r="D183" s="1">
        <v>20.6</v>
      </c>
      <c r="E183" s="1">
        <v>41.8</v>
      </c>
      <c r="F183" s="1">
        <v>420.5</v>
      </c>
      <c r="G183" s="1">
        <v>306</v>
      </c>
    </row>
    <row r="184" spans="1:7" s="4" customFormat="1" ht="35.25" customHeight="1">
      <c r="A184" s="7" t="s">
        <v>25</v>
      </c>
      <c r="B184" s="2">
        <v>200</v>
      </c>
      <c r="C184" s="11">
        <v>0.1</v>
      </c>
      <c r="D184" s="1">
        <v>0</v>
      </c>
      <c r="E184" s="1">
        <v>24.3</v>
      </c>
      <c r="F184" s="14">
        <v>97.5</v>
      </c>
      <c r="G184" s="1">
        <v>436</v>
      </c>
    </row>
    <row r="185" spans="1:7" s="4" customFormat="1" ht="35.1" customHeight="1">
      <c r="A185" s="3" t="s">
        <v>32</v>
      </c>
      <c r="B185" s="5">
        <v>40</v>
      </c>
      <c r="C185" s="9">
        <v>2.6</v>
      </c>
      <c r="D185" s="5">
        <v>0.5</v>
      </c>
      <c r="E185" s="5">
        <v>15.8</v>
      </c>
      <c r="F185" s="10">
        <v>78.239999999999995</v>
      </c>
      <c r="G185" s="2" t="s">
        <v>10</v>
      </c>
    </row>
    <row r="186" spans="1:7" s="25" customFormat="1" ht="33.75" customHeight="1">
      <c r="A186" s="37" t="s">
        <v>13</v>
      </c>
      <c r="B186" s="38">
        <v>730</v>
      </c>
      <c r="C186" s="38">
        <f>C185+C184+C183+C182+C181</f>
        <v>26.4</v>
      </c>
      <c r="D186" s="39">
        <f>D185+D184+D183+D182+D181</f>
        <v>26.200000000000003</v>
      </c>
      <c r="E186" s="39">
        <f>E185+E184+E183+E182+E181</f>
        <v>100.80000000000001</v>
      </c>
      <c r="F186" s="39">
        <f>F185+F184+F183+F182+F181</f>
        <v>761.54</v>
      </c>
      <c r="G186" s="37"/>
    </row>
    <row r="187" spans="1:7" s="26" customFormat="1" ht="33.75" customHeight="1">
      <c r="A187" s="63" t="s">
        <v>14</v>
      </c>
      <c r="B187" s="63"/>
      <c r="C187" s="12">
        <f>C186+C179</f>
        <v>33.699999999999996</v>
      </c>
      <c r="D187" s="12">
        <f>D186+D179</f>
        <v>36.200000000000003</v>
      </c>
      <c r="E187" s="12">
        <f>E186+E179</f>
        <v>135.10000000000002</v>
      </c>
      <c r="F187" s="12">
        <f>F186+F179</f>
        <v>999.54</v>
      </c>
      <c r="G187" s="12"/>
    </row>
    <row r="188" spans="1:7" s="4" customFormat="1" ht="27" customHeight="1">
      <c r="A188" s="28"/>
      <c r="B188" s="29"/>
      <c r="C188" s="59" t="s">
        <v>0</v>
      </c>
      <c r="D188" s="59"/>
      <c r="E188" s="22" t="s">
        <v>60</v>
      </c>
      <c r="F188" s="23"/>
      <c r="G188" s="30"/>
    </row>
    <row r="189" spans="1:7" s="4" customFormat="1" ht="27" customHeight="1">
      <c r="A189" s="29"/>
      <c r="B189" s="29"/>
      <c r="C189" s="60" t="s">
        <v>1</v>
      </c>
      <c r="D189" s="60"/>
      <c r="E189" s="27">
        <v>2</v>
      </c>
      <c r="F189" s="23"/>
      <c r="G189" s="31"/>
    </row>
    <row r="190" spans="1:7" s="4" customFormat="1" ht="33" customHeight="1">
      <c r="A190" s="61" t="s">
        <v>3</v>
      </c>
      <c r="B190" s="61" t="s">
        <v>4</v>
      </c>
      <c r="C190" s="61" t="s">
        <v>5</v>
      </c>
      <c r="D190" s="61"/>
      <c r="E190" s="61"/>
      <c r="F190" s="61" t="s">
        <v>6</v>
      </c>
      <c r="G190" s="61" t="s">
        <v>2</v>
      </c>
    </row>
    <row r="191" spans="1:7" s="4" customFormat="1" ht="34.5" customHeight="1">
      <c r="A191" s="61"/>
      <c r="B191" s="61"/>
      <c r="C191" s="36" t="s">
        <v>7</v>
      </c>
      <c r="D191" s="36" t="s">
        <v>8</v>
      </c>
      <c r="E191" s="36" t="s">
        <v>9</v>
      </c>
      <c r="F191" s="61"/>
      <c r="G191" s="61"/>
    </row>
    <row r="192" spans="1:7" s="4" customFormat="1" ht="32.25" customHeight="1">
      <c r="A192" s="62" t="s">
        <v>86</v>
      </c>
      <c r="B192" s="62"/>
      <c r="C192" s="62"/>
      <c r="D192" s="62"/>
      <c r="E192" s="62"/>
      <c r="F192" s="62"/>
      <c r="G192" s="62"/>
    </row>
    <row r="193" spans="1:16" s="4" customFormat="1" ht="36.75" customHeight="1">
      <c r="A193" s="49" t="s">
        <v>87</v>
      </c>
      <c r="B193" s="50">
        <v>200</v>
      </c>
      <c r="C193" s="51">
        <v>6</v>
      </c>
      <c r="D193" s="51">
        <v>8</v>
      </c>
      <c r="E193" s="51">
        <v>7</v>
      </c>
      <c r="F193" s="51">
        <v>124</v>
      </c>
      <c r="G193" s="1" t="s">
        <v>10</v>
      </c>
    </row>
    <row r="194" spans="1:16" s="4" customFormat="1" ht="35.1" customHeight="1">
      <c r="A194" s="52" t="s">
        <v>35</v>
      </c>
      <c r="B194" s="53">
        <v>40</v>
      </c>
      <c r="C194" s="54">
        <v>1.1000000000000001</v>
      </c>
      <c r="D194" s="56">
        <v>2.16</v>
      </c>
      <c r="E194" s="55">
        <v>18.5</v>
      </c>
      <c r="F194" s="55">
        <v>137.6</v>
      </c>
      <c r="G194" s="2" t="s">
        <v>10</v>
      </c>
    </row>
    <row r="195" spans="1:16" s="4" customFormat="1" ht="35.1" customHeight="1">
      <c r="A195" s="47" t="s">
        <v>88</v>
      </c>
      <c r="B195" s="48">
        <f>SUM(B193:B194)</f>
        <v>240</v>
      </c>
      <c r="C195" s="48">
        <f>SUM(C193:C194)</f>
        <v>7.1</v>
      </c>
      <c r="D195" s="48">
        <f>SUM(D193:D194)</f>
        <v>10.16</v>
      </c>
      <c r="E195" s="48">
        <f>SUM(E193:E194)</f>
        <v>25.5</v>
      </c>
      <c r="F195" s="48">
        <f>SUM(F193:F194)</f>
        <v>261.60000000000002</v>
      </c>
      <c r="G195" s="47"/>
    </row>
    <row r="196" spans="1:16" s="4" customFormat="1" ht="36.75" customHeight="1">
      <c r="A196" s="62" t="s">
        <v>11</v>
      </c>
      <c r="B196" s="62"/>
      <c r="C196" s="62"/>
      <c r="D196" s="62"/>
      <c r="E196" s="62"/>
      <c r="F196" s="62"/>
      <c r="G196" s="62"/>
    </row>
    <row r="197" spans="1:16" s="4" customFormat="1" ht="35.1" customHeight="1">
      <c r="A197" s="7" t="s">
        <v>48</v>
      </c>
      <c r="B197" s="2">
        <v>205</v>
      </c>
      <c r="C197" s="2">
        <v>2.08</v>
      </c>
      <c r="D197" s="2">
        <v>4.2</v>
      </c>
      <c r="E197" s="2">
        <v>7.6</v>
      </c>
      <c r="F197" s="14">
        <v>126.8</v>
      </c>
      <c r="G197" s="2">
        <v>95</v>
      </c>
    </row>
    <row r="198" spans="1:16" s="4" customFormat="1" ht="35.25" customHeight="1">
      <c r="A198" s="7" t="s">
        <v>24</v>
      </c>
      <c r="B198" s="2">
        <v>120</v>
      </c>
      <c r="C198" s="11">
        <v>14.8</v>
      </c>
      <c r="D198" s="1">
        <v>13.7</v>
      </c>
      <c r="E198" s="1">
        <v>24.5</v>
      </c>
      <c r="F198" s="1">
        <v>284</v>
      </c>
      <c r="G198" s="1" t="s">
        <v>43</v>
      </c>
    </row>
    <row r="199" spans="1:16" s="4" customFormat="1" ht="35.1" customHeight="1">
      <c r="A199" s="3" t="s">
        <v>68</v>
      </c>
      <c r="B199" s="5">
        <v>20</v>
      </c>
      <c r="C199" s="9">
        <v>0.8</v>
      </c>
      <c r="D199" s="5">
        <v>1.6</v>
      </c>
      <c r="E199" s="5">
        <v>1.5</v>
      </c>
      <c r="F199" s="10">
        <v>23.6</v>
      </c>
      <c r="G199" s="2">
        <v>56</v>
      </c>
    </row>
    <row r="200" spans="1:16" s="4" customFormat="1" ht="35.25" customHeight="1">
      <c r="A200" s="7" t="s">
        <v>19</v>
      </c>
      <c r="B200" s="2">
        <v>150</v>
      </c>
      <c r="C200" s="11">
        <v>3.6</v>
      </c>
      <c r="D200" s="1">
        <v>4.8</v>
      </c>
      <c r="E200" s="1">
        <v>37.1</v>
      </c>
      <c r="F200" s="1">
        <v>183.8</v>
      </c>
      <c r="G200" s="1">
        <v>323</v>
      </c>
    </row>
    <row r="201" spans="1:16" s="4" customFormat="1" ht="35.1" customHeight="1">
      <c r="A201" s="7" t="s">
        <v>20</v>
      </c>
      <c r="B201" s="2">
        <v>200</v>
      </c>
      <c r="C201" s="11">
        <v>0.6</v>
      </c>
      <c r="D201" s="2">
        <v>0.1</v>
      </c>
      <c r="E201" s="1">
        <v>31.7</v>
      </c>
      <c r="F201" s="1">
        <v>146</v>
      </c>
      <c r="G201" s="1">
        <v>402</v>
      </c>
    </row>
    <row r="202" spans="1:16" s="4" customFormat="1" ht="35.1" customHeight="1">
      <c r="A202" s="3" t="s">
        <v>32</v>
      </c>
      <c r="B202" s="5">
        <v>40</v>
      </c>
      <c r="C202" s="9">
        <v>2.6</v>
      </c>
      <c r="D202" s="5">
        <v>0.5</v>
      </c>
      <c r="E202" s="5">
        <v>15.8</v>
      </c>
      <c r="F202" s="10">
        <v>78.239999999999995</v>
      </c>
      <c r="G202" s="2" t="s">
        <v>10</v>
      </c>
    </row>
    <row r="203" spans="1:16" s="4" customFormat="1" ht="36.75" customHeight="1">
      <c r="A203" s="37" t="s">
        <v>13</v>
      </c>
      <c r="B203" s="38">
        <v>735</v>
      </c>
      <c r="C203" s="12">
        <f>C202+C201+C200+C199+C198+C197</f>
        <v>24.480000000000004</v>
      </c>
      <c r="D203" s="12">
        <f>D202+D201+D200+D199+D198+D197</f>
        <v>24.9</v>
      </c>
      <c r="E203" s="12">
        <f>E202+E201+E200+E199+E198+E197</f>
        <v>118.19999999999999</v>
      </c>
      <c r="F203" s="12">
        <f>F202+F201+F200+F199+F198+F197</f>
        <v>842.44</v>
      </c>
      <c r="G203" s="37"/>
    </row>
    <row r="204" spans="1:16" s="4" customFormat="1" ht="36.75" customHeight="1">
      <c r="A204" s="63" t="s">
        <v>14</v>
      </c>
      <c r="B204" s="63"/>
      <c r="C204" s="12">
        <f>C195+C203</f>
        <v>31.580000000000005</v>
      </c>
      <c r="D204" s="12">
        <f>D195+D203</f>
        <v>35.06</v>
      </c>
      <c r="E204" s="12">
        <f>E195+E203</f>
        <v>143.69999999999999</v>
      </c>
      <c r="F204" s="12">
        <f>F195+F203</f>
        <v>1104.04</v>
      </c>
      <c r="G204" s="12"/>
    </row>
    <row r="205" spans="1:16" s="4" customFormat="1" ht="36.75" customHeight="1">
      <c r="A205" s="65" t="s">
        <v>26</v>
      </c>
      <c r="B205" s="65"/>
      <c r="C205" s="12">
        <f>C204+C187+C171+C155+C138+C121+C105+C88+C71+C55+C38+C22</f>
        <v>399.76</v>
      </c>
      <c r="D205" s="12">
        <f>D204+D187+D171+D155+D138+D121+D105+D88+D71+D55+D38+D22</f>
        <v>437.49000000000007</v>
      </c>
      <c r="E205" s="12">
        <f>E204+E187+E171+E155+E138+E121+E105+E88+E71+E55+E38+E22</f>
        <v>1611.64</v>
      </c>
      <c r="F205" s="12">
        <f>F204+F187+F171+F155+F138+F121+F105+F88+F71+F55+F38+F22</f>
        <v>12167.140000000001</v>
      </c>
      <c r="G205" s="12"/>
    </row>
    <row r="206" spans="1:16" s="4" customFormat="1" ht="36.75" customHeight="1">
      <c r="A206" s="65" t="s">
        <v>27</v>
      </c>
      <c r="B206" s="65"/>
      <c r="C206" s="12">
        <f>C205/12</f>
        <v>33.313333333333333</v>
      </c>
      <c r="D206" s="12">
        <f>D205/12</f>
        <v>36.457500000000003</v>
      </c>
      <c r="E206" s="12">
        <f>E205/12</f>
        <v>134.30333333333334</v>
      </c>
      <c r="F206" s="12">
        <f>F205/12</f>
        <v>1013.9283333333334</v>
      </c>
      <c r="G206" s="12"/>
    </row>
    <row r="207" spans="1:16" s="40" customFormat="1" ht="31.5" customHeight="1">
      <c r="A207" s="69" t="s">
        <v>74</v>
      </c>
      <c r="B207" s="69"/>
      <c r="C207" s="69"/>
      <c r="D207" s="69"/>
      <c r="E207" s="69"/>
      <c r="F207" s="69"/>
      <c r="G207" s="69"/>
      <c r="H207" s="69"/>
      <c r="I207" s="69"/>
      <c r="J207" s="69"/>
      <c r="K207" s="69"/>
      <c r="L207" s="69"/>
      <c r="M207" s="69"/>
      <c r="N207" s="69"/>
      <c r="O207" s="69"/>
      <c r="P207" s="43"/>
    </row>
    <row r="208" spans="1:16" s="4" customFormat="1" ht="23.25" customHeight="1">
      <c r="A208" s="45" t="s">
        <v>76</v>
      </c>
      <c r="B208" s="45"/>
      <c r="C208" s="45"/>
      <c r="D208" s="45"/>
      <c r="E208" s="45"/>
      <c r="F208" s="45"/>
      <c r="G208" s="23"/>
      <c r="H208" s="18"/>
      <c r="I208" s="18"/>
      <c r="J208" s="18"/>
      <c r="K208" s="18"/>
      <c r="L208" s="18"/>
      <c r="M208" s="18"/>
      <c r="N208" s="18"/>
      <c r="O208" s="18"/>
    </row>
    <row r="209" spans="1:16" s="42" customFormat="1" ht="21" customHeight="1">
      <c r="A209" s="68" t="s">
        <v>75</v>
      </c>
      <c r="B209" s="68"/>
      <c r="C209" s="68"/>
      <c r="D209" s="68"/>
      <c r="E209" s="68"/>
      <c r="F209" s="68"/>
      <c r="G209" s="41"/>
      <c r="H209" s="41"/>
      <c r="I209" s="41"/>
      <c r="J209" s="41"/>
      <c r="K209" s="41"/>
      <c r="L209" s="41"/>
      <c r="M209" s="41"/>
      <c r="N209" s="41"/>
      <c r="O209" s="41"/>
      <c r="P209" s="41"/>
    </row>
    <row r="210" spans="1:16" s="4" customFormat="1" ht="21" customHeight="1">
      <c r="A210" s="66" t="s">
        <v>38</v>
      </c>
      <c r="B210" s="66"/>
      <c r="C210" s="66"/>
      <c r="D210" s="66"/>
      <c r="E210" s="66"/>
      <c r="F210" s="66"/>
      <c r="G210" s="66"/>
      <c r="H210" s="33"/>
      <c r="I210" s="33"/>
      <c r="J210" s="33"/>
      <c r="K210" s="33"/>
      <c r="L210" s="33"/>
      <c r="M210" s="33"/>
      <c r="N210" s="33"/>
    </row>
    <row r="211" spans="1:16" s="4" customFormat="1" ht="30" customHeight="1">
      <c r="A211" s="67" t="s">
        <v>44</v>
      </c>
      <c r="B211" s="67"/>
      <c r="C211" s="67"/>
      <c r="D211" s="67"/>
      <c r="E211" s="67"/>
      <c r="F211" s="67"/>
      <c r="G211" s="67"/>
      <c r="H211" s="34"/>
      <c r="I211" s="34"/>
      <c r="J211" s="34"/>
      <c r="K211" s="34"/>
      <c r="L211" s="34"/>
      <c r="M211" s="34"/>
      <c r="N211" s="34"/>
    </row>
    <row r="212" spans="1:16" s="4" customFormat="1" ht="27" customHeight="1">
      <c r="A212" s="67" t="s">
        <v>28</v>
      </c>
      <c r="B212" s="67"/>
      <c r="C212" s="67"/>
      <c r="D212" s="67"/>
      <c r="E212" s="67"/>
      <c r="F212" s="67"/>
      <c r="G212" s="67"/>
      <c r="H212" s="35"/>
      <c r="I212" s="35"/>
      <c r="J212" s="35"/>
      <c r="K212" s="35"/>
      <c r="L212" s="35"/>
      <c r="M212" s="35"/>
      <c r="N212" s="35"/>
    </row>
    <row r="213" spans="1:16" s="4" customFormat="1" ht="21.75" customHeight="1">
      <c r="A213" s="67" t="s">
        <v>29</v>
      </c>
      <c r="B213" s="67"/>
      <c r="C213" s="67"/>
      <c r="D213" s="67"/>
      <c r="E213" s="67"/>
      <c r="F213" s="67"/>
      <c r="G213" s="67"/>
      <c r="H213" s="35"/>
      <c r="I213" s="35"/>
      <c r="J213" s="35"/>
      <c r="K213" s="35"/>
      <c r="L213" s="35"/>
      <c r="M213" s="35"/>
      <c r="N213" s="35"/>
    </row>
    <row r="214" spans="1:16" s="44" customFormat="1" ht="37.5" customHeight="1">
      <c r="A214" s="70" t="s">
        <v>73</v>
      </c>
      <c r="B214" s="70"/>
      <c r="C214" s="70"/>
      <c r="D214" s="70"/>
      <c r="E214" s="70"/>
      <c r="F214" s="70"/>
      <c r="G214" s="70"/>
    </row>
  </sheetData>
  <mergeCells count="139">
    <mergeCell ref="A1:B1"/>
    <mergeCell ref="D1:G1"/>
    <mergeCell ref="A2:B2"/>
    <mergeCell ref="C2:G2"/>
    <mergeCell ref="A3:B3"/>
    <mergeCell ref="C3:G3"/>
    <mergeCell ref="A4:B4"/>
    <mergeCell ref="C4:G4"/>
    <mergeCell ref="C39:D39"/>
    <mergeCell ref="F8:F9"/>
    <mergeCell ref="A5:G5"/>
    <mergeCell ref="C40:D40"/>
    <mergeCell ref="A41:A42"/>
    <mergeCell ref="C6:D6"/>
    <mergeCell ref="C7:D7"/>
    <mergeCell ref="A8:A9"/>
    <mergeCell ref="B8:B9"/>
    <mergeCell ref="C8:E8"/>
    <mergeCell ref="B41:B42"/>
    <mergeCell ref="C41:E41"/>
    <mergeCell ref="E6:F6"/>
    <mergeCell ref="A22:B22"/>
    <mergeCell ref="A38:B38"/>
    <mergeCell ref="C23:D23"/>
    <mergeCell ref="C24:D24"/>
    <mergeCell ref="A25:A26"/>
    <mergeCell ref="B25:B26"/>
    <mergeCell ref="C25:E25"/>
    <mergeCell ref="F25:F26"/>
    <mergeCell ref="A27:G27"/>
    <mergeCell ref="A31:G31"/>
    <mergeCell ref="G8:G9"/>
    <mergeCell ref="G25:G26"/>
    <mergeCell ref="G41:G42"/>
    <mergeCell ref="C58:E58"/>
    <mergeCell ref="F58:F59"/>
    <mergeCell ref="A214:G214"/>
    <mergeCell ref="F41:F42"/>
    <mergeCell ref="A55:B55"/>
    <mergeCell ref="C89:D89"/>
    <mergeCell ref="A74:A75"/>
    <mergeCell ref="B74:B75"/>
    <mergeCell ref="C74:E74"/>
    <mergeCell ref="F74:F75"/>
    <mergeCell ref="A121:B121"/>
    <mergeCell ref="C106:D106"/>
    <mergeCell ref="C107:D107"/>
    <mergeCell ref="A108:A109"/>
    <mergeCell ref="B108:B109"/>
    <mergeCell ref="C108:E108"/>
    <mergeCell ref="F108:F109"/>
    <mergeCell ref="A105:B105"/>
    <mergeCell ref="A91:A92"/>
    <mergeCell ref="A213:G213"/>
    <mergeCell ref="A171:B171"/>
    <mergeCell ref="C156:D156"/>
    <mergeCell ref="C157:D157"/>
    <mergeCell ref="A158:A159"/>
    <mergeCell ref="B158:B159"/>
    <mergeCell ref="C158:E158"/>
    <mergeCell ref="F158:F159"/>
    <mergeCell ref="G158:G159"/>
    <mergeCell ref="A210:G210"/>
    <mergeCell ref="A211:G211"/>
    <mergeCell ref="A212:G212"/>
    <mergeCell ref="A187:B187"/>
    <mergeCell ref="C172:D172"/>
    <mergeCell ref="C173:D173"/>
    <mergeCell ref="A174:A175"/>
    <mergeCell ref="B174:B175"/>
    <mergeCell ref="C174:E174"/>
    <mergeCell ref="F174:F175"/>
    <mergeCell ref="C188:D188"/>
    <mergeCell ref="C189:D189"/>
    <mergeCell ref="F190:F191"/>
    <mergeCell ref="A192:G192"/>
    <mergeCell ref="A196:G196"/>
    <mergeCell ref="G190:G191"/>
    <mergeCell ref="A209:F209"/>
    <mergeCell ref="A207:O207"/>
    <mergeCell ref="A160:G160"/>
    <mergeCell ref="A164:G164"/>
    <mergeCell ref="G74:G75"/>
    <mergeCell ref="G91:G92"/>
    <mergeCell ref="G108:G109"/>
    <mergeCell ref="G124:G125"/>
    <mergeCell ref="G141:G142"/>
    <mergeCell ref="A10:G10"/>
    <mergeCell ref="A14:G14"/>
    <mergeCell ref="A93:G93"/>
    <mergeCell ref="A97:G97"/>
    <mergeCell ref="A110:G110"/>
    <mergeCell ref="A114:G114"/>
    <mergeCell ref="A126:G126"/>
    <mergeCell ref="B124:B125"/>
    <mergeCell ref="C124:E124"/>
    <mergeCell ref="F124:F125"/>
    <mergeCell ref="A130:G130"/>
    <mergeCell ref="C90:D90"/>
    <mergeCell ref="B91:B92"/>
    <mergeCell ref="C91:E91"/>
    <mergeCell ref="F91:F92"/>
    <mergeCell ref="A43:G43"/>
    <mergeCell ref="A47:G47"/>
    <mergeCell ref="A60:G60"/>
    <mergeCell ref="B58:B59"/>
    <mergeCell ref="A176:G176"/>
    <mergeCell ref="A180:G180"/>
    <mergeCell ref="A206:B206"/>
    <mergeCell ref="A190:A191"/>
    <mergeCell ref="B190:B191"/>
    <mergeCell ref="C190:E190"/>
    <mergeCell ref="G174:G175"/>
    <mergeCell ref="A204:B204"/>
    <mergeCell ref="A205:B205"/>
    <mergeCell ref="C56:D56"/>
    <mergeCell ref="C57:D57"/>
    <mergeCell ref="A58:A59"/>
    <mergeCell ref="A64:G64"/>
    <mergeCell ref="A76:G76"/>
    <mergeCell ref="A80:G80"/>
    <mergeCell ref="A155:B155"/>
    <mergeCell ref="C139:D139"/>
    <mergeCell ref="C140:D140"/>
    <mergeCell ref="A141:A142"/>
    <mergeCell ref="B141:B142"/>
    <mergeCell ref="C141:E141"/>
    <mergeCell ref="F141:F142"/>
    <mergeCell ref="A138:B138"/>
    <mergeCell ref="C122:D122"/>
    <mergeCell ref="A88:B88"/>
    <mergeCell ref="C72:D72"/>
    <mergeCell ref="C73:D73"/>
    <mergeCell ref="C123:D123"/>
    <mergeCell ref="A124:A125"/>
    <mergeCell ref="A71:B71"/>
    <mergeCell ref="A143:G143"/>
    <mergeCell ref="A147:G147"/>
    <mergeCell ref="G58:G59"/>
  </mergeCells>
  <printOptions horizontalCentered="1"/>
  <pageMargins left="0" right="0" top="0.55118110236220474" bottom="0" header="0" footer="0"/>
  <pageSetup paperSize="9" scale="48" fitToHeight="0" orientation="portrait" r:id="rId1"/>
  <rowBreaks count="6" manualBreakCount="6">
    <brk id="38" max="6" man="1"/>
    <brk id="71" max="6" man="1"/>
    <brk id="105" max="6" man="1"/>
    <brk id="138" max="6" man="1"/>
    <brk id="171" max="6" man="1"/>
    <brk id="206" max="6" man="1"/>
  </rowBreaks>
</worksheet>
</file>

<file path=xl/worksheets/sheet2.xml><?xml version="1.0" encoding="utf-8"?>
<worksheet xmlns="http://schemas.openxmlformats.org/spreadsheetml/2006/main" xmlns:r="http://schemas.openxmlformats.org/officeDocument/2006/relationships">
  <dimension ref="A1:G260"/>
  <sheetViews>
    <sheetView tabSelected="1" topLeftCell="A96" zoomScale="70" zoomScaleNormal="70" zoomScaleSheetLayoutView="80" workbookViewId="0">
      <selection activeCell="B105" sqref="B105:G105"/>
    </sheetView>
  </sheetViews>
  <sheetFormatPr defaultColWidth="7.85546875" defaultRowHeight="15"/>
  <cols>
    <col min="1" max="1" width="65.85546875" customWidth="1"/>
    <col min="2" max="2" width="13.7109375" customWidth="1"/>
    <col min="3" max="4" width="13.140625" customWidth="1"/>
    <col min="5" max="5" width="13.5703125" customWidth="1"/>
    <col min="6" max="6" width="16" customWidth="1"/>
    <col min="7" max="7" width="15.5703125" customWidth="1"/>
  </cols>
  <sheetData>
    <row r="1" spans="1:7" s="40" customFormat="1" ht="32.25" customHeight="1">
      <c r="A1" s="72" t="s">
        <v>77</v>
      </c>
      <c r="B1" s="72"/>
      <c r="C1" s="80"/>
      <c r="D1" s="72" t="s">
        <v>78</v>
      </c>
      <c r="E1" s="72"/>
      <c r="F1" s="72"/>
      <c r="G1" s="72"/>
    </row>
    <row r="2" spans="1:7" s="40" customFormat="1" ht="38.25" customHeight="1">
      <c r="A2" s="73" t="s">
        <v>79</v>
      </c>
      <c r="B2" s="73"/>
      <c r="C2" s="74" t="s">
        <v>80</v>
      </c>
      <c r="D2" s="74"/>
      <c r="E2" s="74"/>
      <c r="F2" s="74"/>
      <c r="G2" s="74"/>
    </row>
    <row r="3" spans="1:7" s="40" customFormat="1" ht="27" customHeight="1">
      <c r="A3" s="73" t="s">
        <v>81</v>
      </c>
      <c r="B3" s="73"/>
      <c r="C3" s="74" t="s">
        <v>82</v>
      </c>
      <c r="D3" s="74"/>
      <c r="E3" s="74"/>
      <c r="F3" s="74"/>
      <c r="G3" s="74"/>
    </row>
    <row r="4" spans="1:7" s="40" customFormat="1" ht="37.5" customHeight="1">
      <c r="A4" s="75" t="s">
        <v>83</v>
      </c>
      <c r="B4" s="75"/>
      <c r="C4" s="74" t="s">
        <v>83</v>
      </c>
      <c r="D4" s="74"/>
      <c r="E4" s="74"/>
      <c r="F4" s="74"/>
      <c r="G4" s="74"/>
    </row>
    <row r="5" spans="1:7" s="4" customFormat="1" ht="68.45" customHeight="1">
      <c r="A5" s="59" t="s">
        <v>84</v>
      </c>
      <c r="B5" s="59"/>
      <c r="C5" s="59"/>
      <c r="D5" s="59"/>
      <c r="E5" s="59"/>
      <c r="F5" s="59"/>
      <c r="G5" s="59"/>
    </row>
    <row r="6" spans="1:7" s="4" customFormat="1" ht="27.75" customHeight="1">
      <c r="A6" s="81"/>
      <c r="B6" s="82"/>
      <c r="C6" s="59" t="s">
        <v>0</v>
      </c>
      <c r="D6" s="59"/>
      <c r="E6" s="71" t="s">
        <v>57</v>
      </c>
      <c r="F6" s="71"/>
      <c r="G6" s="83"/>
    </row>
    <row r="7" spans="1:7" s="18" customFormat="1" ht="27.75" customHeight="1">
      <c r="A7" s="82"/>
      <c r="B7" s="82"/>
      <c r="C7" s="60" t="s">
        <v>1</v>
      </c>
      <c r="D7" s="60"/>
      <c r="E7" s="27">
        <v>1</v>
      </c>
      <c r="F7" s="22"/>
      <c r="G7" s="22"/>
    </row>
    <row r="8" spans="1:7" s="18" customFormat="1" ht="36.75" customHeight="1">
      <c r="A8" s="84" t="s">
        <v>3</v>
      </c>
      <c r="B8" s="84" t="s">
        <v>4</v>
      </c>
      <c r="C8" s="84" t="s">
        <v>5</v>
      </c>
      <c r="D8" s="84"/>
      <c r="E8" s="84"/>
      <c r="F8" s="84" t="s">
        <v>6</v>
      </c>
      <c r="G8" s="84" t="s">
        <v>2</v>
      </c>
    </row>
    <row r="9" spans="1:7" s="18" customFormat="1" ht="41.25" customHeight="1">
      <c r="A9" s="84"/>
      <c r="B9" s="84"/>
      <c r="C9" s="19" t="s">
        <v>7</v>
      </c>
      <c r="D9" s="19" t="s">
        <v>8</v>
      </c>
      <c r="E9" s="19" t="s">
        <v>9</v>
      </c>
      <c r="F9" s="84"/>
      <c r="G9" s="84"/>
    </row>
    <row r="10" spans="1:7" s="4" customFormat="1" ht="28.5" customHeight="1">
      <c r="A10" s="62" t="s">
        <v>86</v>
      </c>
      <c r="B10" s="62"/>
      <c r="C10" s="62"/>
      <c r="D10" s="62"/>
      <c r="E10" s="62"/>
      <c r="F10" s="62"/>
      <c r="G10" s="62"/>
    </row>
    <row r="11" spans="1:7" s="4" customFormat="1" ht="31.5" customHeight="1">
      <c r="A11" s="49" t="s">
        <v>87</v>
      </c>
      <c r="B11" s="50">
        <v>200</v>
      </c>
      <c r="C11" s="77">
        <v>6</v>
      </c>
      <c r="D11" s="77">
        <v>8</v>
      </c>
      <c r="E11" s="77">
        <v>7</v>
      </c>
      <c r="F11" s="77">
        <v>124</v>
      </c>
      <c r="G11" s="1" t="s">
        <v>10</v>
      </c>
    </row>
    <row r="12" spans="1:7" s="4" customFormat="1" ht="35.1" customHeight="1">
      <c r="A12" s="52" t="s">
        <v>30</v>
      </c>
      <c r="B12" s="53">
        <v>40</v>
      </c>
      <c r="C12" s="78">
        <v>5</v>
      </c>
      <c r="D12" s="53">
        <v>4.1500000000000004</v>
      </c>
      <c r="E12" s="79">
        <v>16.66</v>
      </c>
      <c r="F12" s="53">
        <v>110.6</v>
      </c>
      <c r="G12" s="1" t="s">
        <v>10</v>
      </c>
    </row>
    <row r="13" spans="1:7" s="4" customFormat="1" ht="35.1" customHeight="1">
      <c r="A13" s="57" t="s">
        <v>88</v>
      </c>
      <c r="B13" s="58">
        <f>SUM(B11:B12)</f>
        <v>240</v>
      </c>
      <c r="C13" s="58">
        <f>SUM(C11:C12)</f>
        <v>11</v>
      </c>
      <c r="D13" s="58">
        <f>SUM(D11:D12)</f>
        <v>12.15</v>
      </c>
      <c r="E13" s="58">
        <f>SUM(E11:E12)</f>
        <v>23.66</v>
      </c>
      <c r="F13" s="58">
        <f>SUM(F11:F12)</f>
        <v>234.6</v>
      </c>
      <c r="G13" s="57"/>
    </row>
    <row r="14" spans="1:7" s="4" customFormat="1" ht="35.1" customHeight="1">
      <c r="A14" s="62" t="s">
        <v>11</v>
      </c>
      <c r="B14" s="62"/>
      <c r="C14" s="62"/>
      <c r="D14" s="62"/>
      <c r="E14" s="62"/>
      <c r="F14" s="62"/>
      <c r="G14" s="62"/>
    </row>
    <row r="15" spans="1:7" s="4" customFormat="1" ht="35.1" customHeight="1">
      <c r="A15" s="7" t="s">
        <v>48</v>
      </c>
      <c r="B15" s="2">
        <v>205</v>
      </c>
      <c r="C15" s="2">
        <v>2.08</v>
      </c>
      <c r="D15" s="2">
        <v>4.2</v>
      </c>
      <c r="E15" s="2">
        <v>7.6</v>
      </c>
      <c r="F15" s="14">
        <v>126.8</v>
      </c>
      <c r="G15" s="2">
        <v>95</v>
      </c>
    </row>
    <row r="16" spans="1:7" s="4" customFormat="1" ht="35.1" customHeight="1">
      <c r="A16" s="3" t="s">
        <v>33</v>
      </c>
      <c r="B16" s="5">
        <v>120</v>
      </c>
      <c r="C16" s="15">
        <v>16.399999999999999</v>
      </c>
      <c r="D16" s="10">
        <v>16.100000000000001</v>
      </c>
      <c r="E16" s="5">
        <v>20.3</v>
      </c>
      <c r="F16" s="10">
        <v>199.42</v>
      </c>
      <c r="G16" s="1" t="s">
        <v>70</v>
      </c>
    </row>
    <row r="17" spans="1:7" s="4" customFormat="1" ht="35.1" customHeight="1">
      <c r="A17" s="3" t="s">
        <v>64</v>
      </c>
      <c r="B17" s="5">
        <v>20</v>
      </c>
      <c r="C17" s="9">
        <v>0.2</v>
      </c>
      <c r="D17" s="5">
        <v>0</v>
      </c>
      <c r="E17" s="5">
        <v>0.3</v>
      </c>
      <c r="F17" s="10">
        <v>2.6</v>
      </c>
      <c r="G17" s="2" t="s">
        <v>10</v>
      </c>
    </row>
    <row r="18" spans="1:7" s="4" customFormat="1" ht="35.1" customHeight="1">
      <c r="A18" s="7" t="s">
        <v>12</v>
      </c>
      <c r="B18" s="2">
        <v>155</v>
      </c>
      <c r="C18" s="11">
        <v>5.6</v>
      </c>
      <c r="D18" s="1">
        <v>4.8</v>
      </c>
      <c r="E18" s="1">
        <v>36</v>
      </c>
      <c r="F18" s="14">
        <v>209.61</v>
      </c>
      <c r="G18" s="1">
        <v>331</v>
      </c>
    </row>
    <row r="19" spans="1:7" s="4" customFormat="1" ht="35.1" customHeight="1">
      <c r="A19" s="3" t="s">
        <v>31</v>
      </c>
      <c r="B19" s="6">
        <v>200</v>
      </c>
      <c r="C19" s="9">
        <v>0.2</v>
      </c>
      <c r="D19" s="6">
        <v>0.2</v>
      </c>
      <c r="E19" s="5">
        <v>27.9</v>
      </c>
      <c r="F19" s="10">
        <v>111.1</v>
      </c>
      <c r="G19" s="1">
        <v>394</v>
      </c>
    </row>
    <row r="20" spans="1:7" s="4" customFormat="1" ht="35.1" customHeight="1">
      <c r="A20" s="3" t="s">
        <v>32</v>
      </c>
      <c r="B20" s="5">
        <v>40</v>
      </c>
      <c r="C20" s="9">
        <v>2.6</v>
      </c>
      <c r="D20" s="5">
        <v>0.5</v>
      </c>
      <c r="E20" s="5">
        <v>15.8</v>
      </c>
      <c r="F20" s="10">
        <v>78.239999999999995</v>
      </c>
      <c r="G20" s="2" t="s">
        <v>10</v>
      </c>
    </row>
    <row r="21" spans="1:7" s="4" customFormat="1" ht="31.5" customHeight="1">
      <c r="A21" s="57" t="s">
        <v>13</v>
      </c>
      <c r="B21" s="58">
        <v>740</v>
      </c>
      <c r="C21" s="16">
        <f>C15+C16+C17+C18+C19+C20</f>
        <v>27.079999999999995</v>
      </c>
      <c r="D21" s="16">
        <f>D15+D16+D17+D18+D19+D20</f>
        <v>25.8</v>
      </c>
      <c r="E21" s="16">
        <f>E15+E16+E17+E18+E19+E20</f>
        <v>107.89999999999999</v>
      </c>
      <c r="F21" s="16">
        <f>F15+F16+F17+F18+F19+F20</f>
        <v>727.7700000000001</v>
      </c>
      <c r="G21" s="57"/>
    </row>
    <row r="22" spans="1:7" s="4" customFormat="1" ht="31.5" customHeight="1">
      <c r="A22" s="65" t="s">
        <v>14</v>
      </c>
      <c r="B22" s="65"/>
      <c r="C22" s="12">
        <f>C21+C13</f>
        <v>38.08</v>
      </c>
      <c r="D22" s="12">
        <f>D21+D13</f>
        <v>37.950000000000003</v>
      </c>
      <c r="E22" s="12">
        <f>E21+E13</f>
        <v>131.56</v>
      </c>
      <c r="F22" s="12">
        <f>F21+F13</f>
        <v>962.37000000000012</v>
      </c>
      <c r="G22" s="12"/>
    </row>
    <row r="23" spans="1:7" s="8" customFormat="1" ht="60.75" customHeight="1">
      <c r="A23" s="76" t="s">
        <v>85</v>
      </c>
      <c r="B23" s="76"/>
      <c r="C23" s="76"/>
      <c r="D23" s="76"/>
      <c r="E23" s="76"/>
      <c r="F23" s="85"/>
      <c r="G23" s="85"/>
    </row>
    <row r="24" spans="1:7" s="40" customFormat="1" ht="32.25" customHeight="1">
      <c r="A24" s="72" t="s">
        <v>77</v>
      </c>
      <c r="B24" s="72"/>
      <c r="C24" s="80"/>
      <c r="D24" s="72" t="s">
        <v>78</v>
      </c>
      <c r="E24" s="72"/>
      <c r="F24" s="72"/>
      <c r="G24" s="72"/>
    </row>
    <row r="25" spans="1:7" s="40" customFormat="1" ht="38.25" customHeight="1">
      <c r="A25" s="73" t="s">
        <v>79</v>
      </c>
      <c r="B25" s="73"/>
      <c r="C25" s="74" t="s">
        <v>80</v>
      </c>
      <c r="D25" s="74"/>
      <c r="E25" s="74"/>
      <c r="F25" s="74"/>
      <c r="G25" s="74"/>
    </row>
    <row r="26" spans="1:7" s="40" customFormat="1" ht="27" customHeight="1">
      <c r="A26" s="73" t="s">
        <v>81</v>
      </c>
      <c r="B26" s="73"/>
      <c r="C26" s="74" t="s">
        <v>82</v>
      </c>
      <c r="D26" s="74"/>
      <c r="E26" s="74"/>
      <c r="F26" s="74"/>
      <c r="G26" s="74"/>
    </row>
    <row r="27" spans="1:7" s="40" customFormat="1" ht="37.5" customHeight="1">
      <c r="A27" s="75" t="s">
        <v>83</v>
      </c>
      <c r="B27" s="75"/>
      <c r="C27" s="74" t="s">
        <v>83</v>
      </c>
      <c r="D27" s="74"/>
      <c r="E27" s="74"/>
      <c r="F27" s="74"/>
      <c r="G27" s="74"/>
    </row>
    <row r="28" spans="1:7" s="4" customFormat="1" ht="68.45" customHeight="1">
      <c r="A28" s="59" t="s">
        <v>84</v>
      </c>
      <c r="B28" s="59"/>
      <c r="C28" s="59"/>
      <c r="D28" s="59"/>
      <c r="E28" s="59"/>
      <c r="F28" s="59"/>
      <c r="G28" s="59"/>
    </row>
    <row r="29" spans="1:7" s="4" customFormat="1" ht="29.25" customHeight="1">
      <c r="A29" s="81"/>
      <c r="B29" s="82"/>
      <c r="C29" s="59" t="s">
        <v>0</v>
      </c>
      <c r="D29" s="59"/>
      <c r="E29" s="22" t="s">
        <v>56</v>
      </c>
      <c r="F29" s="22"/>
      <c r="G29" s="83"/>
    </row>
    <row r="30" spans="1:7" s="4" customFormat="1" ht="24.75" customHeight="1">
      <c r="A30" s="82"/>
      <c r="B30" s="82"/>
      <c r="C30" s="60" t="s">
        <v>1</v>
      </c>
      <c r="D30" s="60"/>
      <c r="E30" s="27">
        <v>1</v>
      </c>
      <c r="F30" s="22"/>
      <c r="G30" s="22"/>
    </row>
    <row r="31" spans="1:7" s="18" customFormat="1" ht="38.25" customHeight="1">
      <c r="A31" s="84" t="s">
        <v>3</v>
      </c>
      <c r="B31" s="84" t="s">
        <v>4</v>
      </c>
      <c r="C31" s="84" t="s">
        <v>5</v>
      </c>
      <c r="D31" s="84"/>
      <c r="E31" s="84"/>
      <c r="F31" s="84" t="s">
        <v>6</v>
      </c>
      <c r="G31" s="84" t="s">
        <v>2</v>
      </c>
    </row>
    <row r="32" spans="1:7" s="18" customFormat="1" ht="42" customHeight="1">
      <c r="A32" s="84"/>
      <c r="B32" s="84"/>
      <c r="C32" s="19" t="s">
        <v>7</v>
      </c>
      <c r="D32" s="19" t="s">
        <v>8</v>
      </c>
      <c r="E32" s="19" t="s">
        <v>9</v>
      </c>
      <c r="F32" s="84"/>
      <c r="G32" s="84"/>
    </row>
    <row r="33" spans="1:7" s="4" customFormat="1" ht="28.5" customHeight="1">
      <c r="A33" s="62" t="s">
        <v>86</v>
      </c>
      <c r="B33" s="62"/>
      <c r="C33" s="62"/>
      <c r="D33" s="62"/>
      <c r="E33" s="62"/>
      <c r="F33" s="62"/>
      <c r="G33" s="62"/>
    </row>
    <row r="34" spans="1:7" s="4" customFormat="1" ht="36.75" customHeight="1">
      <c r="A34" s="49" t="s">
        <v>87</v>
      </c>
      <c r="B34" s="50">
        <v>200</v>
      </c>
      <c r="C34" s="77">
        <v>6</v>
      </c>
      <c r="D34" s="77">
        <v>8</v>
      </c>
      <c r="E34" s="77">
        <v>7</v>
      </c>
      <c r="F34" s="77">
        <v>124</v>
      </c>
      <c r="G34" s="1" t="s">
        <v>10</v>
      </c>
    </row>
    <row r="35" spans="1:7" s="4" customFormat="1" ht="35.1" customHeight="1">
      <c r="A35" s="52" t="s">
        <v>34</v>
      </c>
      <c r="B35" s="53">
        <v>40</v>
      </c>
      <c r="C35" s="78">
        <v>1.3</v>
      </c>
      <c r="D35" s="53">
        <v>2</v>
      </c>
      <c r="E35" s="53">
        <v>27.3</v>
      </c>
      <c r="F35" s="53">
        <v>114</v>
      </c>
      <c r="G35" s="1" t="s">
        <v>10</v>
      </c>
    </row>
    <row r="36" spans="1:7" s="4" customFormat="1" ht="35.1" customHeight="1">
      <c r="A36" s="57" t="s">
        <v>88</v>
      </c>
      <c r="B36" s="58">
        <f>SUM(B34:B35)</f>
        <v>240</v>
      </c>
      <c r="C36" s="58">
        <f>SUM(C34:C35)</f>
        <v>7.3</v>
      </c>
      <c r="D36" s="58">
        <f>SUM(D34:D35)</f>
        <v>10</v>
      </c>
      <c r="E36" s="58">
        <f>SUM(E34:E35)</f>
        <v>34.299999999999997</v>
      </c>
      <c r="F36" s="58">
        <f>SUM(F34:F35)</f>
        <v>238</v>
      </c>
      <c r="G36" s="57"/>
    </row>
    <row r="37" spans="1:7" s="4" customFormat="1" ht="35.1" customHeight="1">
      <c r="A37" s="62" t="s">
        <v>11</v>
      </c>
      <c r="B37" s="62"/>
      <c r="C37" s="62"/>
      <c r="D37" s="62"/>
      <c r="E37" s="62"/>
      <c r="F37" s="62"/>
      <c r="G37" s="62"/>
    </row>
    <row r="38" spans="1:7" s="4" customFormat="1" ht="35.1" customHeight="1">
      <c r="A38" s="7" t="s">
        <v>49</v>
      </c>
      <c r="B38" s="2">
        <v>205</v>
      </c>
      <c r="C38" s="2">
        <v>4.3</v>
      </c>
      <c r="D38" s="2">
        <v>5.8</v>
      </c>
      <c r="E38" s="2">
        <v>17.2</v>
      </c>
      <c r="F38" s="2">
        <v>133</v>
      </c>
      <c r="G38" s="2">
        <v>91</v>
      </c>
    </row>
    <row r="39" spans="1:7" s="4" customFormat="1" ht="35.1" customHeight="1">
      <c r="A39" s="7" t="s">
        <v>46</v>
      </c>
      <c r="B39" s="2">
        <v>250</v>
      </c>
      <c r="C39" s="11">
        <v>15.1</v>
      </c>
      <c r="D39" s="1">
        <v>15.9</v>
      </c>
      <c r="E39" s="1">
        <v>43.9</v>
      </c>
      <c r="F39" s="1">
        <v>353.6</v>
      </c>
      <c r="G39" s="1">
        <v>308</v>
      </c>
    </row>
    <row r="40" spans="1:7" s="4" customFormat="1" ht="35.1" customHeight="1">
      <c r="A40" s="7" t="s">
        <v>20</v>
      </c>
      <c r="B40" s="2">
        <v>200</v>
      </c>
      <c r="C40" s="11">
        <v>0.6</v>
      </c>
      <c r="D40" s="2">
        <v>0.1</v>
      </c>
      <c r="E40" s="1">
        <v>31.7</v>
      </c>
      <c r="F40" s="1">
        <v>146</v>
      </c>
      <c r="G40" s="1">
        <v>402</v>
      </c>
    </row>
    <row r="41" spans="1:7" s="4" customFormat="1" ht="35.1" customHeight="1">
      <c r="A41" s="3" t="s">
        <v>32</v>
      </c>
      <c r="B41" s="5">
        <v>40</v>
      </c>
      <c r="C41" s="9">
        <v>2.6</v>
      </c>
      <c r="D41" s="5">
        <v>0.5</v>
      </c>
      <c r="E41" s="5">
        <v>15.8</v>
      </c>
      <c r="F41" s="10">
        <v>78.239999999999995</v>
      </c>
      <c r="G41" s="2" t="s">
        <v>10</v>
      </c>
    </row>
    <row r="42" spans="1:7" s="4" customFormat="1" ht="35.1" customHeight="1">
      <c r="A42" s="57" t="s">
        <v>13</v>
      </c>
      <c r="B42" s="58">
        <v>715</v>
      </c>
      <c r="C42" s="58">
        <f>SUM(C38:C41)</f>
        <v>22.6</v>
      </c>
      <c r="D42" s="58">
        <f t="shared" ref="D42:F42" si="0">SUM(D38:D41)</f>
        <v>22.3</v>
      </c>
      <c r="E42" s="58">
        <f t="shared" si="0"/>
        <v>108.6</v>
      </c>
      <c r="F42" s="58">
        <f t="shared" si="0"/>
        <v>710.84</v>
      </c>
      <c r="G42" s="57"/>
    </row>
    <row r="43" spans="1:7" s="18" customFormat="1" ht="35.1" customHeight="1">
      <c r="A43" s="63" t="s">
        <v>14</v>
      </c>
      <c r="B43" s="63"/>
      <c r="C43" s="12">
        <f>C42+C36</f>
        <v>29.900000000000002</v>
      </c>
      <c r="D43" s="12">
        <f>D42+D36</f>
        <v>32.299999999999997</v>
      </c>
      <c r="E43" s="12">
        <f>E42+E36</f>
        <v>142.89999999999998</v>
      </c>
      <c r="F43" s="12">
        <f>F42+F36</f>
        <v>948.84</v>
      </c>
      <c r="G43" s="12"/>
    </row>
    <row r="44" spans="1:7" s="8" customFormat="1" ht="60.75" customHeight="1">
      <c r="A44" s="76" t="s">
        <v>85</v>
      </c>
      <c r="B44" s="76"/>
      <c r="C44" s="76"/>
      <c r="D44" s="76"/>
      <c r="E44" s="76"/>
      <c r="F44" s="85"/>
      <c r="G44" s="85"/>
    </row>
    <row r="45" spans="1:7" s="40" customFormat="1" ht="32.25" customHeight="1">
      <c r="A45" s="72" t="s">
        <v>77</v>
      </c>
      <c r="B45" s="72"/>
      <c r="C45" s="80"/>
      <c r="D45" s="72" t="s">
        <v>78</v>
      </c>
      <c r="E45" s="72"/>
      <c r="F45" s="72"/>
      <c r="G45" s="72"/>
    </row>
    <row r="46" spans="1:7" s="40" customFormat="1" ht="38.25" customHeight="1">
      <c r="A46" s="73" t="s">
        <v>79</v>
      </c>
      <c r="B46" s="73"/>
      <c r="C46" s="74" t="s">
        <v>80</v>
      </c>
      <c r="D46" s="74"/>
      <c r="E46" s="74"/>
      <c r="F46" s="74"/>
      <c r="G46" s="74"/>
    </row>
    <row r="47" spans="1:7" s="40" customFormat="1" ht="27" customHeight="1">
      <c r="A47" s="73" t="s">
        <v>81</v>
      </c>
      <c r="B47" s="73"/>
      <c r="C47" s="74" t="s">
        <v>82</v>
      </c>
      <c r="D47" s="74"/>
      <c r="E47" s="74"/>
      <c r="F47" s="74"/>
      <c r="G47" s="74"/>
    </row>
    <row r="48" spans="1:7" s="40" customFormat="1" ht="37.5" customHeight="1">
      <c r="A48" s="75" t="s">
        <v>83</v>
      </c>
      <c r="B48" s="75"/>
      <c r="C48" s="74" t="s">
        <v>83</v>
      </c>
      <c r="D48" s="74"/>
      <c r="E48" s="74"/>
      <c r="F48" s="74"/>
      <c r="G48" s="74"/>
    </row>
    <row r="49" spans="1:7" s="4" customFormat="1" ht="30.75" customHeight="1">
      <c r="A49" s="81"/>
      <c r="B49" s="82"/>
      <c r="C49" s="59" t="s">
        <v>0</v>
      </c>
      <c r="D49" s="59"/>
      <c r="E49" s="22" t="s">
        <v>61</v>
      </c>
      <c r="F49" s="22"/>
      <c r="G49" s="83"/>
    </row>
    <row r="50" spans="1:7" s="4" customFormat="1" ht="25.5" customHeight="1">
      <c r="A50" s="82"/>
      <c r="B50" s="82"/>
      <c r="C50" s="60" t="s">
        <v>1</v>
      </c>
      <c r="D50" s="60"/>
      <c r="E50" s="27">
        <v>1</v>
      </c>
      <c r="F50" s="22"/>
      <c r="G50" s="22"/>
    </row>
    <row r="51" spans="1:7" s="18" customFormat="1" ht="43.5" customHeight="1">
      <c r="A51" s="84" t="s">
        <v>3</v>
      </c>
      <c r="B51" s="84" t="s">
        <v>4</v>
      </c>
      <c r="C51" s="84" t="s">
        <v>5</v>
      </c>
      <c r="D51" s="84"/>
      <c r="E51" s="84"/>
      <c r="F51" s="84" t="s">
        <v>6</v>
      </c>
      <c r="G51" s="84" t="s">
        <v>2</v>
      </c>
    </row>
    <row r="52" spans="1:7" s="18" customFormat="1" ht="40.5" customHeight="1">
      <c r="A52" s="84"/>
      <c r="B52" s="84"/>
      <c r="C52" s="19" t="s">
        <v>7</v>
      </c>
      <c r="D52" s="19" t="s">
        <v>8</v>
      </c>
      <c r="E52" s="19" t="s">
        <v>9</v>
      </c>
      <c r="F52" s="84"/>
      <c r="G52" s="84"/>
    </row>
    <row r="53" spans="1:7" s="4" customFormat="1" ht="28.5" customHeight="1">
      <c r="A53" s="62" t="s">
        <v>86</v>
      </c>
      <c r="B53" s="62"/>
      <c r="C53" s="62"/>
      <c r="D53" s="62"/>
      <c r="E53" s="62"/>
      <c r="F53" s="62"/>
      <c r="G53" s="62"/>
    </row>
    <row r="54" spans="1:7" s="4" customFormat="1" ht="36.75" customHeight="1">
      <c r="A54" s="49" t="s">
        <v>87</v>
      </c>
      <c r="B54" s="50">
        <v>200</v>
      </c>
      <c r="C54" s="77">
        <v>6</v>
      </c>
      <c r="D54" s="77">
        <v>8</v>
      </c>
      <c r="E54" s="77">
        <v>7</v>
      </c>
      <c r="F54" s="77">
        <v>124</v>
      </c>
      <c r="G54" s="1" t="s">
        <v>10</v>
      </c>
    </row>
    <row r="55" spans="1:7" s="4" customFormat="1" ht="35.1" customHeight="1">
      <c r="A55" s="52" t="s">
        <v>35</v>
      </c>
      <c r="B55" s="53">
        <v>40</v>
      </c>
      <c r="C55" s="78">
        <v>1.1000000000000001</v>
      </c>
      <c r="D55" s="79">
        <v>2.16</v>
      </c>
      <c r="E55" s="53">
        <v>18.399999999999999</v>
      </c>
      <c r="F55" s="53">
        <v>137.6</v>
      </c>
      <c r="G55" s="1" t="s">
        <v>10</v>
      </c>
    </row>
    <row r="56" spans="1:7" s="4" customFormat="1" ht="35.1" customHeight="1">
      <c r="A56" s="57" t="s">
        <v>88</v>
      </c>
      <c r="B56" s="58">
        <f>SUM(B54:B55)</f>
        <v>240</v>
      </c>
      <c r="C56" s="58">
        <f>SUM(C54:C55)</f>
        <v>7.1</v>
      </c>
      <c r="D56" s="58">
        <f>SUM(D54:D55)</f>
        <v>10.16</v>
      </c>
      <c r="E56" s="58">
        <f>SUM(E54:E55)</f>
        <v>25.4</v>
      </c>
      <c r="F56" s="58">
        <f>SUM(F54:F55)</f>
        <v>261.60000000000002</v>
      </c>
      <c r="G56" s="57"/>
    </row>
    <row r="57" spans="1:7" s="4" customFormat="1" ht="35.1" customHeight="1">
      <c r="A57" s="62" t="s">
        <v>11</v>
      </c>
      <c r="B57" s="62"/>
      <c r="C57" s="62"/>
      <c r="D57" s="62"/>
      <c r="E57" s="62"/>
      <c r="F57" s="62"/>
      <c r="G57" s="62"/>
    </row>
    <row r="58" spans="1:7" s="4" customFormat="1" ht="35.1" customHeight="1">
      <c r="A58" s="7" t="s">
        <v>50</v>
      </c>
      <c r="B58" s="2">
        <v>205</v>
      </c>
      <c r="C58" s="2">
        <v>4.3</v>
      </c>
      <c r="D58" s="2">
        <v>8.5</v>
      </c>
      <c r="E58" s="2">
        <v>5.7</v>
      </c>
      <c r="F58" s="2">
        <v>118.7</v>
      </c>
      <c r="G58" s="2">
        <v>76</v>
      </c>
    </row>
    <row r="59" spans="1:7" s="4" customFormat="1" ht="35.1" customHeight="1">
      <c r="A59" s="7" t="s">
        <v>47</v>
      </c>
      <c r="B59" s="1">
        <v>100</v>
      </c>
      <c r="C59" s="11">
        <v>13.4</v>
      </c>
      <c r="D59" s="1">
        <v>6.8</v>
      </c>
      <c r="E59" s="1">
        <v>4.0999999999999996</v>
      </c>
      <c r="F59" s="1">
        <v>120.5</v>
      </c>
      <c r="G59" s="1">
        <v>231</v>
      </c>
    </row>
    <row r="60" spans="1:7" s="4" customFormat="1" ht="35.1" customHeight="1">
      <c r="A60" s="3" t="s">
        <v>65</v>
      </c>
      <c r="B60" s="5">
        <v>20</v>
      </c>
      <c r="C60" s="9">
        <v>0.6</v>
      </c>
      <c r="D60" s="5">
        <v>0.1</v>
      </c>
      <c r="E60" s="5">
        <v>1.4</v>
      </c>
      <c r="F60" s="10">
        <v>10</v>
      </c>
      <c r="G60" s="2" t="s">
        <v>10</v>
      </c>
    </row>
    <row r="61" spans="1:7" s="4" customFormat="1" ht="35.1" customHeight="1">
      <c r="A61" s="7" t="s">
        <v>15</v>
      </c>
      <c r="B61" s="1">
        <v>150</v>
      </c>
      <c r="C61" s="11">
        <v>4.5999999999999996</v>
      </c>
      <c r="D61" s="1">
        <v>7.6</v>
      </c>
      <c r="E61" s="1">
        <v>40.200000000000003</v>
      </c>
      <c r="F61" s="1">
        <v>256.3</v>
      </c>
      <c r="G61" s="1">
        <v>325</v>
      </c>
    </row>
    <row r="62" spans="1:7" s="4" customFormat="1" ht="35.1" customHeight="1">
      <c r="A62" s="7" t="s">
        <v>36</v>
      </c>
      <c r="B62" s="1">
        <v>200</v>
      </c>
      <c r="C62" s="19">
        <v>0.6</v>
      </c>
      <c r="D62" s="2">
        <v>0.5</v>
      </c>
      <c r="E62" s="1">
        <v>32.9</v>
      </c>
      <c r="F62" s="1">
        <v>163</v>
      </c>
      <c r="G62" s="1">
        <v>408</v>
      </c>
    </row>
    <row r="63" spans="1:7" s="4" customFormat="1" ht="35.1" customHeight="1">
      <c r="A63" s="3" t="s">
        <v>32</v>
      </c>
      <c r="B63" s="5">
        <v>40</v>
      </c>
      <c r="C63" s="9">
        <v>2.6</v>
      </c>
      <c r="D63" s="5">
        <v>0.5</v>
      </c>
      <c r="E63" s="5">
        <v>15.8</v>
      </c>
      <c r="F63" s="10">
        <v>78.239999999999995</v>
      </c>
      <c r="G63" s="2" t="s">
        <v>10</v>
      </c>
    </row>
    <row r="64" spans="1:7" s="4" customFormat="1" ht="35.1" customHeight="1">
      <c r="A64" s="57" t="s">
        <v>13</v>
      </c>
      <c r="B64" s="58">
        <v>715</v>
      </c>
      <c r="C64" s="16">
        <f>C63+C62+C61+C59+C58</f>
        <v>25.5</v>
      </c>
      <c r="D64" s="16">
        <f>D63+D62+D61+D59+D58</f>
        <v>23.9</v>
      </c>
      <c r="E64" s="16">
        <f>E63+E62+E61+E59+E58</f>
        <v>98.7</v>
      </c>
      <c r="F64" s="16">
        <f>F63+F62+F61+F59+F58</f>
        <v>736.74</v>
      </c>
      <c r="G64" s="57"/>
    </row>
    <row r="65" spans="1:7" s="18" customFormat="1" ht="35.1" customHeight="1">
      <c r="A65" s="63" t="s">
        <v>14</v>
      </c>
      <c r="B65" s="63"/>
      <c r="C65" s="12">
        <f>C64+C56</f>
        <v>32.6</v>
      </c>
      <c r="D65" s="12">
        <f>D64+D56</f>
        <v>34.06</v>
      </c>
      <c r="E65" s="12">
        <f>E64+E56</f>
        <v>124.1</v>
      </c>
      <c r="F65" s="12">
        <f>F64+F56</f>
        <v>998.34</v>
      </c>
      <c r="G65" s="12"/>
    </row>
    <row r="66" spans="1:7" s="8" customFormat="1" ht="60.75" customHeight="1">
      <c r="A66" s="76" t="s">
        <v>85</v>
      </c>
      <c r="B66" s="76"/>
      <c r="C66" s="76"/>
      <c r="D66" s="76"/>
      <c r="E66" s="76"/>
      <c r="F66" s="85"/>
      <c r="G66" s="85"/>
    </row>
    <row r="67" spans="1:7" s="40" customFormat="1" ht="32.25" customHeight="1">
      <c r="A67" s="72" t="s">
        <v>77</v>
      </c>
      <c r="B67" s="72"/>
      <c r="C67" s="80"/>
      <c r="D67" s="72" t="s">
        <v>78</v>
      </c>
      <c r="E67" s="72"/>
      <c r="F67" s="72"/>
      <c r="G67" s="72"/>
    </row>
    <row r="68" spans="1:7" s="40" customFormat="1" ht="38.25" customHeight="1">
      <c r="A68" s="73" t="s">
        <v>79</v>
      </c>
      <c r="B68" s="73"/>
      <c r="C68" s="74" t="s">
        <v>80</v>
      </c>
      <c r="D68" s="74"/>
      <c r="E68" s="74"/>
      <c r="F68" s="74"/>
      <c r="G68" s="74"/>
    </row>
    <row r="69" spans="1:7" s="40" customFormat="1" ht="27" customHeight="1">
      <c r="A69" s="73" t="s">
        <v>81</v>
      </c>
      <c r="B69" s="73"/>
      <c r="C69" s="74" t="s">
        <v>82</v>
      </c>
      <c r="D69" s="74"/>
      <c r="E69" s="74"/>
      <c r="F69" s="74"/>
      <c r="G69" s="74"/>
    </row>
    <row r="70" spans="1:7" s="40" customFormat="1" ht="37.5" customHeight="1">
      <c r="A70" s="75" t="s">
        <v>83</v>
      </c>
      <c r="B70" s="75"/>
      <c r="C70" s="74" t="s">
        <v>83</v>
      </c>
      <c r="D70" s="74"/>
      <c r="E70" s="74"/>
      <c r="F70" s="74"/>
      <c r="G70" s="74"/>
    </row>
    <row r="71" spans="1:7" s="4" customFormat="1" ht="34.5" customHeight="1">
      <c r="A71" s="81"/>
      <c r="B71" s="82"/>
      <c r="C71" s="59" t="s">
        <v>0</v>
      </c>
      <c r="D71" s="59"/>
      <c r="E71" s="22" t="s">
        <v>58</v>
      </c>
      <c r="F71" s="22"/>
      <c r="G71" s="83"/>
    </row>
    <row r="72" spans="1:7" s="4" customFormat="1" ht="30" customHeight="1">
      <c r="A72" s="82"/>
      <c r="B72" s="82"/>
      <c r="C72" s="60" t="s">
        <v>1</v>
      </c>
      <c r="D72" s="60"/>
      <c r="E72" s="27">
        <v>1</v>
      </c>
      <c r="F72" s="22"/>
      <c r="G72" s="22"/>
    </row>
    <row r="73" spans="1:7" s="18" customFormat="1" ht="42" customHeight="1">
      <c r="A73" s="84" t="s">
        <v>3</v>
      </c>
      <c r="B73" s="84" t="s">
        <v>4</v>
      </c>
      <c r="C73" s="84" t="s">
        <v>5</v>
      </c>
      <c r="D73" s="84"/>
      <c r="E73" s="84"/>
      <c r="F73" s="84" t="s">
        <v>6</v>
      </c>
      <c r="G73" s="84" t="s">
        <v>2</v>
      </c>
    </row>
    <row r="74" spans="1:7" s="18" customFormat="1" ht="36.75" customHeight="1">
      <c r="A74" s="84"/>
      <c r="B74" s="84"/>
      <c r="C74" s="19" t="s">
        <v>7</v>
      </c>
      <c r="D74" s="19" t="s">
        <v>8</v>
      </c>
      <c r="E74" s="19" t="s">
        <v>9</v>
      </c>
      <c r="F74" s="84"/>
      <c r="G74" s="84"/>
    </row>
    <row r="75" spans="1:7" s="4" customFormat="1" ht="28.5" customHeight="1">
      <c r="A75" s="62" t="s">
        <v>86</v>
      </c>
      <c r="B75" s="62"/>
      <c r="C75" s="62"/>
      <c r="D75" s="62"/>
      <c r="E75" s="62"/>
      <c r="F75" s="62"/>
      <c r="G75" s="62"/>
    </row>
    <row r="76" spans="1:7" s="4" customFormat="1" ht="36.75" customHeight="1">
      <c r="A76" s="49" t="s">
        <v>87</v>
      </c>
      <c r="B76" s="50">
        <v>200</v>
      </c>
      <c r="C76" s="77">
        <v>6</v>
      </c>
      <c r="D76" s="77">
        <v>8</v>
      </c>
      <c r="E76" s="77">
        <v>7</v>
      </c>
      <c r="F76" s="77">
        <v>124</v>
      </c>
      <c r="G76" s="1" t="s">
        <v>10</v>
      </c>
    </row>
    <row r="77" spans="1:7" s="4" customFormat="1" ht="35.1" customHeight="1">
      <c r="A77" s="52" t="s">
        <v>30</v>
      </c>
      <c r="B77" s="53">
        <v>40</v>
      </c>
      <c r="C77" s="78">
        <v>5</v>
      </c>
      <c r="D77" s="53">
        <v>4.0999999999999996</v>
      </c>
      <c r="E77" s="79">
        <v>16.66</v>
      </c>
      <c r="F77" s="53">
        <v>110.6</v>
      </c>
      <c r="G77" s="2" t="s">
        <v>10</v>
      </c>
    </row>
    <row r="78" spans="1:7" s="4" customFormat="1" ht="35.1" customHeight="1">
      <c r="A78" s="57" t="s">
        <v>88</v>
      </c>
      <c r="B78" s="58">
        <f>SUM(B76:B77)</f>
        <v>240</v>
      </c>
      <c r="C78" s="58">
        <f>SUM(C76:C77)</f>
        <v>11</v>
      </c>
      <c r="D78" s="58">
        <f>SUM(D76:D77)</f>
        <v>12.1</v>
      </c>
      <c r="E78" s="58">
        <f>SUM(E76:E77)</f>
        <v>23.66</v>
      </c>
      <c r="F78" s="58">
        <f>SUM(F76:F77)</f>
        <v>234.6</v>
      </c>
      <c r="G78" s="57"/>
    </row>
    <row r="79" spans="1:7" s="4" customFormat="1" ht="35.1" customHeight="1">
      <c r="A79" s="62" t="s">
        <v>11</v>
      </c>
      <c r="B79" s="62"/>
      <c r="C79" s="62"/>
      <c r="D79" s="62"/>
      <c r="E79" s="62"/>
      <c r="F79" s="62"/>
      <c r="G79" s="62"/>
    </row>
    <row r="80" spans="1:7" s="4" customFormat="1" ht="35.1" customHeight="1">
      <c r="A80" s="7" t="s">
        <v>51</v>
      </c>
      <c r="B80" s="2">
        <v>220</v>
      </c>
      <c r="C80" s="2">
        <v>7.3</v>
      </c>
      <c r="D80" s="2">
        <v>5.0999999999999996</v>
      </c>
      <c r="E80" s="2">
        <v>18.600000000000001</v>
      </c>
      <c r="F80" s="2">
        <v>162.69999999999999</v>
      </c>
      <c r="G80" s="2" t="s">
        <v>40</v>
      </c>
    </row>
    <row r="81" spans="1:7" s="4" customFormat="1" ht="35.1" customHeight="1">
      <c r="A81" s="3" t="s">
        <v>66</v>
      </c>
      <c r="B81" s="5">
        <v>20</v>
      </c>
      <c r="C81" s="9">
        <v>0.3</v>
      </c>
      <c r="D81" s="5">
        <v>1</v>
      </c>
      <c r="E81" s="5">
        <v>1.5</v>
      </c>
      <c r="F81" s="10">
        <v>16.600000000000001</v>
      </c>
      <c r="G81" s="2">
        <v>40</v>
      </c>
    </row>
    <row r="82" spans="1:7" s="4" customFormat="1" ht="34.5" customHeight="1">
      <c r="A82" s="7" t="s">
        <v>16</v>
      </c>
      <c r="B82" s="2">
        <v>250</v>
      </c>
      <c r="C82" s="13">
        <v>13.3</v>
      </c>
      <c r="D82" s="14">
        <v>20.8</v>
      </c>
      <c r="E82" s="1">
        <v>34.5</v>
      </c>
      <c r="F82" s="1">
        <v>443.4</v>
      </c>
      <c r="G82" s="1">
        <v>258</v>
      </c>
    </row>
    <row r="83" spans="1:7" s="4" customFormat="1" ht="35.1" customHeight="1">
      <c r="A83" s="7" t="s">
        <v>17</v>
      </c>
      <c r="B83" s="2">
        <v>200</v>
      </c>
      <c r="C83" s="11">
        <v>0.2</v>
      </c>
      <c r="D83" s="1">
        <v>0</v>
      </c>
      <c r="E83" s="1">
        <v>25.7</v>
      </c>
      <c r="F83" s="14">
        <v>104</v>
      </c>
      <c r="G83" s="1">
        <v>436</v>
      </c>
    </row>
    <row r="84" spans="1:7" s="4" customFormat="1" ht="35.1" customHeight="1">
      <c r="A84" s="3" t="s">
        <v>32</v>
      </c>
      <c r="B84" s="5">
        <v>40</v>
      </c>
      <c r="C84" s="9">
        <v>2.6</v>
      </c>
      <c r="D84" s="5">
        <v>0.5</v>
      </c>
      <c r="E84" s="5">
        <v>15.8</v>
      </c>
      <c r="F84" s="5">
        <v>78.239999999999995</v>
      </c>
      <c r="G84" s="2" t="s">
        <v>10</v>
      </c>
    </row>
    <row r="85" spans="1:7" s="4" customFormat="1" ht="35.1" customHeight="1">
      <c r="A85" s="57" t="s">
        <v>13</v>
      </c>
      <c r="B85" s="58">
        <v>730</v>
      </c>
      <c r="C85" s="16">
        <f>C84+C83+C82+C81+C80</f>
        <v>23.700000000000003</v>
      </c>
      <c r="D85" s="16">
        <f>D84+D83+D82+D81+D80</f>
        <v>27.4</v>
      </c>
      <c r="E85" s="16">
        <f>E84+E83+E82+E81+E80</f>
        <v>96.1</v>
      </c>
      <c r="F85" s="16">
        <f>F84+F83+F82+F81+F80</f>
        <v>804.94</v>
      </c>
      <c r="G85" s="57"/>
    </row>
    <row r="86" spans="1:7" s="18" customFormat="1" ht="35.1" customHeight="1">
      <c r="A86" s="63" t="s">
        <v>14</v>
      </c>
      <c r="B86" s="63"/>
      <c r="C86" s="12">
        <f>C85+C78</f>
        <v>34.700000000000003</v>
      </c>
      <c r="D86" s="12">
        <f>D85+D78</f>
        <v>39.5</v>
      </c>
      <c r="E86" s="12">
        <f>E85+E78</f>
        <v>119.75999999999999</v>
      </c>
      <c r="F86" s="12">
        <f>F85+F78</f>
        <v>1039.54</v>
      </c>
      <c r="G86" s="12"/>
    </row>
    <row r="87" spans="1:7" s="8" customFormat="1" ht="60.75" customHeight="1">
      <c r="A87" s="76" t="s">
        <v>85</v>
      </c>
      <c r="B87" s="76"/>
      <c r="C87" s="76"/>
      <c r="D87" s="76"/>
      <c r="E87" s="76"/>
      <c r="F87" s="85"/>
      <c r="G87" s="85"/>
    </row>
    <row r="88" spans="1:7" s="40" customFormat="1" ht="32.25" customHeight="1">
      <c r="A88" s="72" t="s">
        <v>77</v>
      </c>
      <c r="B88" s="72"/>
      <c r="C88" s="80"/>
      <c r="D88" s="72" t="s">
        <v>78</v>
      </c>
      <c r="E88" s="72"/>
      <c r="F88" s="72"/>
      <c r="G88" s="72"/>
    </row>
    <row r="89" spans="1:7" s="40" customFormat="1" ht="38.25" customHeight="1">
      <c r="A89" s="73" t="s">
        <v>79</v>
      </c>
      <c r="B89" s="73"/>
      <c r="C89" s="74" t="s">
        <v>80</v>
      </c>
      <c r="D89" s="74"/>
      <c r="E89" s="74"/>
      <c r="F89" s="74"/>
      <c r="G89" s="74"/>
    </row>
    <row r="90" spans="1:7" s="40" customFormat="1" ht="27" customHeight="1">
      <c r="A90" s="73" t="s">
        <v>81</v>
      </c>
      <c r="B90" s="73"/>
      <c r="C90" s="74" t="s">
        <v>82</v>
      </c>
      <c r="D90" s="74"/>
      <c r="E90" s="74"/>
      <c r="F90" s="74"/>
      <c r="G90" s="74"/>
    </row>
    <row r="91" spans="1:7" s="40" customFormat="1" ht="37.5" customHeight="1">
      <c r="A91" s="75" t="s">
        <v>83</v>
      </c>
      <c r="B91" s="75"/>
      <c r="C91" s="74" t="s">
        <v>83</v>
      </c>
      <c r="D91" s="74"/>
      <c r="E91" s="74"/>
      <c r="F91" s="74"/>
      <c r="G91" s="74"/>
    </row>
    <row r="92" spans="1:7" s="4" customFormat="1" ht="29.25" customHeight="1">
      <c r="A92" s="81"/>
      <c r="B92" s="82"/>
      <c r="C92" s="59" t="s">
        <v>0</v>
      </c>
      <c r="D92" s="59"/>
      <c r="E92" s="22" t="s">
        <v>62</v>
      </c>
      <c r="F92" s="22"/>
      <c r="G92" s="83"/>
    </row>
    <row r="93" spans="1:7" s="4" customFormat="1" ht="29.25" customHeight="1">
      <c r="A93" s="82"/>
      <c r="B93" s="82"/>
      <c r="C93" s="60" t="s">
        <v>1</v>
      </c>
      <c r="D93" s="60"/>
      <c r="E93" s="27">
        <v>1</v>
      </c>
      <c r="F93" s="22"/>
      <c r="G93" s="22"/>
    </row>
    <row r="94" spans="1:7" s="18" customFormat="1" ht="34.5" customHeight="1">
      <c r="A94" s="84" t="s">
        <v>3</v>
      </c>
      <c r="B94" s="84" t="s">
        <v>4</v>
      </c>
      <c r="C94" s="84" t="s">
        <v>5</v>
      </c>
      <c r="D94" s="84"/>
      <c r="E94" s="84"/>
      <c r="F94" s="84" t="s">
        <v>6</v>
      </c>
      <c r="G94" s="84" t="s">
        <v>2</v>
      </c>
    </row>
    <row r="95" spans="1:7" s="18" customFormat="1" ht="35.25" customHeight="1">
      <c r="A95" s="84"/>
      <c r="B95" s="84"/>
      <c r="C95" s="19" t="s">
        <v>7</v>
      </c>
      <c r="D95" s="19" t="s">
        <v>8</v>
      </c>
      <c r="E95" s="19" t="s">
        <v>9</v>
      </c>
      <c r="F95" s="84"/>
      <c r="G95" s="84"/>
    </row>
    <row r="96" spans="1:7" s="4" customFormat="1" ht="32.25" customHeight="1">
      <c r="A96" s="62" t="s">
        <v>86</v>
      </c>
      <c r="B96" s="62"/>
      <c r="C96" s="62"/>
      <c r="D96" s="62"/>
      <c r="E96" s="62"/>
      <c r="F96" s="62"/>
      <c r="G96" s="62"/>
    </row>
    <row r="97" spans="1:7" s="4" customFormat="1" ht="36.75" customHeight="1">
      <c r="A97" s="49" t="s">
        <v>87</v>
      </c>
      <c r="B97" s="50">
        <v>200</v>
      </c>
      <c r="C97" s="77">
        <v>6</v>
      </c>
      <c r="D97" s="77">
        <v>8</v>
      </c>
      <c r="E97" s="77">
        <v>7</v>
      </c>
      <c r="F97" s="77">
        <v>124</v>
      </c>
      <c r="G97" s="1" t="s">
        <v>10</v>
      </c>
    </row>
    <row r="98" spans="1:7" s="4" customFormat="1" ht="35.1" customHeight="1">
      <c r="A98" s="52" t="s">
        <v>34</v>
      </c>
      <c r="B98" s="53">
        <v>40</v>
      </c>
      <c r="C98" s="78">
        <v>1.3</v>
      </c>
      <c r="D98" s="53">
        <v>2</v>
      </c>
      <c r="E98" s="53">
        <v>24.3</v>
      </c>
      <c r="F98" s="53">
        <v>114</v>
      </c>
      <c r="G98" s="1" t="s">
        <v>10</v>
      </c>
    </row>
    <row r="99" spans="1:7" s="4" customFormat="1" ht="35.1" customHeight="1">
      <c r="A99" s="57" t="s">
        <v>88</v>
      </c>
      <c r="B99" s="58">
        <f>SUM(B97:B98)</f>
        <v>240</v>
      </c>
      <c r="C99" s="58">
        <f>SUM(C97:C98)</f>
        <v>7.3</v>
      </c>
      <c r="D99" s="58">
        <f>SUM(D97:D98)</f>
        <v>10</v>
      </c>
      <c r="E99" s="58">
        <f>SUM(E97:E98)</f>
        <v>31.3</v>
      </c>
      <c r="F99" s="58">
        <f>SUM(F97:F98)</f>
        <v>238</v>
      </c>
      <c r="G99" s="57"/>
    </row>
    <row r="100" spans="1:7" s="4" customFormat="1" ht="35.1" customHeight="1">
      <c r="A100" s="62" t="s">
        <v>11</v>
      </c>
      <c r="B100" s="62"/>
      <c r="C100" s="62"/>
      <c r="D100" s="62"/>
      <c r="E100" s="62"/>
      <c r="F100" s="62"/>
      <c r="G100" s="62"/>
    </row>
    <row r="101" spans="1:7" s="4" customFormat="1" ht="35.1" customHeight="1">
      <c r="A101" s="7" t="s">
        <v>52</v>
      </c>
      <c r="B101" s="2">
        <v>205</v>
      </c>
      <c r="C101" s="2">
        <v>1.8</v>
      </c>
      <c r="D101" s="2">
        <v>4.8</v>
      </c>
      <c r="E101" s="2">
        <v>8.1</v>
      </c>
      <c r="F101" s="2">
        <v>77.900000000000006</v>
      </c>
      <c r="G101" s="2">
        <v>84</v>
      </c>
    </row>
    <row r="102" spans="1:7" s="4" customFormat="1" ht="31.5" customHeight="1">
      <c r="A102" s="7" t="s">
        <v>18</v>
      </c>
      <c r="B102" s="1">
        <v>120</v>
      </c>
      <c r="C102" s="11">
        <v>16.5</v>
      </c>
      <c r="D102" s="1">
        <v>14.6</v>
      </c>
      <c r="E102" s="1">
        <v>17.8</v>
      </c>
      <c r="F102" s="1">
        <v>303.60000000000002</v>
      </c>
      <c r="G102" s="1" t="s">
        <v>41</v>
      </c>
    </row>
    <row r="103" spans="1:7" s="4" customFormat="1" ht="35.1" customHeight="1">
      <c r="A103" s="3" t="s">
        <v>68</v>
      </c>
      <c r="B103" s="5">
        <v>20</v>
      </c>
      <c r="C103" s="9">
        <v>0.8</v>
      </c>
      <c r="D103" s="5">
        <v>1.6</v>
      </c>
      <c r="E103" s="5">
        <v>1.5</v>
      </c>
      <c r="F103" s="10">
        <v>23.6</v>
      </c>
      <c r="G103" s="2">
        <v>56</v>
      </c>
    </row>
    <row r="104" spans="1:7" s="4" customFormat="1" ht="35.1" customHeight="1">
      <c r="A104" s="7" t="s">
        <v>19</v>
      </c>
      <c r="B104" s="2">
        <v>150</v>
      </c>
      <c r="C104" s="11">
        <v>3.6</v>
      </c>
      <c r="D104" s="1">
        <v>4.8</v>
      </c>
      <c r="E104" s="1">
        <v>37.1</v>
      </c>
      <c r="F104" s="1">
        <v>183.8</v>
      </c>
      <c r="G104" s="1">
        <v>323</v>
      </c>
    </row>
    <row r="105" spans="1:7" s="4" customFormat="1" ht="35.1" customHeight="1">
      <c r="A105" s="7" t="s">
        <v>20</v>
      </c>
      <c r="B105" s="2">
        <v>200</v>
      </c>
      <c r="C105" s="11">
        <v>0.6</v>
      </c>
      <c r="D105" s="2">
        <v>0.1</v>
      </c>
      <c r="E105" s="1">
        <v>31.7</v>
      </c>
      <c r="F105" s="1">
        <v>146</v>
      </c>
      <c r="G105" s="1">
        <v>402</v>
      </c>
    </row>
    <row r="106" spans="1:7" s="4" customFormat="1" ht="35.1" customHeight="1">
      <c r="A106" s="3" t="s">
        <v>32</v>
      </c>
      <c r="B106" s="5">
        <v>40</v>
      </c>
      <c r="C106" s="9">
        <v>2.6</v>
      </c>
      <c r="D106" s="5">
        <v>0.5</v>
      </c>
      <c r="E106" s="5">
        <v>15.8</v>
      </c>
      <c r="F106" s="10">
        <v>78.239999999999995</v>
      </c>
      <c r="G106" s="2" t="s">
        <v>10</v>
      </c>
    </row>
    <row r="107" spans="1:7" s="4" customFormat="1" ht="35.1" customHeight="1">
      <c r="A107" s="57" t="s">
        <v>13</v>
      </c>
      <c r="B107" s="58">
        <v>735</v>
      </c>
      <c r="C107" s="58">
        <f>C106+C105+C104+C103+C102+C101</f>
        <v>25.900000000000002</v>
      </c>
      <c r="D107" s="58">
        <f>D106+D105+D104+D103+D102+D101</f>
        <v>26.400000000000002</v>
      </c>
      <c r="E107" s="58">
        <f>E106+E105+E104+E103+E102+E101</f>
        <v>111.99999999999999</v>
      </c>
      <c r="F107" s="58">
        <f>F106+F105+F104+F103+F102+F101</f>
        <v>813.14</v>
      </c>
      <c r="G107" s="57"/>
    </row>
    <row r="108" spans="1:7" s="4" customFormat="1" ht="33" customHeight="1">
      <c r="A108" s="63" t="s">
        <v>14</v>
      </c>
      <c r="B108" s="63"/>
      <c r="C108" s="12">
        <f>C107+C99</f>
        <v>33.200000000000003</v>
      </c>
      <c r="D108" s="12">
        <f>D107+D99</f>
        <v>36.400000000000006</v>
      </c>
      <c r="E108" s="12">
        <f>E107+E99</f>
        <v>143.29999999999998</v>
      </c>
      <c r="F108" s="12">
        <f>F107+F99</f>
        <v>1051.1399999999999</v>
      </c>
      <c r="G108" s="12"/>
    </row>
    <row r="109" spans="1:7" s="8" customFormat="1" ht="60.75" customHeight="1">
      <c r="A109" s="76" t="s">
        <v>85</v>
      </c>
      <c r="B109" s="76"/>
      <c r="C109" s="76"/>
      <c r="D109" s="76"/>
      <c r="E109" s="76"/>
      <c r="F109" s="85"/>
      <c r="G109" s="85"/>
    </row>
    <row r="110" spans="1:7" s="40" customFormat="1" ht="32.25" customHeight="1">
      <c r="A110" s="72" t="s">
        <v>77</v>
      </c>
      <c r="B110" s="72"/>
      <c r="C110" s="80"/>
      <c r="D110" s="72" t="s">
        <v>78</v>
      </c>
      <c r="E110" s="72"/>
      <c r="F110" s="72"/>
      <c r="G110" s="72"/>
    </row>
    <row r="111" spans="1:7" s="40" customFormat="1" ht="38.25" customHeight="1">
      <c r="A111" s="73" t="s">
        <v>79</v>
      </c>
      <c r="B111" s="73"/>
      <c r="C111" s="74" t="s">
        <v>80</v>
      </c>
      <c r="D111" s="74"/>
      <c r="E111" s="74"/>
      <c r="F111" s="74"/>
      <c r="G111" s="74"/>
    </row>
    <row r="112" spans="1:7" s="40" customFormat="1" ht="27" customHeight="1">
      <c r="A112" s="73" t="s">
        <v>81</v>
      </c>
      <c r="B112" s="73"/>
      <c r="C112" s="74" t="s">
        <v>82</v>
      </c>
      <c r="D112" s="74"/>
      <c r="E112" s="74"/>
      <c r="F112" s="74"/>
      <c r="G112" s="74"/>
    </row>
    <row r="113" spans="1:7" s="40" customFormat="1" ht="37.5" customHeight="1">
      <c r="A113" s="75" t="s">
        <v>83</v>
      </c>
      <c r="B113" s="75"/>
      <c r="C113" s="74" t="s">
        <v>83</v>
      </c>
      <c r="D113" s="74"/>
      <c r="E113" s="74"/>
      <c r="F113" s="74"/>
      <c r="G113" s="74"/>
    </row>
    <row r="114" spans="1:7" s="4" customFormat="1" ht="26.25" customHeight="1">
      <c r="A114" s="86"/>
      <c r="B114" s="87"/>
      <c r="C114" s="59" t="s">
        <v>0</v>
      </c>
      <c r="D114" s="59"/>
      <c r="E114" s="22" t="s">
        <v>60</v>
      </c>
      <c r="F114" s="22"/>
      <c r="G114" s="88"/>
    </row>
    <row r="115" spans="1:7" s="18" customFormat="1" ht="24" customHeight="1">
      <c r="A115" s="87"/>
      <c r="B115" s="87"/>
      <c r="C115" s="60" t="s">
        <v>1</v>
      </c>
      <c r="D115" s="60"/>
      <c r="E115" s="27">
        <v>1</v>
      </c>
      <c r="F115" s="22"/>
      <c r="G115" s="89"/>
    </row>
    <row r="116" spans="1:7" s="18" customFormat="1" ht="33" customHeight="1">
      <c r="A116" s="84" t="s">
        <v>3</v>
      </c>
      <c r="B116" s="84" t="s">
        <v>4</v>
      </c>
      <c r="C116" s="84" t="s">
        <v>5</v>
      </c>
      <c r="D116" s="84"/>
      <c r="E116" s="84"/>
      <c r="F116" s="84" t="s">
        <v>6</v>
      </c>
      <c r="G116" s="84" t="s">
        <v>2</v>
      </c>
    </row>
    <row r="117" spans="1:7" s="18" customFormat="1" ht="36.75" customHeight="1">
      <c r="A117" s="84"/>
      <c r="B117" s="84"/>
      <c r="C117" s="19" t="s">
        <v>7</v>
      </c>
      <c r="D117" s="19" t="s">
        <v>8</v>
      </c>
      <c r="E117" s="19" t="s">
        <v>9</v>
      </c>
      <c r="F117" s="84"/>
      <c r="G117" s="84"/>
    </row>
    <row r="118" spans="1:7" s="4" customFormat="1" ht="32.25" customHeight="1">
      <c r="A118" s="62" t="s">
        <v>86</v>
      </c>
      <c r="B118" s="62"/>
      <c r="C118" s="62"/>
      <c r="D118" s="62"/>
      <c r="E118" s="62"/>
      <c r="F118" s="62"/>
      <c r="G118" s="62"/>
    </row>
    <row r="119" spans="1:7" s="4" customFormat="1" ht="36.75" customHeight="1">
      <c r="A119" s="49" t="s">
        <v>87</v>
      </c>
      <c r="B119" s="50">
        <v>200</v>
      </c>
      <c r="C119" s="77">
        <v>6</v>
      </c>
      <c r="D119" s="77">
        <v>8</v>
      </c>
      <c r="E119" s="77">
        <v>7</v>
      </c>
      <c r="F119" s="77">
        <v>124</v>
      </c>
      <c r="G119" s="1" t="s">
        <v>10</v>
      </c>
    </row>
    <row r="120" spans="1:7" s="4" customFormat="1" ht="35.1" customHeight="1">
      <c r="A120" s="52" t="s">
        <v>35</v>
      </c>
      <c r="B120" s="53">
        <v>40</v>
      </c>
      <c r="C120" s="78">
        <v>1.1000000000000001</v>
      </c>
      <c r="D120" s="79">
        <v>2.16</v>
      </c>
      <c r="E120" s="53">
        <v>28.4</v>
      </c>
      <c r="F120" s="53">
        <v>137.6</v>
      </c>
      <c r="G120" s="1" t="s">
        <v>10</v>
      </c>
    </row>
    <row r="121" spans="1:7" s="4" customFormat="1" ht="35.1" customHeight="1">
      <c r="A121" s="57" t="s">
        <v>88</v>
      </c>
      <c r="B121" s="58">
        <f>SUM(B119:B120)</f>
        <v>240</v>
      </c>
      <c r="C121" s="58">
        <f>SUM(C119:C120)</f>
        <v>7.1</v>
      </c>
      <c r="D121" s="58">
        <f>SUM(D119:D120)</f>
        <v>10.16</v>
      </c>
      <c r="E121" s="58">
        <f>SUM(E119:E120)</f>
        <v>35.4</v>
      </c>
      <c r="F121" s="58">
        <f>SUM(F119:F120)</f>
        <v>261.60000000000002</v>
      </c>
      <c r="G121" s="57"/>
    </row>
    <row r="122" spans="1:7" s="4" customFormat="1" ht="35.1" customHeight="1">
      <c r="A122" s="62" t="s">
        <v>11</v>
      </c>
      <c r="B122" s="62"/>
      <c r="C122" s="62"/>
      <c r="D122" s="62"/>
      <c r="E122" s="62"/>
      <c r="F122" s="62"/>
      <c r="G122" s="62"/>
    </row>
    <row r="123" spans="1:7" s="4" customFormat="1" ht="35.1" customHeight="1">
      <c r="A123" s="7" t="s">
        <v>53</v>
      </c>
      <c r="B123" s="2">
        <v>205</v>
      </c>
      <c r="C123" s="2">
        <v>3.2</v>
      </c>
      <c r="D123" s="2">
        <v>3.1</v>
      </c>
      <c r="E123" s="2">
        <v>11.4</v>
      </c>
      <c r="F123" s="2">
        <v>94</v>
      </c>
      <c r="G123" s="2">
        <v>88</v>
      </c>
    </row>
    <row r="124" spans="1:7" s="4" customFormat="1" ht="35.1" customHeight="1">
      <c r="A124" s="7" t="s">
        <v>45</v>
      </c>
      <c r="B124" s="1">
        <v>100</v>
      </c>
      <c r="C124" s="13">
        <v>15.6</v>
      </c>
      <c r="D124" s="14">
        <v>15.3</v>
      </c>
      <c r="E124" s="14">
        <v>22.6</v>
      </c>
      <c r="F124" s="14">
        <v>317.8</v>
      </c>
      <c r="G124" s="1" t="s">
        <v>10</v>
      </c>
    </row>
    <row r="125" spans="1:7" s="4" customFormat="1" ht="35.1" customHeight="1">
      <c r="A125" s="3" t="s">
        <v>64</v>
      </c>
      <c r="B125" s="5">
        <v>20</v>
      </c>
      <c r="C125" s="9">
        <v>0.2</v>
      </c>
      <c r="D125" s="5">
        <v>0</v>
      </c>
      <c r="E125" s="5">
        <v>0.3</v>
      </c>
      <c r="F125" s="10">
        <v>2.6</v>
      </c>
      <c r="G125" s="2" t="s">
        <v>10</v>
      </c>
    </row>
    <row r="126" spans="1:7" s="4" customFormat="1" ht="35.1" customHeight="1">
      <c r="A126" s="7" t="s">
        <v>21</v>
      </c>
      <c r="B126" s="2">
        <v>155</v>
      </c>
      <c r="C126" s="11">
        <v>3.4</v>
      </c>
      <c r="D126" s="1">
        <v>8.3000000000000007</v>
      </c>
      <c r="E126" s="1">
        <v>35.4</v>
      </c>
      <c r="F126" s="14">
        <v>150.55000000000001</v>
      </c>
      <c r="G126" s="1">
        <v>335</v>
      </c>
    </row>
    <row r="127" spans="1:7" s="4" customFormat="1" ht="35.25" customHeight="1">
      <c r="A127" s="7" t="s">
        <v>25</v>
      </c>
      <c r="B127" s="2">
        <v>200</v>
      </c>
      <c r="C127" s="11">
        <v>0.1</v>
      </c>
      <c r="D127" s="1">
        <v>0</v>
      </c>
      <c r="E127" s="1">
        <v>24.3</v>
      </c>
      <c r="F127" s="14">
        <v>97.5</v>
      </c>
      <c r="G127" s="1">
        <v>436</v>
      </c>
    </row>
    <row r="128" spans="1:7" s="4" customFormat="1" ht="35.1" customHeight="1">
      <c r="A128" s="3" t="s">
        <v>32</v>
      </c>
      <c r="B128" s="5">
        <v>40</v>
      </c>
      <c r="C128" s="9">
        <v>2.6</v>
      </c>
      <c r="D128" s="5">
        <v>0.5</v>
      </c>
      <c r="E128" s="5">
        <v>15.8</v>
      </c>
      <c r="F128" s="10">
        <v>78.239999999999995</v>
      </c>
      <c r="G128" s="2" t="s">
        <v>10</v>
      </c>
    </row>
    <row r="129" spans="1:7" s="4" customFormat="1" ht="36.75" customHeight="1">
      <c r="A129" s="57" t="s">
        <v>13</v>
      </c>
      <c r="B129" s="58">
        <v>720</v>
      </c>
      <c r="C129" s="16">
        <f>C128+C127+C126+C125+C124+C123</f>
        <v>25.099999999999998</v>
      </c>
      <c r="D129" s="16">
        <f>D128+D127+D126+D125+D124+D123</f>
        <v>27.200000000000003</v>
      </c>
      <c r="E129" s="16">
        <f>E128+E127+E126+E125+E124+E123</f>
        <v>109.80000000000001</v>
      </c>
      <c r="F129" s="16">
        <f>F128+F127+F126+F125+F124+F123</f>
        <v>740.69</v>
      </c>
      <c r="G129" s="57"/>
    </row>
    <row r="130" spans="1:7" s="4" customFormat="1" ht="36.75" customHeight="1">
      <c r="A130" s="63" t="s">
        <v>14</v>
      </c>
      <c r="B130" s="63"/>
      <c r="C130" s="12">
        <f>C129+C121</f>
        <v>32.199999999999996</v>
      </c>
      <c r="D130" s="12">
        <f>D129+D121</f>
        <v>37.36</v>
      </c>
      <c r="E130" s="12">
        <f>E129+E121</f>
        <v>145.20000000000002</v>
      </c>
      <c r="F130" s="12">
        <f>F129+F121</f>
        <v>1002.2900000000001</v>
      </c>
      <c r="G130" s="12"/>
    </row>
    <row r="131" spans="1:7" s="8" customFormat="1" ht="60.75" customHeight="1">
      <c r="A131" s="76" t="s">
        <v>85</v>
      </c>
      <c r="B131" s="76"/>
      <c r="C131" s="76"/>
      <c r="D131" s="76"/>
      <c r="E131" s="76"/>
      <c r="F131" s="85"/>
      <c r="G131" s="85"/>
    </row>
    <row r="132" spans="1:7" s="40" customFormat="1" ht="32.25" customHeight="1">
      <c r="A132" s="72" t="s">
        <v>77</v>
      </c>
      <c r="B132" s="72"/>
      <c r="C132" s="80"/>
      <c r="D132" s="72" t="s">
        <v>78</v>
      </c>
      <c r="E132" s="72"/>
      <c r="F132" s="72"/>
      <c r="G132" s="72"/>
    </row>
    <row r="133" spans="1:7" s="40" customFormat="1" ht="38.25" customHeight="1">
      <c r="A133" s="73" t="s">
        <v>79</v>
      </c>
      <c r="B133" s="73"/>
      <c r="C133" s="74" t="s">
        <v>80</v>
      </c>
      <c r="D133" s="74"/>
      <c r="E133" s="74"/>
      <c r="F133" s="74"/>
      <c r="G133" s="74"/>
    </row>
    <row r="134" spans="1:7" s="40" customFormat="1" ht="27" customHeight="1">
      <c r="A134" s="73" t="s">
        <v>81</v>
      </c>
      <c r="B134" s="73"/>
      <c r="C134" s="74" t="s">
        <v>82</v>
      </c>
      <c r="D134" s="74"/>
      <c r="E134" s="74"/>
      <c r="F134" s="74"/>
      <c r="G134" s="74"/>
    </row>
    <row r="135" spans="1:7" s="40" customFormat="1" ht="37.5" customHeight="1">
      <c r="A135" s="75" t="s">
        <v>83</v>
      </c>
      <c r="B135" s="75"/>
      <c r="C135" s="74" t="s">
        <v>83</v>
      </c>
      <c r="D135" s="74"/>
      <c r="E135" s="74"/>
      <c r="F135" s="74"/>
      <c r="G135" s="74"/>
    </row>
    <row r="136" spans="1:7" s="4" customFormat="1" ht="31.5" customHeight="1">
      <c r="A136" s="81"/>
      <c r="B136" s="82"/>
      <c r="C136" s="59" t="s">
        <v>0</v>
      </c>
      <c r="D136" s="59"/>
      <c r="E136" s="22" t="s">
        <v>57</v>
      </c>
      <c r="F136" s="22"/>
      <c r="G136" s="83"/>
    </row>
    <row r="137" spans="1:7" s="18" customFormat="1" ht="29.25" customHeight="1">
      <c r="A137" s="82"/>
      <c r="B137" s="82"/>
      <c r="C137" s="60" t="s">
        <v>1</v>
      </c>
      <c r="D137" s="60"/>
      <c r="E137" s="27">
        <v>2</v>
      </c>
      <c r="F137" s="22"/>
      <c r="G137" s="22"/>
    </row>
    <row r="138" spans="1:7" s="18" customFormat="1" ht="32.25" customHeight="1">
      <c r="A138" s="84" t="s">
        <v>3</v>
      </c>
      <c r="B138" s="84" t="s">
        <v>4</v>
      </c>
      <c r="C138" s="84" t="s">
        <v>5</v>
      </c>
      <c r="D138" s="84"/>
      <c r="E138" s="84"/>
      <c r="F138" s="84" t="s">
        <v>6</v>
      </c>
      <c r="G138" s="84" t="s">
        <v>2</v>
      </c>
    </row>
    <row r="139" spans="1:7" s="18" customFormat="1" ht="31.5" customHeight="1">
      <c r="A139" s="84"/>
      <c r="B139" s="84"/>
      <c r="C139" s="19" t="s">
        <v>7</v>
      </c>
      <c r="D139" s="19" t="s">
        <v>8</v>
      </c>
      <c r="E139" s="19" t="s">
        <v>9</v>
      </c>
      <c r="F139" s="84"/>
      <c r="G139" s="84"/>
    </row>
    <row r="140" spans="1:7" s="4" customFormat="1" ht="32.25" customHeight="1">
      <c r="A140" s="62" t="s">
        <v>86</v>
      </c>
      <c r="B140" s="62"/>
      <c r="C140" s="62"/>
      <c r="D140" s="62"/>
      <c r="E140" s="62"/>
      <c r="F140" s="62"/>
      <c r="G140" s="62"/>
    </row>
    <row r="141" spans="1:7" s="4" customFormat="1" ht="36.75" customHeight="1">
      <c r="A141" s="49" t="s">
        <v>87</v>
      </c>
      <c r="B141" s="50">
        <v>200</v>
      </c>
      <c r="C141" s="77">
        <v>6</v>
      </c>
      <c r="D141" s="77">
        <v>8</v>
      </c>
      <c r="E141" s="77">
        <v>7</v>
      </c>
      <c r="F141" s="77">
        <v>124</v>
      </c>
      <c r="G141" s="1" t="s">
        <v>10</v>
      </c>
    </row>
    <row r="142" spans="1:7" s="4" customFormat="1" ht="35.1" customHeight="1">
      <c r="A142" s="52" t="s">
        <v>30</v>
      </c>
      <c r="B142" s="53">
        <v>40</v>
      </c>
      <c r="C142" s="78">
        <v>0.1</v>
      </c>
      <c r="D142" s="79">
        <v>4.1500000000000004</v>
      </c>
      <c r="E142" s="79">
        <v>16.66</v>
      </c>
      <c r="F142" s="53">
        <v>110.6</v>
      </c>
      <c r="G142" s="1" t="s">
        <v>10</v>
      </c>
    </row>
    <row r="143" spans="1:7" s="4" customFormat="1" ht="35.1" customHeight="1">
      <c r="A143" s="57" t="s">
        <v>88</v>
      </c>
      <c r="B143" s="58">
        <f>SUM(B141:B142)</f>
        <v>240</v>
      </c>
      <c r="C143" s="58">
        <f>SUM(C141:C142)</f>
        <v>6.1</v>
      </c>
      <c r="D143" s="58">
        <f>SUM(D141:D142)</f>
        <v>12.15</v>
      </c>
      <c r="E143" s="58">
        <f>SUM(E141:E142)</f>
        <v>23.66</v>
      </c>
      <c r="F143" s="58">
        <f>SUM(F141:F142)</f>
        <v>234.6</v>
      </c>
      <c r="G143" s="57"/>
    </row>
    <row r="144" spans="1:7" s="4" customFormat="1" ht="35.1" customHeight="1">
      <c r="A144" s="62" t="s">
        <v>11</v>
      </c>
      <c r="B144" s="62"/>
      <c r="C144" s="62"/>
      <c r="D144" s="62"/>
      <c r="E144" s="62"/>
      <c r="F144" s="62"/>
      <c r="G144" s="62"/>
    </row>
    <row r="145" spans="1:7" s="4" customFormat="1" ht="35.1" customHeight="1">
      <c r="A145" s="7" t="s">
        <v>54</v>
      </c>
      <c r="B145" s="2">
        <v>200</v>
      </c>
      <c r="C145" s="2">
        <v>2.9</v>
      </c>
      <c r="D145" s="2">
        <v>1.7</v>
      </c>
      <c r="E145" s="2">
        <v>10.3</v>
      </c>
      <c r="F145" s="14">
        <v>107.27</v>
      </c>
      <c r="G145" s="2">
        <v>100</v>
      </c>
    </row>
    <row r="146" spans="1:7" s="4" customFormat="1" ht="35.1" customHeight="1">
      <c r="A146" s="3" t="s">
        <v>66</v>
      </c>
      <c r="B146" s="5">
        <v>20</v>
      </c>
      <c r="C146" s="9">
        <v>0.3</v>
      </c>
      <c r="D146" s="5">
        <v>1</v>
      </c>
      <c r="E146" s="5">
        <v>1.5</v>
      </c>
      <c r="F146" s="10">
        <v>16.600000000000001</v>
      </c>
      <c r="G146" s="2">
        <v>40</v>
      </c>
    </row>
    <row r="147" spans="1:7" s="4" customFormat="1" ht="35.1" customHeight="1">
      <c r="A147" s="7" t="s">
        <v>37</v>
      </c>
      <c r="B147" s="1">
        <v>250</v>
      </c>
      <c r="C147" s="11">
        <v>19.5</v>
      </c>
      <c r="D147" s="1">
        <v>22.4</v>
      </c>
      <c r="E147" s="1">
        <v>41.3</v>
      </c>
      <c r="F147" s="1">
        <v>481.2</v>
      </c>
      <c r="G147" s="1">
        <v>311</v>
      </c>
    </row>
    <row r="148" spans="1:7" s="4" customFormat="1" ht="35.1" customHeight="1">
      <c r="A148" s="3" t="s">
        <v>31</v>
      </c>
      <c r="B148" s="6">
        <v>200</v>
      </c>
      <c r="C148" s="9">
        <v>0.2</v>
      </c>
      <c r="D148" s="6">
        <v>0.2</v>
      </c>
      <c r="E148" s="5">
        <v>27.9</v>
      </c>
      <c r="F148" s="10">
        <v>111.1</v>
      </c>
      <c r="G148" s="1">
        <v>394</v>
      </c>
    </row>
    <row r="149" spans="1:7" s="4" customFormat="1" ht="35.1" customHeight="1">
      <c r="A149" s="3" t="s">
        <v>32</v>
      </c>
      <c r="B149" s="5">
        <v>40</v>
      </c>
      <c r="C149" s="9">
        <v>2.6</v>
      </c>
      <c r="D149" s="5">
        <v>0.5</v>
      </c>
      <c r="E149" s="5">
        <v>15.8</v>
      </c>
      <c r="F149" s="10">
        <v>78.239999999999995</v>
      </c>
      <c r="G149" s="2" t="s">
        <v>10</v>
      </c>
    </row>
    <row r="150" spans="1:7" s="4" customFormat="1" ht="35.1" customHeight="1">
      <c r="A150" s="57" t="s">
        <v>13</v>
      </c>
      <c r="B150" s="58">
        <f>SUM(B145:B149)</f>
        <v>710</v>
      </c>
      <c r="C150" s="16">
        <f>C149+C148+C147+C146+C145</f>
        <v>25.5</v>
      </c>
      <c r="D150" s="16">
        <f>D149+D148+D147+D146+D145</f>
        <v>25.799999999999997</v>
      </c>
      <c r="E150" s="16">
        <f>E149+E148+E147+E146+E145</f>
        <v>96.8</v>
      </c>
      <c r="F150" s="16">
        <f>F149+F148+F147+F146+F145</f>
        <v>794.41</v>
      </c>
      <c r="G150" s="57"/>
    </row>
    <row r="151" spans="1:7" s="18" customFormat="1" ht="35.1" customHeight="1">
      <c r="A151" s="63" t="s">
        <v>14</v>
      </c>
      <c r="B151" s="63"/>
      <c r="C151" s="12">
        <f>C150+C143</f>
        <v>31.6</v>
      </c>
      <c r="D151" s="12">
        <f>D150+D143</f>
        <v>37.949999999999996</v>
      </c>
      <c r="E151" s="12">
        <f>E150+E143</f>
        <v>120.46</v>
      </c>
      <c r="F151" s="12">
        <f>F150+F143</f>
        <v>1029.01</v>
      </c>
      <c r="G151" s="12"/>
    </row>
    <row r="152" spans="1:7" s="8" customFormat="1" ht="60.75" customHeight="1">
      <c r="A152" s="76" t="s">
        <v>85</v>
      </c>
      <c r="B152" s="76"/>
      <c r="C152" s="76"/>
      <c r="D152" s="76"/>
      <c r="E152" s="76"/>
      <c r="F152" s="85"/>
      <c r="G152" s="85"/>
    </row>
    <row r="153" spans="1:7" s="40" customFormat="1" ht="32.25" customHeight="1">
      <c r="A153" s="72" t="s">
        <v>77</v>
      </c>
      <c r="B153" s="72"/>
      <c r="C153" s="80"/>
      <c r="D153" s="72" t="s">
        <v>78</v>
      </c>
      <c r="E153" s="72"/>
      <c r="F153" s="72"/>
      <c r="G153" s="72"/>
    </row>
    <row r="154" spans="1:7" s="40" customFormat="1" ht="38.25" customHeight="1">
      <c r="A154" s="73" t="s">
        <v>79</v>
      </c>
      <c r="B154" s="73"/>
      <c r="C154" s="74" t="s">
        <v>80</v>
      </c>
      <c r="D154" s="74"/>
      <c r="E154" s="74"/>
      <c r="F154" s="74"/>
      <c r="G154" s="74"/>
    </row>
    <row r="155" spans="1:7" s="40" customFormat="1" ht="27" customHeight="1">
      <c r="A155" s="73" t="s">
        <v>81</v>
      </c>
      <c r="B155" s="73"/>
      <c r="C155" s="74" t="s">
        <v>82</v>
      </c>
      <c r="D155" s="74"/>
      <c r="E155" s="74"/>
      <c r="F155" s="74"/>
      <c r="G155" s="74"/>
    </row>
    <row r="156" spans="1:7" s="40" customFormat="1" ht="37.5" customHeight="1">
      <c r="A156" s="75" t="s">
        <v>83</v>
      </c>
      <c r="B156" s="75"/>
      <c r="C156" s="74" t="s">
        <v>83</v>
      </c>
      <c r="D156" s="74"/>
      <c r="E156" s="74"/>
      <c r="F156" s="74"/>
      <c r="G156" s="74"/>
    </row>
    <row r="157" spans="1:7" s="4" customFormat="1" ht="29.25" customHeight="1">
      <c r="A157" s="81"/>
      <c r="B157" s="82"/>
      <c r="C157" s="64" t="s">
        <v>0</v>
      </c>
      <c r="D157" s="64"/>
      <c r="E157" s="22" t="s">
        <v>63</v>
      </c>
      <c r="F157" s="22"/>
      <c r="G157" s="83"/>
    </row>
    <row r="158" spans="1:7" s="4" customFormat="1" ht="27" customHeight="1">
      <c r="A158" s="82"/>
      <c r="B158" s="82"/>
      <c r="C158" s="60" t="s">
        <v>1</v>
      </c>
      <c r="D158" s="60"/>
      <c r="E158" s="27">
        <v>2</v>
      </c>
      <c r="F158" s="22"/>
      <c r="G158" s="22"/>
    </row>
    <row r="159" spans="1:7" s="18" customFormat="1" ht="37.5" customHeight="1">
      <c r="A159" s="84" t="s">
        <v>3</v>
      </c>
      <c r="B159" s="84" t="s">
        <v>4</v>
      </c>
      <c r="C159" s="84" t="s">
        <v>5</v>
      </c>
      <c r="D159" s="84"/>
      <c r="E159" s="84"/>
      <c r="F159" s="84" t="s">
        <v>6</v>
      </c>
      <c r="G159" s="84" t="s">
        <v>2</v>
      </c>
    </row>
    <row r="160" spans="1:7" s="18" customFormat="1" ht="50.25" customHeight="1">
      <c r="A160" s="84"/>
      <c r="B160" s="84"/>
      <c r="C160" s="19" t="s">
        <v>7</v>
      </c>
      <c r="D160" s="19" t="s">
        <v>8</v>
      </c>
      <c r="E160" s="19" t="s">
        <v>9</v>
      </c>
      <c r="F160" s="84"/>
      <c r="G160" s="84"/>
    </row>
    <row r="161" spans="1:7" s="4" customFormat="1" ht="32.25" customHeight="1">
      <c r="A161" s="62" t="s">
        <v>86</v>
      </c>
      <c r="B161" s="62"/>
      <c r="C161" s="62"/>
      <c r="D161" s="62"/>
      <c r="E161" s="62"/>
      <c r="F161" s="62"/>
      <c r="G161" s="62"/>
    </row>
    <row r="162" spans="1:7" s="4" customFormat="1" ht="36.75" customHeight="1">
      <c r="A162" s="49" t="s">
        <v>87</v>
      </c>
      <c r="B162" s="50">
        <v>200</v>
      </c>
      <c r="C162" s="77">
        <v>6</v>
      </c>
      <c r="D162" s="77">
        <v>8</v>
      </c>
      <c r="E162" s="77">
        <v>7</v>
      </c>
      <c r="F162" s="77">
        <v>124</v>
      </c>
      <c r="G162" s="1" t="s">
        <v>10</v>
      </c>
    </row>
    <row r="163" spans="1:7" s="4" customFormat="1" ht="31.5" customHeight="1">
      <c r="A163" s="52" t="s">
        <v>34</v>
      </c>
      <c r="B163" s="53">
        <v>40</v>
      </c>
      <c r="C163" s="78">
        <v>1.3</v>
      </c>
      <c r="D163" s="53">
        <v>2</v>
      </c>
      <c r="E163" s="53">
        <v>27.3</v>
      </c>
      <c r="F163" s="53">
        <v>114</v>
      </c>
      <c r="G163" s="1" t="s">
        <v>10</v>
      </c>
    </row>
    <row r="164" spans="1:7" s="4" customFormat="1" ht="35.1" customHeight="1">
      <c r="A164" s="57" t="s">
        <v>88</v>
      </c>
      <c r="B164" s="58">
        <f>SUM(B162:B163)</f>
        <v>240</v>
      </c>
      <c r="C164" s="58">
        <f>SUM(C162:C163)</f>
        <v>7.3</v>
      </c>
      <c r="D164" s="58">
        <f>SUM(D162:D163)</f>
        <v>10</v>
      </c>
      <c r="E164" s="58">
        <f>SUM(E162:E163)</f>
        <v>34.299999999999997</v>
      </c>
      <c r="F164" s="58">
        <f>SUM(F162:F163)</f>
        <v>238</v>
      </c>
      <c r="G164" s="57"/>
    </row>
    <row r="165" spans="1:7" s="4" customFormat="1" ht="35.1" customHeight="1">
      <c r="A165" s="62" t="s">
        <v>11</v>
      </c>
      <c r="B165" s="62"/>
      <c r="C165" s="62"/>
      <c r="D165" s="62"/>
      <c r="E165" s="62"/>
      <c r="F165" s="62"/>
      <c r="G165" s="62"/>
    </row>
    <row r="166" spans="1:7" s="4" customFormat="1" ht="35.1" customHeight="1">
      <c r="A166" s="7" t="s">
        <v>50</v>
      </c>
      <c r="B166" s="2">
        <v>205</v>
      </c>
      <c r="C166" s="2">
        <v>4.3</v>
      </c>
      <c r="D166" s="2">
        <v>8.5</v>
      </c>
      <c r="E166" s="2">
        <v>5.7</v>
      </c>
      <c r="F166" s="2">
        <v>118.7</v>
      </c>
      <c r="G166" s="2">
        <v>76</v>
      </c>
    </row>
    <row r="167" spans="1:7" s="4" customFormat="1" ht="32.25" customHeight="1">
      <c r="A167" s="7" t="s">
        <v>71</v>
      </c>
      <c r="B167" s="1">
        <v>100</v>
      </c>
      <c r="C167" s="11">
        <v>11.8</v>
      </c>
      <c r="D167" s="1">
        <v>12.6</v>
      </c>
      <c r="E167" s="1">
        <v>29.8</v>
      </c>
      <c r="F167" s="1">
        <v>245.3</v>
      </c>
      <c r="G167" s="1">
        <v>259</v>
      </c>
    </row>
    <row r="168" spans="1:7" s="4" customFormat="1" ht="35.1" customHeight="1">
      <c r="A168" s="3" t="s">
        <v>69</v>
      </c>
      <c r="B168" s="5">
        <v>20</v>
      </c>
      <c r="C168" s="9">
        <v>0.2</v>
      </c>
      <c r="D168" s="5">
        <v>0</v>
      </c>
      <c r="E168" s="5">
        <v>0.3</v>
      </c>
      <c r="F168" s="10">
        <v>2.6</v>
      </c>
      <c r="G168" s="2" t="s">
        <v>10</v>
      </c>
    </row>
    <row r="169" spans="1:7" s="4" customFormat="1" ht="35.1" customHeight="1">
      <c r="A169" s="7" t="s">
        <v>12</v>
      </c>
      <c r="B169" s="2">
        <v>155</v>
      </c>
      <c r="C169" s="11">
        <v>5.6</v>
      </c>
      <c r="D169" s="1">
        <v>4.8</v>
      </c>
      <c r="E169" s="1">
        <v>36</v>
      </c>
      <c r="F169" s="14">
        <v>209.61</v>
      </c>
      <c r="G169" s="1">
        <v>331</v>
      </c>
    </row>
    <row r="170" spans="1:7" s="4" customFormat="1" ht="35.1" customHeight="1">
      <c r="A170" s="7" t="s">
        <v>17</v>
      </c>
      <c r="B170" s="2">
        <v>200</v>
      </c>
      <c r="C170" s="11">
        <v>0.2</v>
      </c>
      <c r="D170" s="1">
        <v>0</v>
      </c>
      <c r="E170" s="1">
        <v>25.7</v>
      </c>
      <c r="F170" s="14">
        <v>104</v>
      </c>
      <c r="G170" s="1">
        <v>436</v>
      </c>
    </row>
    <row r="171" spans="1:7" s="4" customFormat="1" ht="35.1" customHeight="1">
      <c r="A171" s="3" t="s">
        <v>32</v>
      </c>
      <c r="B171" s="5">
        <v>40</v>
      </c>
      <c r="C171" s="9">
        <v>2.6</v>
      </c>
      <c r="D171" s="5">
        <v>0.5</v>
      </c>
      <c r="E171" s="5">
        <v>15.8</v>
      </c>
      <c r="F171" s="10">
        <v>78.239999999999995</v>
      </c>
      <c r="G171" s="2" t="s">
        <v>10</v>
      </c>
    </row>
    <row r="172" spans="1:7" s="18" customFormat="1" ht="35.1" customHeight="1">
      <c r="A172" s="57" t="s">
        <v>13</v>
      </c>
      <c r="B172" s="58">
        <v>720</v>
      </c>
      <c r="C172" s="16">
        <f>C171+C170+C169+C168+C167+C166</f>
        <v>24.7</v>
      </c>
      <c r="D172" s="16">
        <f>D171+D170+D169+D168+D167+D166</f>
        <v>26.4</v>
      </c>
      <c r="E172" s="16">
        <f>E171+E170+E169+E168+E167+E166</f>
        <v>113.3</v>
      </c>
      <c r="F172" s="16">
        <f>F171+F170+F169+F168+F167+F166</f>
        <v>758.45</v>
      </c>
      <c r="G172" s="57"/>
    </row>
    <row r="173" spans="1:7" s="4" customFormat="1" ht="33.75" customHeight="1">
      <c r="A173" s="63" t="s">
        <v>14</v>
      </c>
      <c r="B173" s="63"/>
      <c r="C173" s="12">
        <f>C172+C164</f>
        <v>32</v>
      </c>
      <c r="D173" s="12">
        <f>D172+D164</f>
        <v>36.4</v>
      </c>
      <c r="E173" s="12">
        <f>E172+E164</f>
        <v>147.6</v>
      </c>
      <c r="F173" s="12">
        <f>F172+F164</f>
        <v>996.45</v>
      </c>
      <c r="G173" s="12"/>
    </row>
    <row r="174" spans="1:7" s="8" customFormat="1" ht="60.75" customHeight="1">
      <c r="A174" s="76" t="s">
        <v>85</v>
      </c>
      <c r="B174" s="76"/>
      <c r="C174" s="76"/>
      <c r="D174" s="76"/>
      <c r="E174" s="76"/>
      <c r="F174" s="85"/>
      <c r="G174" s="85"/>
    </row>
    <row r="175" spans="1:7" s="40" customFormat="1" ht="32.25" customHeight="1">
      <c r="A175" s="72" t="s">
        <v>77</v>
      </c>
      <c r="B175" s="72"/>
      <c r="C175" s="80"/>
      <c r="D175" s="72" t="s">
        <v>78</v>
      </c>
      <c r="E175" s="72"/>
      <c r="F175" s="72"/>
      <c r="G175" s="72"/>
    </row>
    <row r="176" spans="1:7" s="40" customFormat="1" ht="38.25" customHeight="1">
      <c r="A176" s="73" t="s">
        <v>79</v>
      </c>
      <c r="B176" s="73"/>
      <c r="C176" s="74" t="s">
        <v>80</v>
      </c>
      <c r="D176" s="74"/>
      <c r="E176" s="74"/>
      <c r="F176" s="74"/>
      <c r="G176" s="74"/>
    </row>
    <row r="177" spans="1:7" s="40" customFormat="1" ht="27" customHeight="1">
      <c r="A177" s="73" t="s">
        <v>81</v>
      </c>
      <c r="B177" s="73"/>
      <c r="C177" s="74" t="s">
        <v>82</v>
      </c>
      <c r="D177" s="74"/>
      <c r="E177" s="74"/>
      <c r="F177" s="74"/>
      <c r="G177" s="74"/>
    </row>
    <row r="178" spans="1:7" s="40" customFormat="1" ht="37.5" customHeight="1">
      <c r="A178" s="75" t="s">
        <v>83</v>
      </c>
      <c r="B178" s="75"/>
      <c r="C178" s="74" t="s">
        <v>83</v>
      </c>
      <c r="D178" s="74"/>
      <c r="E178" s="74"/>
      <c r="F178" s="74"/>
      <c r="G178" s="74"/>
    </row>
    <row r="179" spans="1:7" s="4" customFormat="1" ht="26.25" customHeight="1">
      <c r="A179" s="81"/>
      <c r="B179" s="82"/>
      <c r="C179" s="59" t="s">
        <v>0</v>
      </c>
      <c r="D179" s="59"/>
      <c r="E179" s="22" t="s">
        <v>61</v>
      </c>
      <c r="F179" s="22"/>
      <c r="G179" s="83"/>
    </row>
    <row r="180" spans="1:7" s="18" customFormat="1" ht="26.25" customHeight="1">
      <c r="A180" s="82"/>
      <c r="B180" s="82"/>
      <c r="C180" s="60" t="s">
        <v>1</v>
      </c>
      <c r="D180" s="60"/>
      <c r="E180" s="27">
        <v>2</v>
      </c>
      <c r="F180" s="22"/>
      <c r="G180" s="22"/>
    </row>
    <row r="181" spans="1:7" s="18" customFormat="1" ht="41.25" customHeight="1">
      <c r="A181" s="84" t="s">
        <v>3</v>
      </c>
      <c r="B181" s="84" t="s">
        <v>4</v>
      </c>
      <c r="C181" s="84" t="s">
        <v>5</v>
      </c>
      <c r="D181" s="84"/>
      <c r="E181" s="84"/>
      <c r="F181" s="84" t="s">
        <v>6</v>
      </c>
      <c r="G181" s="84" t="s">
        <v>2</v>
      </c>
    </row>
    <row r="182" spans="1:7" s="18" customFormat="1" ht="39.75" customHeight="1">
      <c r="A182" s="84"/>
      <c r="B182" s="84"/>
      <c r="C182" s="19" t="s">
        <v>7</v>
      </c>
      <c r="D182" s="19" t="s">
        <v>8</v>
      </c>
      <c r="E182" s="19" t="s">
        <v>9</v>
      </c>
      <c r="F182" s="84"/>
      <c r="G182" s="84"/>
    </row>
    <row r="183" spans="1:7" s="4" customFormat="1" ht="32.25" customHeight="1">
      <c r="A183" s="62" t="s">
        <v>86</v>
      </c>
      <c r="B183" s="62"/>
      <c r="C183" s="62"/>
      <c r="D183" s="62"/>
      <c r="E183" s="62"/>
      <c r="F183" s="62"/>
      <c r="G183" s="62"/>
    </row>
    <row r="184" spans="1:7" s="4" customFormat="1" ht="36.75" customHeight="1">
      <c r="A184" s="49" t="s">
        <v>87</v>
      </c>
      <c r="B184" s="50">
        <v>200</v>
      </c>
      <c r="C184" s="77">
        <v>6</v>
      </c>
      <c r="D184" s="77">
        <v>8</v>
      </c>
      <c r="E184" s="77">
        <v>7</v>
      </c>
      <c r="F184" s="77">
        <v>124</v>
      </c>
      <c r="G184" s="1" t="s">
        <v>10</v>
      </c>
    </row>
    <row r="185" spans="1:7" s="4" customFormat="1" ht="35.1" customHeight="1">
      <c r="A185" s="52" t="s">
        <v>35</v>
      </c>
      <c r="B185" s="53">
        <v>40</v>
      </c>
      <c r="C185" s="78">
        <v>1.1000000000000001</v>
      </c>
      <c r="D185" s="79">
        <v>2.16</v>
      </c>
      <c r="E185" s="53">
        <v>18.399999999999999</v>
      </c>
      <c r="F185" s="53">
        <v>137.6</v>
      </c>
      <c r="G185" s="1" t="s">
        <v>10</v>
      </c>
    </row>
    <row r="186" spans="1:7" s="4" customFormat="1" ht="35.1" customHeight="1">
      <c r="A186" s="57" t="s">
        <v>88</v>
      </c>
      <c r="B186" s="58">
        <f>SUM(B184:B185)</f>
        <v>240</v>
      </c>
      <c r="C186" s="58">
        <f>SUM(C184:C185)</f>
        <v>7.1</v>
      </c>
      <c r="D186" s="58">
        <f>SUM(D184:D185)</f>
        <v>10.16</v>
      </c>
      <c r="E186" s="58">
        <f>SUM(E184:E185)</f>
        <v>25.4</v>
      </c>
      <c r="F186" s="58">
        <f>SUM(F184:F185)</f>
        <v>261.60000000000002</v>
      </c>
      <c r="G186" s="57"/>
    </row>
    <row r="187" spans="1:7" s="4" customFormat="1" ht="35.1" customHeight="1">
      <c r="A187" s="62" t="s">
        <v>11</v>
      </c>
      <c r="B187" s="62"/>
      <c r="C187" s="62"/>
      <c r="D187" s="62"/>
      <c r="E187" s="62"/>
      <c r="F187" s="62"/>
      <c r="G187" s="62"/>
    </row>
    <row r="188" spans="1:7" s="4" customFormat="1" ht="35.1" customHeight="1">
      <c r="A188" s="7" t="s">
        <v>55</v>
      </c>
      <c r="B188" s="2">
        <v>205</v>
      </c>
      <c r="C188" s="2">
        <v>2.8</v>
      </c>
      <c r="D188" s="2">
        <v>8.4</v>
      </c>
      <c r="E188" s="2">
        <v>7.4</v>
      </c>
      <c r="F188" s="2">
        <v>94</v>
      </c>
      <c r="G188" s="2">
        <v>88</v>
      </c>
    </row>
    <row r="189" spans="1:7" s="4" customFormat="1" ht="35.1" customHeight="1">
      <c r="A189" s="7" t="s">
        <v>22</v>
      </c>
      <c r="B189" s="2">
        <v>120</v>
      </c>
      <c r="C189" s="11">
        <v>15.2</v>
      </c>
      <c r="D189" s="1">
        <v>7.4</v>
      </c>
      <c r="E189" s="1">
        <v>6.7</v>
      </c>
      <c r="F189" s="1">
        <v>144.80000000000001</v>
      </c>
      <c r="G189" s="1" t="s">
        <v>42</v>
      </c>
    </row>
    <row r="190" spans="1:7" s="4" customFormat="1" ht="35.1" customHeight="1">
      <c r="A190" s="3" t="s">
        <v>67</v>
      </c>
      <c r="B190" s="5">
        <v>20</v>
      </c>
      <c r="C190" s="9">
        <v>0.8</v>
      </c>
      <c r="D190" s="5">
        <v>1.6</v>
      </c>
      <c r="E190" s="5">
        <v>2</v>
      </c>
      <c r="F190" s="10">
        <v>26</v>
      </c>
      <c r="G190" s="2">
        <v>56</v>
      </c>
    </row>
    <row r="191" spans="1:7" s="4" customFormat="1" ht="35.1" customHeight="1">
      <c r="A191" s="7" t="s">
        <v>15</v>
      </c>
      <c r="B191" s="1">
        <v>150</v>
      </c>
      <c r="C191" s="11">
        <v>4.5999999999999996</v>
      </c>
      <c r="D191" s="1">
        <v>7.6</v>
      </c>
      <c r="E191" s="1">
        <v>40.200000000000003</v>
      </c>
      <c r="F191" s="1">
        <v>256.3</v>
      </c>
      <c r="G191" s="1">
        <v>325</v>
      </c>
    </row>
    <row r="192" spans="1:7" s="4" customFormat="1" ht="35.1" customHeight="1">
      <c r="A192" s="7" t="s">
        <v>36</v>
      </c>
      <c r="B192" s="1">
        <v>200</v>
      </c>
      <c r="C192" s="19">
        <v>0.6</v>
      </c>
      <c r="D192" s="2">
        <v>0.5</v>
      </c>
      <c r="E192" s="1">
        <v>32.9</v>
      </c>
      <c r="F192" s="1">
        <v>163</v>
      </c>
      <c r="G192" s="1">
        <v>408</v>
      </c>
    </row>
    <row r="193" spans="1:7" s="4" customFormat="1" ht="35.1" customHeight="1">
      <c r="A193" s="3" t="s">
        <v>32</v>
      </c>
      <c r="B193" s="5">
        <v>40</v>
      </c>
      <c r="C193" s="9">
        <v>2.6</v>
      </c>
      <c r="D193" s="5">
        <v>0.5</v>
      </c>
      <c r="E193" s="5">
        <v>15.8</v>
      </c>
      <c r="F193" s="10">
        <v>78.239999999999995</v>
      </c>
      <c r="G193" s="2" t="s">
        <v>10</v>
      </c>
    </row>
    <row r="194" spans="1:7" s="4" customFormat="1" ht="39.75" customHeight="1">
      <c r="A194" s="57" t="s">
        <v>13</v>
      </c>
      <c r="B194" s="58">
        <v>735</v>
      </c>
      <c r="C194" s="16">
        <f>C193+C192+C191+C190+C189+C188</f>
        <v>26.599999999999998</v>
      </c>
      <c r="D194" s="16">
        <f>D193+D192+D191+D190+D189+D188</f>
        <v>26</v>
      </c>
      <c r="E194" s="16">
        <f>E193+E192+E191+E190+E189+E188</f>
        <v>105.00000000000001</v>
      </c>
      <c r="F194" s="16">
        <f>F193+F192+F191+F190+F189+F188</f>
        <v>762.33999999999992</v>
      </c>
      <c r="G194" s="57"/>
    </row>
    <row r="195" spans="1:7" s="4" customFormat="1" ht="39.75" customHeight="1">
      <c r="A195" s="63" t="s">
        <v>14</v>
      </c>
      <c r="B195" s="63"/>
      <c r="C195" s="12">
        <f>C194+C186</f>
        <v>33.699999999999996</v>
      </c>
      <c r="D195" s="12">
        <f>D194+D186</f>
        <v>36.159999999999997</v>
      </c>
      <c r="E195" s="12">
        <f>E194+E186</f>
        <v>130.4</v>
      </c>
      <c r="F195" s="12">
        <f>F194+F186</f>
        <v>1023.9399999999999</v>
      </c>
      <c r="G195" s="12"/>
    </row>
    <row r="196" spans="1:7" s="8" customFormat="1" ht="60.75" customHeight="1">
      <c r="A196" s="76" t="s">
        <v>85</v>
      </c>
      <c r="B196" s="76"/>
      <c r="C196" s="76"/>
      <c r="D196" s="76"/>
      <c r="E196" s="76"/>
      <c r="F196" s="85"/>
      <c r="G196" s="85"/>
    </row>
    <row r="197" spans="1:7" s="40" customFormat="1" ht="32.25" customHeight="1">
      <c r="A197" s="72" t="s">
        <v>77</v>
      </c>
      <c r="B197" s="72"/>
      <c r="C197" s="80"/>
      <c r="D197" s="72" t="s">
        <v>78</v>
      </c>
      <c r="E197" s="72"/>
      <c r="F197" s="72"/>
      <c r="G197" s="72"/>
    </row>
    <row r="198" spans="1:7" s="40" customFormat="1" ht="38.25" customHeight="1">
      <c r="A198" s="73" t="s">
        <v>79</v>
      </c>
      <c r="B198" s="73"/>
      <c r="C198" s="74" t="s">
        <v>80</v>
      </c>
      <c r="D198" s="74"/>
      <c r="E198" s="74"/>
      <c r="F198" s="74"/>
      <c r="G198" s="74"/>
    </row>
    <row r="199" spans="1:7" s="40" customFormat="1" ht="27" customHeight="1">
      <c r="A199" s="73" t="s">
        <v>81</v>
      </c>
      <c r="B199" s="73"/>
      <c r="C199" s="74" t="s">
        <v>82</v>
      </c>
      <c r="D199" s="74"/>
      <c r="E199" s="74"/>
      <c r="F199" s="74"/>
      <c r="G199" s="74"/>
    </row>
    <row r="200" spans="1:7" s="40" customFormat="1" ht="37.5" customHeight="1">
      <c r="A200" s="75" t="s">
        <v>83</v>
      </c>
      <c r="B200" s="75"/>
      <c r="C200" s="74" t="s">
        <v>83</v>
      </c>
      <c r="D200" s="74"/>
      <c r="E200" s="74"/>
      <c r="F200" s="74"/>
      <c r="G200" s="74"/>
    </row>
    <row r="201" spans="1:7" s="32" customFormat="1" ht="30.75" customHeight="1">
      <c r="A201" s="81"/>
      <c r="B201" s="82"/>
      <c r="C201" s="59" t="s">
        <v>0</v>
      </c>
      <c r="D201" s="59"/>
      <c r="E201" s="22" t="s">
        <v>58</v>
      </c>
      <c r="F201" s="22"/>
      <c r="G201" s="83"/>
    </row>
    <row r="202" spans="1:7" s="4" customFormat="1" ht="35.25" customHeight="1">
      <c r="A202" s="82"/>
      <c r="B202" s="82"/>
      <c r="C202" s="60" t="s">
        <v>1</v>
      </c>
      <c r="D202" s="60"/>
      <c r="E202" s="27">
        <v>2</v>
      </c>
      <c r="F202" s="22"/>
      <c r="G202" s="22"/>
    </row>
    <row r="203" spans="1:7" s="4" customFormat="1" ht="41.25" customHeight="1">
      <c r="A203" s="84" t="s">
        <v>3</v>
      </c>
      <c r="B203" s="84" t="s">
        <v>4</v>
      </c>
      <c r="C203" s="84" t="s">
        <v>5</v>
      </c>
      <c r="D203" s="84"/>
      <c r="E203" s="84"/>
      <c r="F203" s="84" t="s">
        <v>6</v>
      </c>
      <c r="G203" s="84" t="s">
        <v>2</v>
      </c>
    </row>
    <row r="204" spans="1:7" s="4" customFormat="1" ht="39" customHeight="1">
      <c r="A204" s="84"/>
      <c r="B204" s="84"/>
      <c r="C204" s="19" t="s">
        <v>7</v>
      </c>
      <c r="D204" s="19" t="s">
        <v>8</v>
      </c>
      <c r="E204" s="19" t="s">
        <v>9</v>
      </c>
      <c r="F204" s="84"/>
      <c r="G204" s="84"/>
    </row>
    <row r="205" spans="1:7" s="4" customFormat="1" ht="32.25" customHeight="1">
      <c r="A205" s="62" t="s">
        <v>86</v>
      </c>
      <c r="B205" s="62"/>
      <c r="C205" s="62"/>
      <c r="D205" s="62"/>
      <c r="E205" s="62"/>
      <c r="F205" s="62"/>
      <c r="G205" s="62"/>
    </row>
    <row r="206" spans="1:7" s="4" customFormat="1" ht="36.75" customHeight="1">
      <c r="A206" s="49" t="s">
        <v>87</v>
      </c>
      <c r="B206" s="50">
        <v>200</v>
      </c>
      <c r="C206" s="77">
        <v>6</v>
      </c>
      <c r="D206" s="77">
        <v>8</v>
      </c>
      <c r="E206" s="77">
        <v>7</v>
      </c>
      <c r="F206" s="77">
        <v>124</v>
      </c>
      <c r="G206" s="1" t="s">
        <v>10</v>
      </c>
    </row>
    <row r="207" spans="1:7" s="4" customFormat="1" ht="35.1" customHeight="1">
      <c r="A207" s="52" t="s">
        <v>30</v>
      </c>
      <c r="B207" s="53">
        <v>40</v>
      </c>
      <c r="C207" s="78">
        <v>5</v>
      </c>
      <c r="D207" s="53">
        <v>4.1500000000000004</v>
      </c>
      <c r="E207" s="53">
        <v>16.66</v>
      </c>
      <c r="F207" s="53">
        <v>110.6</v>
      </c>
      <c r="G207" s="1" t="s">
        <v>10</v>
      </c>
    </row>
    <row r="208" spans="1:7" s="4" customFormat="1" ht="35.1" customHeight="1">
      <c r="A208" s="57" t="s">
        <v>88</v>
      </c>
      <c r="B208" s="58">
        <f>SUM(B206:B207)</f>
        <v>240</v>
      </c>
      <c r="C208" s="58">
        <f>SUM(C206:C207)</f>
        <v>11</v>
      </c>
      <c r="D208" s="58">
        <f>SUM(D206:D207)</f>
        <v>12.15</v>
      </c>
      <c r="E208" s="58">
        <f>SUM(E206:E207)</f>
        <v>23.66</v>
      </c>
      <c r="F208" s="58">
        <f>SUM(F206:F207)</f>
        <v>234.6</v>
      </c>
      <c r="G208" s="57"/>
    </row>
    <row r="209" spans="1:7" s="4" customFormat="1" ht="34.5" customHeight="1">
      <c r="A209" s="62" t="s">
        <v>11</v>
      </c>
      <c r="B209" s="62"/>
      <c r="C209" s="62"/>
      <c r="D209" s="62"/>
      <c r="E209" s="62"/>
      <c r="F209" s="62"/>
      <c r="G209" s="62"/>
    </row>
    <row r="210" spans="1:7" s="4" customFormat="1" ht="35.1" customHeight="1">
      <c r="A210" s="7" t="s">
        <v>49</v>
      </c>
      <c r="B210" s="2">
        <v>205</v>
      </c>
      <c r="C210" s="2">
        <v>4.3</v>
      </c>
      <c r="D210" s="2">
        <v>5.8</v>
      </c>
      <c r="E210" s="2">
        <v>17.2</v>
      </c>
      <c r="F210" s="2">
        <v>133</v>
      </c>
      <c r="G210" s="2">
        <v>91</v>
      </c>
    </row>
    <row r="211" spans="1:7" s="4" customFormat="1" ht="35.1" customHeight="1">
      <c r="A211" s="3" t="s">
        <v>65</v>
      </c>
      <c r="B211" s="5">
        <v>20</v>
      </c>
      <c r="C211" s="9">
        <v>0.6</v>
      </c>
      <c r="D211" s="5">
        <v>0.1</v>
      </c>
      <c r="E211" s="5">
        <v>1.4</v>
      </c>
      <c r="F211" s="10">
        <v>10</v>
      </c>
      <c r="G211" s="2" t="s">
        <v>10</v>
      </c>
    </row>
    <row r="212" spans="1:7" s="4" customFormat="1" ht="34.5" customHeight="1">
      <c r="A212" s="7" t="s">
        <v>23</v>
      </c>
      <c r="B212" s="1">
        <v>250</v>
      </c>
      <c r="C212" s="11">
        <v>16.600000000000001</v>
      </c>
      <c r="D212" s="1">
        <v>17.899999999999999</v>
      </c>
      <c r="E212" s="1">
        <v>21.8</v>
      </c>
      <c r="F212" s="1">
        <v>353.8</v>
      </c>
      <c r="G212" s="1">
        <v>309</v>
      </c>
    </row>
    <row r="213" spans="1:7" s="4" customFormat="1" ht="33" customHeight="1">
      <c r="A213" s="7" t="s">
        <v>72</v>
      </c>
      <c r="B213" s="2">
        <v>200</v>
      </c>
      <c r="C213" s="11">
        <v>0.6</v>
      </c>
      <c r="D213" s="2">
        <v>0.1</v>
      </c>
      <c r="E213" s="1">
        <v>45.7</v>
      </c>
      <c r="F213" s="1">
        <v>176</v>
      </c>
      <c r="G213" s="1">
        <v>402</v>
      </c>
    </row>
    <row r="214" spans="1:7" s="4" customFormat="1" ht="35.1" customHeight="1">
      <c r="A214" s="3" t="s">
        <v>32</v>
      </c>
      <c r="B214" s="5">
        <v>40</v>
      </c>
      <c r="C214" s="9">
        <v>2.6</v>
      </c>
      <c r="D214" s="5">
        <v>0.5</v>
      </c>
      <c r="E214" s="5">
        <v>15.8</v>
      </c>
      <c r="F214" s="10">
        <v>78.239999999999995</v>
      </c>
      <c r="G214" s="2" t="s">
        <v>10</v>
      </c>
    </row>
    <row r="215" spans="1:7" s="4" customFormat="1" ht="29.25" customHeight="1">
      <c r="A215" s="57" t="s">
        <v>13</v>
      </c>
      <c r="B215" s="58">
        <v>715</v>
      </c>
      <c r="C215" s="58">
        <f>C214+C213+C212+C211+C210</f>
        <v>24.700000000000003</v>
      </c>
      <c r="D215" s="58">
        <f>D214+D213+D212+D211+D210</f>
        <v>24.400000000000002</v>
      </c>
      <c r="E215" s="58">
        <f>E214+E213+E212+E211+E210</f>
        <v>101.9</v>
      </c>
      <c r="F215" s="58">
        <f>F214+F213+F212+F211+F210</f>
        <v>751.04</v>
      </c>
      <c r="G215" s="57"/>
    </row>
    <row r="216" spans="1:7" s="4" customFormat="1" ht="35.1" customHeight="1">
      <c r="A216" s="63" t="s">
        <v>14</v>
      </c>
      <c r="B216" s="63"/>
      <c r="C216" s="12">
        <f>C215+C208</f>
        <v>35.700000000000003</v>
      </c>
      <c r="D216" s="12">
        <f>D215+D208</f>
        <v>36.550000000000004</v>
      </c>
      <c r="E216" s="12">
        <f>E215+E208</f>
        <v>125.56</v>
      </c>
      <c r="F216" s="12">
        <f>F215+F208</f>
        <v>985.64</v>
      </c>
      <c r="G216" s="12"/>
    </row>
    <row r="217" spans="1:7" s="8" customFormat="1" ht="60.75" customHeight="1">
      <c r="A217" s="76" t="s">
        <v>85</v>
      </c>
      <c r="B217" s="76"/>
      <c r="C217" s="76"/>
      <c r="D217" s="76"/>
      <c r="E217" s="76"/>
      <c r="F217" s="85"/>
      <c r="G217" s="85"/>
    </row>
    <row r="218" spans="1:7" s="40" customFormat="1" ht="32.25" customHeight="1">
      <c r="A218" s="72" t="s">
        <v>77</v>
      </c>
      <c r="B218" s="72"/>
      <c r="C218" s="80"/>
      <c r="D218" s="72" t="s">
        <v>78</v>
      </c>
      <c r="E218" s="72"/>
      <c r="F218" s="72"/>
      <c r="G218" s="72"/>
    </row>
    <row r="219" spans="1:7" s="40" customFormat="1" ht="38.25" customHeight="1">
      <c r="A219" s="73" t="s">
        <v>79</v>
      </c>
      <c r="B219" s="73"/>
      <c r="C219" s="74" t="s">
        <v>80</v>
      </c>
      <c r="D219" s="74"/>
      <c r="E219" s="74"/>
      <c r="F219" s="74"/>
      <c r="G219" s="74"/>
    </row>
    <row r="220" spans="1:7" s="40" customFormat="1" ht="27" customHeight="1">
      <c r="A220" s="73" t="s">
        <v>81</v>
      </c>
      <c r="B220" s="73"/>
      <c r="C220" s="74" t="s">
        <v>82</v>
      </c>
      <c r="D220" s="74"/>
      <c r="E220" s="74"/>
      <c r="F220" s="74"/>
      <c r="G220" s="74"/>
    </row>
    <row r="221" spans="1:7" s="40" customFormat="1" ht="37.5" customHeight="1">
      <c r="A221" s="75" t="s">
        <v>83</v>
      </c>
      <c r="B221" s="75"/>
      <c r="C221" s="74" t="s">
        <v>83</v>
      </c>
      <c r="D221" s="74"/>
      <c r="E221" s="74"/>
      <c r="F221" s="74"/>
      <c r="G221" s="74"/>
    </row>
    <row r="222" spans="1:7" s="4" customFormat="1" ht="26.25" customHeight="1">
      <c r="A222" s="81"/>
      <c r="B222" s="82"/>
      <c r="C222" s="59" t="s">
        <v>0</v>
      </c>
      <c r="D222" s="59"/>
      <c r="E222" s="22" t="s">
        <v>59</v>
      </c>
      <c r="F222" s="22"/>
      <c r="G222" s="83"/>
    </row>
    <row r="223" spans="1:7" s="4" customFormat="1" ht="26.25" customHeight="1">
      <c r="A223" s="82"/>
      <c r="B223" s="82"/>
      <c r="C223" s="60" t="s">
        <v>1</v>
      </c>
      <c r="D223" s="60"/>
      <c r="E223" s="27">
        <v>2</v>
      </c>
      <c r="F223" s="22"/>
      <c r="G223" s="22"/>
    </row>
    <row r="224" spans="1:7" s="4" customFormat="1" ht="42.75" customHeight="1">
      <c r="A224" s="84" t="s">
        <v>3</v>
      </c>
      <c r="B224" s="84" t="s">
        <v>4</v>
      </c>
      <c r="C224" s="84" t="s">
        <v>5</v>
      </c>
      <c r="D224" s="84"/>
      <c r="E224" s="84"/>
      <c r="F224" s="84" t="s">
        <v>6</v>
      </c>
      <c r="G224" s="84" t="s">
        <v>2</v>
      </c>
    </row>
    <row r="225" spans="1:7" s="4" customFormat="1" ht="41.25" customHeight="1">
      <c r="A225" s="84"/>
      <c r="B225" s="84"/>
      <c r="C225" s="19" t="s">
        <v>7</v>
      </c>
      <c r="D225" s="19" t="s">
        <v>8</v>
      </c>
      <c r="E225" s="19" t="s">
        <v>9</v>
      </c>
      <c r="F225" s="84"/>
      <c r="G225" s="84"/>
    </row>
    <row r="226" spans="1:7" s="4" customFormat="1" ht="32.25" customHeight="1">
      <c r="A226" s="62" t="s">
        <v>86</v>
      </c>
      <c r="B226" s="62"/>
      <c r="C226" s="62"/>
      <c r="D226" s="62"/>
      <c r="E226" s="62"/>
      <c r="F226" s="62"/>
      <c r="G226" s="62"/>
    </row>
    <row r="227" spans="1:7" s="4" customFormat="1" ht="36.75" customHeight="1">
      <c r="A227" s="49" t="s">
        <v>87</v>
      </c>
      <c r="B227" s="50">
        <v>200</v>
      </c>
      <c r="C227" s="77">
        <v>6</v>
      </c>
      <c r="D227" s="77">
        <v>8</v>
      </c>
      <c r="E227" s="77">
        <v>7</v>
      </c>
      <c r="F227" s="77">
        <v>124</v>
      </c>
      <c r="G227" s="1" t="s">
        <v>10</v>
      </c>
    </row>
    <row r="228" spans="1:7" s="4" customFormat="1" ht="35.1" customHeight="1">
      <c r="A228" s="52" t="s">
        <v>34</v>
      </c>
      <c r="B228" s="53">
        <v>40</v>
      </c>
      <c r="C228" s="78">
        <v>1.3</v>
      </c>
      <c r="D228" s="53">
        <v>2</v>
      </c>
      <c r="E228" s="53">
        <v>27.3</v>
      </c>
      <c r="F228" s="53">
        <v>114</v>
      </c>
      <c r="G228" s="1" t="s">
        <v>10</v>
      </c>
    </row>
    <row r="229" spans="1:7" s="4" customFormat="1" ht="35.1" customHeight="1">
      <c r="A229" s="57" t="s">
        <v>88</v>
      </c>
      <c r="B229" s="58">
        <f>SUM(B227:B228)</f>
        <v>240</v>
      </c>
      <c r="C229" s="58">
        <f>SUM(C227:C228)</f>
        <v>7.3</v>
      </c>
      <c r="D229" s="58">
        <f>SUM(D227:D228)</f>
        <v>10</v>
      </c>
      <c r="E229" s="58">
        <f>SUM(E227:E228)</f>
        <v>34.299999999999997</v>
      </c>
      <c r="F229" s="58">
        <f>SUM(F227:F228)</f>
        <v>238</v>
      </c>
      <c r="G229" s="57"/>
    </row>
    <row r="230" spans="1:7" s="4" customFormat="1" ht="35.25" customHeight="1">
      <c r="A230" s="62" t="s">
        <v>11</v>
      </c>
      <c r="B230" s="62"/>
      <c r="C230" s="62"/>
      <c r="D230" s="62"/>
      <c r="E230" s="62"/>
      <c r="F230" s="62"/>
      <c r="G230" s="62"/>
    </row>
    <row r="231" spans="1:7" s="4" customFormat="1" ht="35.1" customHeight="1">
      <c r="A231" s="7" t="s">
        <v>51</v>
      </c>
      <c r="B231" s="2">
        <v>220</v>
      </c>
      <c r="C231" s="2">
        <v>7.3</v>
      </c>
      <c r="D231" s="2">
        <v>5.0999999999999996</v>
      </c>
      <c r="E231" s="2">
        <v>18.600000000000001</v>
      </c>
      <c r="F231" s="2">
        <v>162.69999999999999</v>
      </c>
      <c r="G231" s="2" t="s">
        <v>40</v>
      </c>
    </row>
    <row r="232" spans="1:7" s="4" customFormat="1" ht="35.1" customHeight="1">
      <c r="A232" s="3" t="s">
        <v>64</v>
      </c>
      <c r="B232" s="5">
        <v>20</v>
      </c>
      <c r="C232" s="9">
        <v>0.2</v>
      </c>
      <c r="D232" s="5">
        <v>0</v>
      </c>
      <c r="E232" s="5">
        <v>0.3</v>
      </c>
      <c r="F232" s="10">
        <v>2.6</v>
      </c>
      <c r="G232" s="2" t="s">
        <v>10</v>
      </c>
    </row>
    <row r="233" spans="1:7" s="4" customFormat="1" ht="36.75" customHeight="1">
      <c r="A233" s="7" t="s">
        <v>39</v>
      </c>
      <c r="B233" s="1">
        <v>250</v>
      </c>
      <c r="C233" s="11">
        <v>16.2</v>
      </c>
      <c r="D233" s="1">
        <v>20.6</v>
      </c>
      <c r="E233" s="1">
        <v>41.8</v>
      </c>
      <c r="F233" s="1">
        <v>420.5</v>
      </c>
      <c r="G233" s="1">
        <v>306</v>
      </c>
    </row>
    <row r="234" spans="1:7" s="4" customFormat="1" ht="35.25" customHeight="1">
      <c r="A234" s="7" t="s">
        <v>25</v>
      </c>
      <c r="B234" s="2">
        <v>200</v>
      </c>
      <c r="C234" s="11">
        <v>0.1</v>
      </c>
      <c r="D234" s="1">
        <v>0</v>
      </c>
      <c r="E234" s="1">
        <v>24.3</v>
      </c>
      <c r="F234" s="14">
        <v>97.5</v>
      </c>
      <c r="G234" s="1">
        <v>436</v>
      </c>
    </row>
    <row r="235" spans="1:7" s="4" customFormat="1" ht="35.1" customHeight="1">
      <c r="A235" s="3" t="s">
        <v>32</v>
      </c>
      <c r="B235" s="5">
        <v>40</v>
      </c>
      <c r="C235" s="9">
        <v>2.6</v>
      </c>
      <c r="D235" s="5">
        <v>0.5</v>
      </c>
      <c r="E235" s="5">
        <v>15.8</v>
      </c>
      <c r="F235" s="10">
        <v>78.239999999999995</v>
      </c>
      <c r="G235" s="2" t="s">
        <v>10</v>
      </c>
    </row>
    <row r="236" spans="1:7" s="25" customFormat="1" ht="33.75" customHeight="1">
      <c r="A236" s="57" t="s">
        <v>13</v>
      </c>
      <c r="B236" s="58">
        <v>730</v>
      </c>
      <c r="C236" s="58">
        <f>C235+C234+C233+C232+C231</f>
        <v>26.4</v>
      </c>
      <c r="D236" s="58">
        <f>D235+D234+D233+D232+D231</f>
        <v>26.200000000000003</v>
      </c>
      <c r="E236" s="58">
        <f>E235+E234+E233+E232+E231</f>
        <v>100.80000000000001</v>
      </c>
      <c r="F236" s="58">
        <f>F235+F234+F233+F232+F231</f>
        <v>761.54</v>
      </c>
      <c r="G236" s="57"/>
    </row>
    <row r="237" spans="1:7" s="26" customFormat="1" ht="33.75" customHeight="1">
      <c r="A237" s="63" t="s">
        <v>14</v>
      </c>
      <c r="B237" s="63"/>
      <c r="C237" s="12">
        <f>C236+C229</f>
        <v>33.699999999999996</v>
      </c>
      <c r="D237" s="12">
        <f>D236+D229</f>
        <v>36.200000000000003</v>
      </c>
      <c r="E237" s="12">
        <f>E236+E229</f>
        <v>135.10000000000002</v>
      </c>
      <c r="F237" s="12">
        <f>F236+F229</f>
        <v>999.54</v>
      </c>
      <c r="G237" s="12"/>
    </row>
    <row r="238" spans="1:7" s="8" customFormat="1" ht="60.75" customHeight="1">
      <c r="A238" s="76" t="s">
        <v>85</v>
      </c>
      <c r="B238" s="76"/>
      <c r="C238" s="76"/>
      <c r="D238" s="76"/>
      <c r="E238" s="76"/>
      <c r="F238" s="85"/>
      <c r="G238" s="85"/>
    </row>
    <row r="239" spans="1:7" s="40" customFormat="1" ht="32.25" customHeight="1">
      <c r="A239" s="72" t="s">
        <v>77</v>
      </c>
      <c r="B239" s="72"/>
      <c r="C239" s="80"/>
      <c r="D239" s="72" t="s">
        <v>78</v>
      </c>
      <c r="E239" s="72"/>
      <c r="F239" s="72"/>
      <c r="G239" s="72"/>
    </row>
    <row r="240" spans="1:7" s="40" customFormat="1" ht="38.25" customHeight="1">
      <c r="A240" s="73" t="s">
        <v>79</v>
      </c>
      <c r="B240" s="73"/>
      <c r="C240" s="74" t="s">
        <v>80</v>
      </c>
      <c r="D240" s="74"/>
      <c r="E240" s="74"/>
      <c r="F240" s="74"/>
      <c r="G240" s="74"/>
    </row>
    <row r="241" spans="1:7" s="40" customFormat="1" ht="27" customHeight="1">
      <c r="A241" s="73" t="s">
        <v>81</v>
      </c>
      <c r="B241" s="73"/>
      <c r="C241" s="74" t="s">
        <v>82</v>
      </c>
      <c r="D241" s="74"/>
      <c r="E241" s="74"/>
      <c r="F241" s="74"/>
      <c r="G241" s="74"/>
    </row>
    <row r="242" spans="1:7" s="40" customFormat="1" ht="37.5" customHeight="1">
      <c r="A242" s="75" t="s">
        <v>83</v>
      </c>
      <c r="B242" s="75"/>
      <c r="C242" s="74" t="s">
        <v>83</v>
      </c>
      <c r="D242" s="74"/>
      <c r="E242" s="74"/>
      <c r="F242" s="74"/>
      <c r="G242" s="74"/>
    </row>
    <row r="243" spans="1:7" s="4" customFormat="1" ht="27" customHeight="1">
      <c r="A243" s="86"/>
      <c r="B243" s="87"/>
      <c r="C243" s="59" t="s">
        <v>0</v>
      </c>
      <c r="D243" s="59"/>
      <c r="E243" s="22" t="s">
        <v>60</v>
      </c>
      <c r="F243" s="22"/>
      <c r="G243" s="88"/>
    </row>
    <row r="244" spans="1:7" s="4" customFormat="1" ht="27" customHeight="1">
      <c r="A244" s="87"/>
      <c r="B244" s="87"/>
      <c r="C244" s="60" t="s">
        <v>1</v>
      </c>
      <c r="D244" s="60"/>
      <c r="E244" s="27">
        <v>2</v>
      </c>
      <c r="F244" s="22"/>
      <c r="G244" s="89"/>
    </row>
    <row r="245" spans="1:7" s="4" customFormat="1" ht="33" customHeight="1">
      <c r="A245" s="84" t="s">
        <v>3</v>
      </c>
      <c r="B245" s="84" t="s">
        <v>4</v>
      </c>
      <c r="C245" s="84" t="s">
        <v>5</v>
      </c>
      <c r="D245" s="84"/>
      <c r="E245" s="84"/>
      <c r="F245" s="84" t="s">
        <v>6</v>
      </c>
      <c r="G245" s="84" t="s">
        <v>2</v>
      </c>
    </row>
    <row r="246" spans="1:7" s="4" customFormat="1" ht="34.5" customHeight="1">
      <c r="A246" s="84"/>
      <c r="B246" s="84"/>
      <c r="C246" s="19" t="s">
        <v>7</v>
      </c>
      <c r="D246" s="19" t="s">
        <v>8</v>
      </c>
      <c r="E246" s="19" t="s">
        <v>9</v>
      </c>
      <c r="F246" s="84"/>
      <c r="G246" s="84"/>
    </row>
    <row r="247" spans="1:7" s="4" customFormat="1" ht="32.25" customHeight="1">
      <c r="A247" s="62" t="s">
        <v>86</v>
      </c>
      <c r="B247" s="62"/>
      <c r="C247" s="62"/>
      <c r="D247" s="62"/>
      <c r="E247" s="62"/>
      <c r="F247" s="62"/>
      <c r="G247" s="62"/>
    </row>
    <row r="248" spans="1:7" s="4" customFormat="1" ht="36.75" customHeight="1">
      <c r="A248" s="49" t="s">
        <v>87</v>
      </c>
      <c r="B248" s="50">
        <v>200</v>
      </c>
      <c r="C248" s="77">
        <v>6</v>
      </c>
      <c r="D248" s="77">
        <v>8</v>
      </c>
      <c r="E248" s="77">
        <v>7</v>
      </c>
      <c r="F248" s="77">
        <v>124</v>
      </c>
      <c r="G248" s="1" t="s">
        <v>10</v>
      </c>
    </row>
    <row r="249" spans="1:7" s="4" customFormat="1" ht="35.1" customHeight="1">
      <c r="A249" s="52" t="s">
        <v>35</v>
      </c>
      <c r="B249" s="53">
        <v>40</v>
      </c>
      <c r="C249" s="78">
        <v>1.1000000000000001</v>
      </c>
      <c r="D249" s="79">
        <v>2.16</v>
      </c>
      <c r="E249" s="53">
        <v>18.5</v>
      </c>
      <c r="F249" s="53">
        <v>137.6</v>
      </c>
      <c r="G249" s="2" t="s">
        <v>10</v>
      </c>
    </row>
    <row r="250" spans="1:7" s="4" customFormat="1" ht="35.1" customHeight="1">
      <c r="A250" s="57" t="s">
        <v>88</v>
      </c>
      <c r="B250" s="58">
        <f>SUM(B248:B249)</f>
        <v>240</v>
      </c>
      <c r="C250" s="58">
        <f>SUM(C248:C249)</f>
        <v>7.1</v>
      </c>
      <c r="D250" s="58">
        <f>SUM(D248:D249)</f>
        <v>10.16</v>
      </c>
      <c r="E250" s="58">
        <f>SUM(E248:E249)</f>
        <v>25.5</v>
      </c>
      <c r="F250" s="58">
        <f>SUM(F248:F249)</f>
        <v>261.60000000000002</v>
      </c>
      <c r="G250" s="57"/>
    </row>
    <row r="251" spans="1:7" s="4" customFormat="1" ht="36.75" customHeight="1">
      <c r="A251" s="62" t="s">
        <v>11</v>
      </c>
      <c r="B251" s="62"/>
      <c r="C251" s="62"/>
      <c r="D251" s="62"/>
      <c r="E251" s="62"/>
      <c r="F251" s="62"/>
      <c r="G251" s="62"/>
    </row>
    <row r="252" spans="1:7" s="4" customFormat="1" ht="35.1" customHeight="1">
      <c r="A252" s="7" t="s">
        <v>48</v>
      </c>
      <c r="B252" s="2">
        <v>205</v>
      </c>
      <c r="C252" s="2">
        <v>2.08</v>
      </c>
      <c r="D252" s="2">
        <v>4.2</v>
      </c>
      <c r="E252" s="2">
        <v>7.6</v>
      </c>
      <c r="F252" s="14">
        <v>126.8</v>
      </c>
      <c r="G252" s="2">
        <v>95</v>
      </c>
    </row>
    <row r="253" spans="1:7" s="4" customFormat="1" ht="35.25" customHeight="1">
      <c r="A253" s="7" t="s">
        <v>24</v>
      </c>
      <c r="B253" s="2">
        <v>120</v>
      </c>
      <c r="C253" s="11">
        <v>14.8</v>
      </c>
      <c r="D253" s="1">
        <v>13.7</v>
      </c>
      <c r="E253" s="1">
        <v>24.5</v>
      </c>
      <c r="F253" s="1">
        <v>284</v>
      </c>
      <c r="G253" s="1" t="s">
        <v>43</v>
      </c>
    </row>
    <row r="254" spans="1:7" s="4" customFormat="1" ht="35.1" customHeight="1">
      <c r="A254" s="3" t="s">
        <v>68</v>
      </c>
      <c r="B254" s="5">
        <v>20</v>
      </c>
      <c r="C254" s="9">
        <v>0.8</v>
      </c>
      <c r="D254" s="5">
        <v>1.6</v>
      </c>
      <c r="E254" s="5">
        <v>1.5</v>
      </c>
      <c r="F254" s="10">
        <v>23.6</v>
      </c>
      <c r="G254" s="2">
        <v>56</v>
      </c>
    </row>
    <row r="255" spans="1:7" s="4" customFormat="1" ht="35.25" customHeight="1">
      <c r="A255" s="7" t="s">
        <v>19</v>
      </c>
      <c r="B255" s="2">
        <v>150</v>
      </c>
      <c r="C255" s="11">
        <v>3.6</v>
      </c>
      <c r="D255" s="1">
        <v>4.8</v>
      </c>
      <c r="E255" s="1">
        <v>37.1</v>
      </c>
      <c r="F255" s="1">
        <v>183.8</v>
      </c>
      <c r="G255" s="1">
        <v>323</v>
      </c>
    </row>
    <row r="256" spans="1:7" s="4" customFormat="1" ht="35.1" customHeight="1">
      <c r="A256" s="7" t="s">
        <v>20</v>
      </c>
      <c r="B256" s="2">
        <v>200</v>
      </c>
      <c r="C256" s="11">
        <v>0.6</v>
      </c>
      <c r="D256" s="2">
        <v>0.1</v>
      </c>
      <c r="E256" s="1">
        <v>31.7</v>
      </c>
      <c r="F256" s="1">
        <v>146</v>
      </c>
      <c r="G256" s="1">
        <v>402</v>
      </c>
    </row>
    <row r="257" spans="1:7" s="4" customFormat="1" ht="35.1" customHeight="1">
      <c r="A257" s="3" t="s">
        <v>32</v>
      </c>
      <c r="B257" s="5">
        <v>40</v>
      </c>
      <c r="C257" s="9">
        <v>2.6</v>
      </c>
      <c r="D257" s="5">
        <v>0.5</v>
      </c>
      <c r="E257" s="5">
        <v>15.8</v>
      </c>
      <c r="F257" s="10">
        <v>78.239999999999995</v>
      </c>
      <c r="G257" s="2" t="s">
        <v>10</v>
      </c>
    </row>
    <row r="258" spans="1:7" s="4" customFormat="1" ht="36.75" customHeight="1">
      <c r="A258" s="57" t="s">
        <v>13</v>
      </c>
      <c r="B258" s="58">
        <v>735</v>
      </c>
      <c r="C258" s="12">
        <f>C257+C256+C255+C254+C253+C252</f>
        <v>24.480000000000004</v>
      </c>
      <c r="D258" s="12">
        <f>D257+D256+D255+D254+D253+D252</f>
        <v>24.9</v>
      </c>
      <c r="E258" s="12">
        <f>E257+E256+E255+E254+E253+E252</f>
        <v>118.19999999999999</v>
      </c>
      <c r="F258" s="12">
        <f>F257+F256+F255+F254+F253+F252</f>
        <v>842.44</v>
      </c>
      <c r="G258" s="57"/>
    </row>
    <row r="259" spans="1:7" s="4" customFormat="1" ht="36.75" customHeight="1">
      <c r="A259" s="63" t="s">
        <v>14</v>
      </c>
      <c r="B259" s="63"/>
      <c r="C259" s="12">
        <f>C258+C250</f>
        <v>31.580000000000005</v>
      </c>
      <c r="D259" s="12">
        <f>D258+D250</f>
        <v>35.06</v>
      </c>
      <c r="E259" s="12">
        <f>E258+E250</f>
        <v>143.69999999999999</v>
      </c>
      <c r="F259" s="12">
        <f>F258+F250</f>
        <v>1104.04</v>
      </c>
      <c r="G259" s="12"/>
    </row>
    <row r="260" spans="1:7" s="8" customFormat="1" ht="60.75" customHeight="1">
      <c r="A260" s="76" t="s">
        <v>85</v>
      </c>
      <c r="B260" s="76"/>
      <c r="C260" s="76"/>
      <c r="D260" s="76"/>
      <c r="E260" s="76"/>
      <c r="F260" s="85"/>
      <c r="G260" s="85"/>
    </row>
  </sheetData>
  <mergeCells count="231">
    <mergeCell ref="A260:E260"/>
    <mergeCell ref="A220:B220"/>
    <mergeCell ref="C220:G220"/>
    <mergeCell ref="A221:B221"/>
    <mergeCell ref="C221:G221"/>
    <mergeCell ref="A238:E238"/>
    <mergeCell ref="A239:B239"/>
    <mergeCell ref="D239:G239"/>
    <mergeCell ref="C222:D222"/>
    <mergeCell ref="C223:D223"/>
    <mergeCell ref="A224:A225"/>
    <mergeCell ref="B224:B225"/>
    <mergeCell ref="C224:E224"/>
    <mergeCell ref="F224:F225"/>
    <mergeCell ref="G224:G225"/>
    <mergeCell ref="A251:G251"/>
    <mergeCell ref="A259:B259"/>
    <mergeCell ref="C242:G242"/>
    <mergeCell ref="A217:E217"/>
    <mergeCell ref="A218:B218"/>
    <mergeCell ref="D218:G218"/>
    <mergeCell ref="A219:B219"/>
    <mergeCell ref="C219:G219"/>
    <mergeCell ref="A196:E196"/>
    <mergeCell ref="A197:B197"/>
    <mergeCell ref="D197:G197"/>
    <mergeCell ref="A198:B198"/>
    <mergeCell ref="C198:G198"/>
    <mergeCell ref="A199:B199"/>
    <mergeCell ref="C199:G199"/>
    <mergeCell ref="A209:G209"/>
    <mergeCell ref="A216:B216"/>
    <mergeCell ref="A205:G205"/>
    <mergeCell ref="A178:B178"/>
    <mergeCell ref="C178:G178"/>
    <mergeCell ref="A155:B155"/>
    <mergeCell ref="C155:G155"/>
    <mergeCell ref="A156:B156"/>
    <mergeCell ref="C156:G156"/>
    <mergeCell ref="A174:E174"/>
    <mergeCell ref="A175:B175"/>
    <mergeCell ref="D175:G175"/>
    <mergeCell ref="A161:G161"/>
    <mergeCell ref="A165:G165"/>
    <mergeCell ref="A173:B173"/>
    <mergeCell ref="A177:B177"/>
    <mergeCell ref="C177:G177"/>
    <mergeCell ref="A118:G118"/>
    <mergeCell ref="A122:G122"/>
    <mergeCell ref="A130:B130"/>
    <mergeCell ref="C136:D136"/>
    <mergeCell ref="C137:D137"/>
    <mergeCell ref="A138:A139"/>
    <mergeCell ref="B138:B139"/>
    <mergeCell ref="C138:E138"/>
    <mergeCell ref="F138:F139"/>
    <mergeCell ref="G138:G139"/>
    <mergeCell ref="A135:B135"/>
    <mergeCell ref="C135:G135"/>
    <mergeCell ref="A131:E131"/>
    <mergeCell ref="A132:B132"/>
    <mergeCell ref="D132:G132"/>
    <mergeCell ref="C90:G90"/>
    <mergeCell ref="A91:B91"/>
    <mergeCell ref="C91:G91"/>
    <mergeCell ref="A109:E109"/>
    <mergeCell ref="A110:B110"/>
    <mergeCell ref="D110:G110"/>
    <mergeCell ref="A96:G96"/>
    <mergeCell ref="A100:G100"/>
    <mergeCell ref="A108:B108"/>
    <mergeCell ref="A247:G247"/>
    <mergeCell ref="A226:G226"/>
    <mergeCell ref="A230:G230"/>
    <mergeCell ref="A237:B237"/>
    <mergeCell ref="C243:D243"/>
    <mergeCell ref="C244:D244"/>
    <mergeCell ref="A245:A246"/>
    <mergeCell ref="B245:B246"/>
    <mergeCell ref="C245:E245"/>
    <mergeCell ref="F245:F246"/>
    <mergeCell ref="G245:G246"/>
    <mergeCell ref="A240:B240"/>
    <mergeCell ref="C240:G240"/>
    <mergeCell ref="A241:B241"/>
    <mergeCell ref="C241:G241"/>
    <mergeCell ref="A242:B242"/>
    <mergeCell ref="A183:G183"/>
    <mergeCell ref="A187:G187"/>
    <mergeCell ref="A195:B195"/>
    <mergeCell ref="C201:D201"/>
    <mergeCell ref="C202:D202"/>
    <mergeCell ref="A203:A204"/>
    <mergeCell ref="B203:B204"/>
    <mergeCell ref="C203:E203"/>
    <mergeCell ref="F203:F204"/>
    <mergeCell ref="G203:G204"/>
    <mergeCell ref="A200:B200"/>
    <mergeCell ref="C200:G200"/>
    <mergeCell ref="C179:D179"/>
    <mergeCell ref="C180:D180"/>
    <mergeCell ref="A181:A182"/>
    <mergeCell ref="B181:B182"/>
    <mergeCell ref="C181:E181"/>
    <mergeCell ref="F181:F182"/>
    <mergeCell ref="G181:G182"/>
    <mergeCell ref="A140:G140"/>
    <mergeCell ref="A144:G144"/>
    <mergeCell ref="A151:B151"/>
    <mergeCell ref="C157:D157"/>
    <mergeCell ref="C158:D158"/>
    <mergeCell ref="A159:A160"/>
    <mergeCell ref="B159:B160"/>
    <mergeCell ref="C159:E159"/>
    <mergeCell ref="F159:F160"/>
    <mergeCell ref="G159:G160"/>
    <mergeCell ref="A152:E152"/>
    <mergeCell ref="A153:B153"/>
    <mergeCell ref="D153:G153"/>
    <mergeCell ref="A154:B154"/>
    <mergeCell ref="C154:G154"/>
    <mergeCell ref="A176:B176"/>
    <mergeCell ref="C176:G176"/>
    <mergeCell ref="A133:B133"/>
    <mergeCell ref="C133:G133"/>
    <mergeCell ref="A134:B134"/>
    <mergeCell ref="C134:G134"/>
    <mergeCell ref="C114:D114"/>
    <mergeCell ref="C115:D115"/>
    <mergeCell ref="A116:A117"/>
    <mergeCell ref="B116:B117"/>
    <mergeCell ref="C116:E116"/>
    <mergeCell ref="F116:F117"/>
    <mergeCell ref="G116:G117"/>
    <mergeCell ref="A112:B112"/>
    <mergeCell ref="C112:G112"/>
    <mergeCell ref="A113:B113"/>
    <mergeCell ref="C113:G113"/>
    <mergeCell ref="A90:B90"/>
    <mergeCell ref="A53:G53"/>
    <mergeCell ref="A57:G57"/>
    <mergeCell ref="A65:B65"/>
    <mergeCell ref="C71:D71"/>
    <mergeCell ref="C72:D72"/>
    <mergeCell ref="A73:A74"/>
    <mergeCell ref="B73:B74"/>
    <mergeCell ref="C73:E73"/>
    <mergeCell ref="F73:F74"/>
    <mergeCell ref="G73:G74"/>
    <mergeCell ref="A67:B67"/>
    <mergeCell ref="D67:G67"/>
    <mergeCell ref="A68:B68"/>
    <mergeCell ref="C68:G68"/>
    <mergeCell ref="A69:B69"/>
    <mergeCell ref="C69:G69"/>
    <mergeCell ref="A70:B70"/>
    <mergeCell ref="A75:G75"/>
    <mergeCell ref="A79:G79"/>
    <mergeCell ref="A24:B24"/>
    <mergeCell ref="D24:G24"/>
    <mergeCell ref="A25:B25"/>
    <mergeCell ref="C25:G25"/>
    <mergeCell ref="A26:B26"/>
    <mergeCell ref="C26:G26"/>
    <mergeCell ref="A46:B46"/>
    <mergeCell ref="C46:G46"/>
    <mergeCell ref="A111:B111"/>
    <mergeCell ref="C111:G111"/>
    <mergeCell ref="A86:B86"/>
    <mergeCell ref="C92:D92"/>
    <mergeCell ref="C93:D93"/>
    <mergeCell ref="A94:A95"/>
    <mergeCell ref="B94:B95"/>
    <mergeCell ref="C94:E94"/>
    <mergeCell ref="F94:F95"/>
    <mergeCell ref="G94:G95"/>
    <mergeCell ref="A87:E87"/>
    <mergeCell ref="A88:B88"/>
    <mergeCell ref="D88:G88"/>
    <mergeCell ref="A89:B89"/>
    <mergeCell ref="C89:G89"/>
    <mergeCell ref="A66:E66"/>
    <mergeCell ref="A10:G10"/>
    <mergeCell ref="A4:B4"/>
    <mergeCell ref="C4:G4"/>
    <mergeCell ref="A5:G5"/>
    <mergeCell ref="C6:D6"/>
    <mergeCell ref="E6:F6"/>
    <mergeCell ref="C7:D7"/>
    <mergeCell ref="C49:D49"/>
    <mergeCell ref="C70:G70"/>
    <mergeCell ref="A51:A52"/>
    <mergeCell ref="B51:B52"/>
    <mergeCell ref="C51:E51"/>
    <mergeCell ref="F51:F52"/>
    <mergeCell ref="G51:G52"/>
    <mergeCell ref="A14:G14"/>
    <mergeCell ref="A22:B22"/>
    <mergeCell ref="C29:D29"/>
    <mergeCell ref="C30:D30"/>
    <mergeCell ref="A31:A32"/>
    <mergeCell ref="B31:B32"/>
    <mergeCell ref="C31:E31"/>
    <mergeCell ref="F31:F32"/>
    <mergeCell ref="G31:G32"/>
    <mergeCell ref="A23:E23"/>
    <mergeCell ref="C50:D50"/>
    <mergeCell ref="C47:G47"/>
    <mergeCell ref="A48:B48"/>
    <mergeCell ref="C48:G48"/>
    <mergeCell ref="A27:B27"/>
    <mergeCell ref="C27:G27"/>
    <mergeCell ref="A28:G28"/>
    <mergeCell ref="A44:E44"/>
    <mergeCell ref="A45:B45"/>
    <mergeCell ref="D45:G45"/>
    <mergeCell ref="A33:G33"/>
    <mergeCell ref="A37:G37"/>
    <mergeCell ref="A43:B43"/>
    <mergeCell ref="A47:B47"/>
    <mergeCell ref="A1:B1"/>
    <mergeCell ref="D1:G1"/>
    <mergeCell ref="A2:B2"/>
    <mergeCell ref="C2:G2"/>
    <mergeCell ref="A3:B3"/>
    <mergeCell ref="C3:G3"/>
    <mergeCell ref="A8:A9"/>
    <mergeCell ref="B8:B9"/>
    <mergeCell ref="C8:E8"/>
    <mergeCell ref="F8:F9"/>
    <mergeCell ref="G8:G9"/>
  </mergeCells>
  <pageMargins left="0.7" right="0.7" top="0.75" bottom="0.75" header="0.3" footer="0.3"/>
  <pageSetup paperSize="9" scale="57" orientation="portrait" r:id="rId1"/>
  <rowBreaks count="11" manualBreakCount="11">
    <brk id="23" max="6" man="1"/>
    <brk id="44" max="6" man="1"/>
    <brk id="66" max="6" man="1"/>
    <brk id="87" max="6" man="1"/>
    <brk id="109" max="6" man="1"/>
    <brk id="131" max="6" man="1"/>
    <brk id="152" max="6" man="1"/>
    <brk id="174" max="6" man="1"/>
    <brk id="196" max="6" man="1"/>
    <brk id="217" max="6" man="1"/>
    <brk id="23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7-11 лет на подпись</vt:lpstr>
      <vt:lpstr>7-11 лет для зала</vt:lpstr>
      <vt:lpstr>'7-11 лет для зала'!Область_печати</vt:lpstr>
      <vt:lpstr>'7-11 лет на подпись'!Область_печати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2025-11-19T14:47:36Z</dcterms:modified>
</cp:coreProperties>
</file>