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НИТОРИНГИ-2023\Мониторинг питания-типовое меню, календарь\Дополнение в мониторинг питания 2023 год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G192" i="1"/>
  <c r="F192" i="1"/>
  <c r="F203" i="1" s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G172" i="1"/>
  <c r="G183" i="1" s="1"/>
  <c r="F172" i="1"/>
  <c r="F183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H153" i="1"/>
  <c r="H164" i="1" s="1"/>
  <c r="G153" i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204" i="1" s="1"/>
  <c r="J14" i="1"/>
  <c r="I14" i="1"/>
  <c r="I25" i="1" s="1"/>
  <c r="H14" i="1"/>
  <c r="H25" i="1" s="1"/>
  <c r="G14" i="1"/>
  <c r="G25" i="1" s="1"/>
  <c r="F14" i="1"/>
  <c r="F25" i="1" s="1"/>
  <c r="F204" i="1" l="1"/>
  <c r="I164" i="1"/>
  <c r="I204" i="1" s="1"/>
  <c r="G203" i="1"/>
  <c r="H203" i="1"/>
  <c r="G164" i="1"/>
  <c r="H183" i="1"/>
  <c r="H204" i="1" s="1"/>
  <c r="J25" i="1"/>
  <c r="J204" i="1" s="1"/>
  <c r="G204" i="1" l="1"/>
</calcChain>
</file>

<file path=xl/sharedStrings.xml><?xml version="1.0" encoding="utf-8"?>
<sst xmlns="http://schemas.openxmlformats.org/spreadsheetml/2006/main" count="258" uniqueCount="75">
  <si>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</si>
  <si>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</si>
  <si>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</si>
  <si>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</si>
  <si>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</si>
  <si>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</si>
  <si>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</si>
  <si>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</si>
  <si>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</si>
  <si>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</si>
  <si>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</si>
  <si>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</si>
  <si>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</si>
  <si>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</si>
  <si>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</si>
  <si>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</si>
  <si>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</si>
  <si>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</si>
  <si>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</si>
  <si>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</si>
  <si>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</si>
  <si>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</si>
  <si>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</si>
  <si>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</si>
  <si>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</si>
  <si>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</si>
  <si>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</si>
  <si>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</si>
  <si>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</si>
  <si>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</si>
  <si>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</si>
  <si>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</si>
  <si>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</si>
  <si>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</si>
  <si>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</si>
  <si>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</si>
  <si>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</si>
  <si>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</si>
  <si>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</si>
  <si>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</si>
  <si>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Кубышева В.К.</t>
  </si>
  <si>
    <t>Гречка отварная</t>
  </si>
  <si>
    <t>Тефтели мясные</t>
  </si>
  <si>
    <t>Чай</t>
  </si>
  <si>
    <t>Масло сливочное</t>
  </si>
  <si>
    <t>Омлет натуральный</t>
  </si>
  <si>
    <t>Зеленый горошек отварной консервированный</t>
  </si>
  <si>
    <t>Кофейный напиток</t>
  </si>
  <si>
    <t>Рыба тушеная с овощами</t>
  </si>
  <si>
    <t>80/50</t>
  </si>
  <si>
    <t>Картофельное пюре</t>
  </si>
  <si>
    <t>Чай с лимоном</t>
  </si>
  <si>
    <t>Запеканка творожная со сгущенным  молоком</t>
  </si>
  <si>
    <t>150/10</t>
  </si>
  <si>
    <t>Какао с молоком</t>
  </si>
  <si>
    <t>1 шт(60)</t>
  </si>
  <si>
    <t>Плов из птицы</t>
  </si>
  <si>
    <t>150/70</t>
  </si>
  <si>
    <t>Чай с сахаром</t>
  </si>
  <si>
    <t>Хлеб ржаной</t>
  </si>
  <si>
    <t>хлеб пшеничный</t>
  </si>
  <si>
    <t xml:space="preserve">хлеб </t>
  </si>
  <si>
    <t>Булочка сдобная</t>
  </si>
  <si>
    <t>Биточки мясные</t>
  </si>
  <si>
    <t>Макарон отварной</t>
  </si>
  <si>
    <t>Хлеб пшеничный</t>
  </si>
  <si>
    <t>Рыба припущенная</t>
  </si>
  <si>
    <t>Гуляш мясной</t>
  </si>
  <si>
    <t>70/50</t>
  </si>
  <si>
    <t>Фрукты</t>
  </si>
  <si>
    <t>Пудинг творожный с изюмом</t>
  </si>
  <si>
    <t>Бефстроганов</t>
  </si>
  <si>
    <t>Рис отварной</t>
  </si>
  <si>
    <t>МБОУ Вишневская ООШ</t>
  </si>
  <si>
    <t>Сыр (Российский)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</si>
</sst>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0" borderId="0" xfId="0" applyFont="1"/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0" borderId="2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/>
    <xf numFmtId="0" fontId="3" fillId="0" borderId="26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2" sqref="N1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73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51">
        <v>150</v>
      </c>
      <c r="G6" s="52">
        <v>8.85</v>
      </c>
      <c r="H6" s="53">
        <v>9.5500000000000007</v>
      </c>
      <c r="I6" s="53">
        <v>39.86</v>
      </c>
      <c r="J6" s="53">
        <v>280</v>
      </c>
      <c r="K6" s="41">
        <v>171</v>
      </c>
      <c r="L6" s="40"/>
    </row>
    <row r="7" spans="1:12" ht="15.75" thickBot="1" x14ac:dyDescent="0.3">
      <c r="A7" s="23"/>
      <c r="B7" s="15"/>
      <c r="C7" s="11"/>
      <c r="D7" s="6"/>
      <c r="E7" s="51" t="s">
        <v>42</v>
      </c>
      <c r="F7" s="52">
        <v>80</v>
      </c>
      <c r="G7" s="52">
        <v>13.46</v>
      </c>
      <c r="H7" s="53">
        <v>14.75</v>
      </c>
      <c r="I7" s="53">
        <v>17</v>
      </c>
      <c r="J7" s="53">
        <v>254.85</v>
      </c>
      <c r="K7" s="44">
        <v>278</v>
      </c>
      <c r="L7" s="43"/>
    </row>
    <row r="8" spans="1:12" ht="15.75" thickBot="1" x14ac:dyDescent="0.3">
      <c r="A8" s="23"/>
      <c r="B8" s="15"/>
      <c r="C8" s="11"/>
      <c r="D8" s="7" t="s">
        <v>22</v>
      </c>
      <c r="E8" s="52" t="s">
        <v>43</v>
      </c>
      <c r="F8" s="53">
        <v>200</v>
      </c>
      <c r="G8" s="52">
        <v>0.2</v>
      </c>
      <c r="H8" s="53">
        <v>0</v>
      </c>
      <c r="I8" s="53">
        <v>14</v>
      </c>
      <c r="J8" s="53">
        <v>28</v>
      </c>
      <c r="K8" s="44">
        <v>375</v>
      </c>
      <c r="L8" s="43"/>
    </row>
    <row r="9" spans="1:12" ht="15.75" thickBot="1" x14ac:dyDescent="0.3">
      <c r="A9" s="23"/>
      <c r="B9" s="15"/>
      <c r="C9" s="11"/>
      <c r="D9" s="57" t="s">
        <v>61</v>
      </c>
      <c r="E9" s="55" t="s">
        <v>59</v>
      </c>
      <c r="F9" s="52">
        <v>30</v>
      </c>
      <c r="G9" s="53">
        <v>1.8</v>
      </c>
      <c r="H9" s="53">
        <v>3</v>
      </c>
      <c r="I9" s="53">
        <v>13.8</v>
      </c>
      <c r="J9" s="53">
        <v>57</v>
      </c>
      <c r="K9" s="44"/>
      <c r="L9" s="43"/>
    </row>
    <row r="10" spans="1:12" ht="15.75" thickBot="1" x14ac:dyDescent="0.3">
      <c r="A10" s="23"/>
      <c r="B10" s="15"/>
      <c r="C10" s="11"/>
      <c r="D10" s="57" t="s">
        <v>61</v>
      </c>
      <c r="E10" s="56" t="s">
        <v>60</v>
      </c>
      <c r="F10" s="55">
        <v>30</v>
      </c>
      <c r="G10" s="58">
        <v>2.2999999999999998</v>
      </c>
      <c r="H10" s="58">
        <v>0.8</v>
      </c>
      <c r="I10" s="58">
        <v>16</v>
      </c>
      <c r="J10" s="58">
        <v>86.4</v>
      </c>
      <c r="K10" s="44"/>
      <c r="L10" s="43"/>
    </row>
    <row r="11" spans="1:12" ht="15.75" thickBot="1" x14ac:dyDescent="0.3">
      <c r="A11" s="23"/>
      <c r="B11" s="15"/>
      <c r="C11" s="11"/>
      <c r="D11" s="7" t="s">
        <v>24</v>
      </c>
      <c r="E11" s="7" t="s">
        <v>24</v>
      </c>
      <c r="F11" s="52">
        <v>100</v>
      </c>
      <c r="G11" s="53">
        <v>0.4</v>
      </c>
      <c r="H11" s="53">
        <v>0.4</v>
      </c>
      <c r="I11" s="53">
        <v>9.8000000000000007</v>
      </c>
      <c r="J11" s="53">
        <v>47</v>
      </c>
      <c r="K11" s="44">
        <v>338</v>
      </c>
      <c r="L11" s="43"/>
    </row>
    <row r="12" spans="1:12" ht="15.75" thickBot="1" x14ac:dyDescent="0.3">
      <c r="A12" s="23"/>
      <c r="B12" s="15"/>
      <c r="C12" s="11"/>
      <c r="D12" s="6"/>
      <c r="E12" s="54" t="s">
        <v>74</v>
      </c>
      <c r="F12" s="43">
        <v>10</v>
      </c>
      <c r="G12" s="52">
        <v>2.3199999999999998</v>
      </c>
      <c r="H12" s="53">
        <v>2.95</v>
      </c>
      <c r="I12" s="53">
        <v>0</v>
      </c>
      <c r="J12" s="53">
        <v>36</v>
      </c>
      <c r="K12" s="44">
        <v>15</v>
      </c>
      <c r="L12" s="43"/>
    </row>
    <row r="13" spans="1:12" ht="15.75" thickBot="1" x14ac:dyDescent="0.3">
      <c r="A13" s="23"/>
      <c r="B13" s="15"/>
      <c r="C13" s="11"/>
      <c r="D13" s="6"/>
      <c r="E13" s="52" t="s">
        <v>44</v>
      </c>
      <c r="F13" s="53">
        <v>10</v>
      </c>
      <c r="G13" s="52">
        <v>0.8</v>
      </c>
      <c r="H13" s="53">
        <v>7.25</v>
      </c>
      <c r="I13" s="53">
        <v>0.13</v>
      </c>
      <c r="J13" s="53">
        <v>66</v>
      </c>
      <c r="K13" s="44">
        <v>14</v>
      </c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610</v>
      </c>
      <c r="G14" s="19">
        <f>SUM(G6:G13)</f>
        <v>30.130000000000003</v>
      </c>
      <c r="H14" s="19">
        <f>SUM(H6:H13)</f>
        <v>38.700000000000003</v>
      </c>
      <c r="I14" s="19">
        <f>SUM(I6:I13)</f>
        <v>110.58999999999999</v>
      </c>
      <c r="J14" s="19">
        <f>SUM(J6:J13)</f>
        <v>855.25</v>
      </c>
      <c r="K14" s="25"/>
      <c r="L14" s="19">
        <f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66" t="s">
        <v>4</v>
      </c>
      <c r="D25" s="67"/>
      <c r="E25" s="31"/>
      <c r="F25" s="32">
        <f>F14+F24</f>
        <v>610</v>
      </c>
      <c r="G25" s="32">
        <f t="shared" ref="G25:J25" si="2">G14+G24</f>
        <v>30.130000000000003</v>
      </c>
      <c r="H25" s="32">
        <f t="shared" si="2"/>
        <v>38.700000000000003</v>
      </c>
      <c r="I25" s="32">
        <f t="shared" si="2"/>
        <v>110.58999999999999</v>
      </c>
      <c r="J25" s="32">
        <f t="shared" si="2"/>
        <v>855.25</v>
      </c>
      <c r="K25" s="32"/>
      <c r="L25" s="32">
        <f t="shared" ref="L25" si="3">L14+L24</f>
        <v>0</v>
      </c>
    </row>
    <row r="26" spans="1:12" ht="15.75" thickBot="1" x14ac:dyDescent="0.3">
      <c r="A26" s="14">
        <v>1</v>
      </c>
      <c r="B26" s="15">
        <v>2</v>
      </c>
      <c r="C26" s="22" t="s">
        <v>20</v>
      </c>
      <c r="D26" s="5" t="s">
        <v>21</v>
      </c>
      <c r="E26" s="52" t="s">
        <v>45</v>
      </c>
      <c r="F26" s="53">
        <v>150</v>
      </c>
      <c r="G26" s="53">
        <v>14.27</v>
      </c>
      <c r="H26" s="53">
        <v>22.16</v>
      </c>
      <c r="I26" s="53">
        <v>2.65</v>
      </c>
      <c r="J26" s="53">
        <v>267.93</v>
      </c>
      <c r="K26" s="41">
        <v>210</v>
      </c>
      <c r="L26" s="40"/>
    </row>
    <row r="27" spans="1:12" ht="15.75" thickBot="1" x14ac:dyDescent="0.3">
      <c r="A27" s="14"/>
      <c r="B27" s="15"/>
      <c r="C27" s="11"/>
      <c r="D27" s="6"/>
      <c r="E27" s="52" t="s">
        <v>46</v>
      </c>
      <c r="F27" s="53">
        <v>25</v>
      </c>
      <c r="G27" s="53">
        <v>0.74</v>
      </c>
      <c r="H27" s="53">
        <v>1.29</v>
      </c>
      <c r="I27" s="53">
        <v>1.56</v>
      </c>
      <c r="J27" s="53">
        <v>20.9</v>
      </c>
      <c r="K27" s="44">
        <v>10</v>
      </c>
      <c r="L27" s="43"/>
    </row>
    <row r="28" spans="1:12" ht="15.75" thickBot="1" x14ac:dyDescent="0.3">
      <c r="A28" s="14"/>
      <c r="B28" s="15"/>
      <c r="C28" s="11"/>
      <c r="D28" s="7" t="s">
        <v>22</v>
      </c>
      <c r="E28" s="52" t="s">
        <v>47</v>
      </c>
      <c r="F28" s="53">
        <v>200</v>
      </c>
      <c r="G28" s="53">
        <v>1.4</v>
      </c>
      <c r="H28" s="53">
        <v>2</v>
      </c>
      <c r="I28" s="53">
        <v>22.4</v>
      </c>
      <c r="J28" s="53">
        <v>116</v>
      </c>
      <c r="K28" s="44">
        <v>379</v>
      </c>
      <c r="L28" s="43"/>
    </row>
    <row r="29" spans="1:12" ht="15.75" thickBot="1" x14ac:dyDescent="0.3">
      <c r="A29" s="14"/>
      <c r="B29" s="15"/>
      <c r="C29" s="11"/>
      <c r="D29" s="57" t="s">
        <v>61</v>
      </c>
      <c r="E29" s="55" t="s">
        <v>59</v>
      </c>
      <c r="F29" s="52">
        <v>30</v>
      </c>
      <c r="G29" s="53">
        <v>1.8</v>
      </c>
      <c r="H29" s="53">
        <v>3</v>
      </c>
      <c r="I29" s="53">
        <v>13.8</v>
      </c>
      <c r="J29" s="53">
        <v>57</v>
      </c>
      <c r="K29" s="44"/>
      <c r="L29" s="43"/>
    </row>
    <row r="30" spans="1:12" ht="15.75" thickBot="1" x14ac:dyDescent="0.3">
      <c r="A30" s="14"/>
      <c r="B30" s="15"/>
      <c r="C30" s="11"/>
      <c r="D30" s="57" t="s">
        <v>61</v>
      </c>
      <c r="E30" s="56" t="s">
        <v>60</v>
      </c>
      <c r="F30" s="55">
        <v>30</v>
      </c>
      <c r="G30" s="58">
        <v>2.2999999999999998</v>
      </c>
      <c r="H30" s="58">
        <v>0.8</v>
      </c>
      <c r="I30" s="58">
        <v>16</v>
      </c>
      <c r="J30" s="58">
        <v>86.4</v>
      </c>
      <c r="K30" s="44"/>
      <c r="L30" s="43"/>
    </row>
    <row r="31" spans="1:12" ht="15.75" thickBot="1" x14ac:dyDescent="0.3">
      <c r="A31" s="14"/>
      <c r="B31" s="15"/>
      <c r="C31" s="11"/>
      <c r="D31" s="7" t="s">
        <v>24</v>
      </c>
      <c r="E31" s="7" t="s">
        <v>24</v>
      </c>
      <c r="F31" s="52">
        <v>100</v>
      </c>
      <c r="G31" s="53">
        <v>0.8</v>
      </c>
      <c r="H31" s="53">
        <v>0.2</v>
      </c>
      <c r="I31" s="53">
        <v>22.5</v>
      </c>
      <c r="J31" s="53">
        <v>98</v>
      </c>
      <c r="K31" s="44">
        <v>338</v>
      </c>
      <c r="L31" s="43"/>
    </row>
    <row r="32" spans="1:12" ht="15.75" thickBot="1" x14ac:dyDescent="0.3">
      <c r="A32" s="14"/>
      <c r="B32" s="15"/>
      <c r="C32" s="11"/>
      <c r="D32" s="6"/>
      <c r="E32" s="52" t="s">
        <v>44</v>
      </c>
      <c r="F32" s="53">
        <v>10</v>
      </c>
      <c r="G32" s="53">
        <v>0.8</v>
      </c>
      <c r="H32" s="53">
        <v>7.25</v>
      </c>
      <c r="I32" s="53">
        <v>0.13</v>
      </c>
      <c r="J32" s="53">
        <v>66</v>
      </c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545</v>
      </c>
      <c r="G34" s="19">
        <f t="shared" ref="G34" si="4">SUM(G26:G33)</f>
        <v>22.110000000000003</v>
      </c>
      <c r="H34" s="19">
        <f t="shared" ref="H34" si="5">SUM(H26:H33)</f>
        <v>36.700000000000003</v>
      </c>
      <c r="I34" s="19">
        <f t="shared" ref="I34" si="6">SUM(I26:I33)</f>
        <v>79.039999999999992</v>
      </c>
      <c r="J34" s="19">
        <f t="shared" ref="J34:L34" si="7">SUM(J26:J33)</f>
        <v>712.23</v>
      </c>
      <c r="K34" s="25"/>
      <c r="L34" s="19">
        <f t="shared" si="7"/>
        <v>0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8">SUM(G35:G43)</f>
        <v>0</v>
      </c>
      <c r="H44" s="19">
        <f t="shared" ref="H44" si="9">SUM(H35:H43)</f>
        <v>0</v>
      </c>
      <c r="I44" s="19">
        <f t="shared" ref="I44" si="10">SUM(I35:I43)</f>
        <v>0</v>
      </c>
      <c r="J44" s="19">
        <f t="shared" ref="J44:L44" si="11">SUM(J35:J43)</f>
        <v>0</v>
      </c>
      <c r="K44" s="25"/>
      <c r="L44" s="19">
        <f t="shared" si="11"/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66" t="s">
        <v>4</v>
      </c>
      <c r="D45" s="67"/>
      <c r="E45" s="31"/>
      <c r="F45" s="32">
        <f>F34+F44</f>
        <v>545</v>
      </c>
      <c r="G45" s="32">
        <f t="shared" ref="G45" si="12">G34+G44</f>
        <v>22.110000000000003</v>
      </c>
      <c r="H45" s="32">
        <f t="shared" ref="H45" si="13">H34+H44</f>
        <v>36.700000000000003</v>
      </c>
      <c r="I45" s="32">
        <f t="shared" ref="I45" si="14">I34+I44</f>
        <v>79.039999999999992</v>
      </c>
      <c r="J45" s="32">
        <f t="shared" ref="J45:L45" si="15">J34+J44</f>
        <v>712.23</v>
      </c>
      <c r="K45" s="32"/>
      <c r="L45" s="32">
        <f t="shared" si="15"/>
        <v>0</v>
      </c>
    </row>
    <row r="46" spans="1:12" ht="15.75" thickBot="1" x14ac:dyDescent="0.3">
      <c r="A46" s="20">
        <v>1</v>
      </c>
      <c r="B46" s="21">
        <v>3</v>
      </c>
      <c r="C46" s="22" t="s">
        <v>20</v>
      </c>
      <c r="D46" s="5" t="s">
        <v>21</v>
      </c>
      <c r="E46" s="52" t="s">
        <v>48</v>
      </c>
      <c r="F46" s="53" t="s">
        <v>49</v>
      </c>
      <c r="G46" s="53">
        <v>11.35</v>
      </c>
      <c r="H46" s="53">
        <v>2.9</v>
      </c>
      <c r="I46" s="53">
        <v>3.8</v>
      </c>
      <c r="J46" s="53">
        <v>103</v>
      </c>
      <c r="K46" s="41">
        <v>229</v>
      </c>
      <c r="L46" s="40"/>
    </row>
    <row r="47" spans="1:12" ht="15.75" thickBot="1" x14ac:dyDescent="0.3">
      <c r="A47" s="23"/>
      <c r="B47" s="15"/>
      <c r="C47" s="11"/>
      <c r="D47" s="6"/>
      <c r="E47" s="55" t="s">
        <v>50</v>
      </c>
      <c r="F47" s="58">
        <v>150</v>
      </c>
      <c r="G47" s="58">
        <v>4.08</v>
      </c>
      <c r="H47" s="58">
        <v>6.4</v>
      </c>
      <c r="I47" s="58">
        <v>27.26</v>
      </c>
      <c r="J47" s="58">
        <v>183</v>
      </c>
      <c r="K47" s="44">
        <v>312</v>
      </c>
      <c r="L47" s="43"/>
    </row>
    <row r="48" spans="1:12" ht="15.75" thickBot="1" x14ac:dyDescent="0.3">
      <c r="A48" s="23"/>
      <c r="B48" s="15"/>
      <c r="C48" s="11"/>
      <c r="D48" s="7" t="s">
        <v>22</v>
      </c>
      <c r="E48" s="52" t="s">
        <v>51</v>
      </c>
      <c r="F48" s="53">
        <v>200</v>
      </c>
      <c r="G48" s="53">
        <v>0.2</v>
      </c>
      <c r="H48" s="53">
        <v>0</v>
      </c>
      <c r="I48" s="53">
        <v>14</v>
      </c>
      <c r="J48" s="53">
        <v>28</v>
      </c>
      <c r="K48" s="44">
        <v>377</v>
      </c>
      <c r="L48" s="43"/>
    </row>
    <row r="49" spans="1:12" ht="15.75" thickBot="1" x14ac:dyDescent="0.3">
      <c r="A49" s="23"/>
      <c r="B49" s="15"/>
      <c r="C49" s="11"/>
      <c r="D49" s="57" t="s">
        <v>61</v>
      </c>
      <c r="E49" s="55" t="s">
        <v>59</v>
      </c>
      <c r="F49" s="52">
        <v>30</v>
      </c>
      <c r="G49" s="53">
        <v>1.8</v>
      </c>
      <c r="H49" s="53">
        <v>3</v>
      </c>
      <c r="I49" s="53">
        <v>13.8</v>
      </c>
      <c r="J49" s="53">
        <v>57</v>
      </c>
      <c r="K49" s="44"/>
      <c r="L49" s="43"/>
    </row>
    <row r="50" spans="1:12" ht="15.75" thickBot="1" x14ac:dyDescent="0.3">
      <c r="A50" s="23"/>
      <c r="B50" s="15"/>
      <c r="C50" s="11"/>
      <c r="D50" s="57" t="s">
        <v>61</v>
      </c>
      <c r="E50" s="56" t="s">
        <v>60</v>
      </c>
      <c r="F50" s="55">
        <v>30</v>
      </c>
      <c r="G50" s="58">
        <v>2.2999999999999998</v>
      </c>
      <c r="H50" s="58">
        <v>0.8</v>
      </c>
      <c r="I50" s="58">
        <v>16</v>
      </c>
      <c r="J50" s="58">
        <v>86.4</v>
      </c>
      <c r="K50" s="44"/>
      <c r="L50" s="43"/>
    </row>
    <row r="51" spans="1:12" ht="15.75" thickBot="1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.75" thickBot="1" x14ac:dyDescent="0.3">
      <c r="A52" s="23"/>
      <c r="B52" s="15"/>
      <c r="C52" s="11"/>
      <c r="D52" s="6"/>
      <c r="E52" s="52" t="s">
        <v>44</v>
      </c>
      <c r="F52" s="53">
        <v>10</v>
      </c>
      <c r="G52" s="53">
        <v>0.8</v>
      </c>
      <c r="H52" s="53">
        <v>7.25</v>
      </c>
      <c r="I52" s="53">
        <v>0.13</v>
      </c>
      <c r="J52" s="53">
        <v>66</v>
      </c>
      <c r="K52" s="44">
        <v>14</v>
      </c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420</v>
      </c>
      <c r="G54" s="19">
        <f t="shared" ref="G54" si="16">SUM(G46:G53)</f>
        <v>20.53</v>
      </c>
      <c r="H54" s="19">
        <f t="shared" ref="H54" si="17">SUM(H46:H53)</f>
        <v>20.350000000000001</v>
      </c>
      <c r="I54" s="19">
        <f t="shared" ref="I54" si="18">SUM(I46:I53)</f>
        <v>74.989999999999995</v>
      </c>
      <c r="J54" s="19">
        <f t="shared" ref="J54:L54" si="19">SUM(J46:J53)</f>
        <v>523.4</v>
      </c>
      <c r="K54" s="25"/>
      <c r="L54" s="19">
        <f t="shared" si="19"/>
        <v>0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0">SUM(G55:G63)</f>
        <v>0</v>
      </c>
      <c r="H64" s="19">
        <f t="shared" ref="H64" si="21">SUM(H55:H63)</f>
        <v>0</v>
      </c>
      <c r="I64" s="19">
        <f t="shared" ref="I64" si="22">SUM(I55:I63)</f>
        <v>0</v>
      </c>
      <c r="J64" s="19">
        <f t="shared" ref="J64:L64" si="23">SUM(J55:J63)</f>
        <v>0</v>
      </c>
      <c r="K64" s="25"/>
      <c r="L64" s="19">
        <f t="shared" si="23"/>
        <v>0</v>
      </c>
    </row>
    <row r="65" spans="1:12" ht="15.75" customHeight="1" thickBot="1" x14ac:dyDescent="0.25">
      <c r="A65" s="29">
        <f>A46</f>
        <v>1</v>
      </c>
      <c r="B65" s="30">
        <f>B46</f>
        <v>3</v>
      </c>
      <c r="C65" s="66" t="s">
        <v>4</v>
      </c>
      <c r="D65" s="67"/>
      <c r="E65" s="31"/>
      <c r="F65" s="32">
        <f>F54+F64</f>
        <v>420</v>
      </c>
      <c r="G65" s="32">
        <f t="shared" ref="G65" si="24">G54+G64</f>
        <v>20.53</v>
      </c>
      <c r="H65" s="32">
        <f t="shared" ref="H65" si="25">H54+H64</f>
        <v>20.350000000000001</v>
      </c>
      <c r="I65" s="32">
        <f t="shared" ref="I65" si="26">I54+I64</f>
        <v>74.989999999999995</v>
      </c>
      <c r="J65" s="32">
        <f t="shared" ref="J65:L65" si="27">J54+J64</f>
        <v>523.4</v>
      </c>
      <c r="K65" s="32"/>
      <c r="L65" s="32">
        <f t="shared" si="27"/>
        <v>0</v>
      </c>
    </row>
    <row r="66" spans="1:12" ht="15.75" thickBot="1" x14ac:dyDescent="0.3">
      <c r="A66" s="20">
        <v>1</v>
      </c>
      <c r="B66" s="21">
        <v>4</v>
      </c>
      <c r="C66" s="22" t="s">
        <v>20</v>
      </c>
      <c r="D66" s="5" t="s">
        <v>21</v>
      </c>
      <c r="E66" s="52" t="s">
        <v>52</v>
      </c>
      <c r="F66" s="53" t="s">
        <v>53</v>
      </c>
      <c r="G66" s="53">
        <v>30.93</v>
      </c>
      <c r="H66" s="53">
        <v>22.89</v>
      </c>
      <c r="I66" s="53">
        <v>36</v>
      </c>
      <c r="J66" s="53">
        <v>310.66000000000003</v>
      </c>
      <c r="K66" s="41">
        <v>223</v>
      </c>
      <c r="L66" s="40"/>
    </row>
    <row r="67" spans="1:12" ht="15.75" thickBot="1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7" t="s">
        <v>22</v>
      </c>
      <c r="E68" s="52" t="s">
        <v>54</v>
      </c>
      <c r="F68" s="53">
        <v>200</v>
      </c>
      <c r="G68" s="53">
        <v>3.52</v>
      </c>
      <c r="H68" s="53">
        <v>3.72</v>
      </c>
      <c r="I68" s="53">
        <v>25.49</v>
      </c>
      <c r="J68" s="53">
        <v>145.19999999999999</v>
      </c>
      <c r="K68" s="44">
        <v>382</v>
      </c>
      <c r="L68" s="43"/>
    </row>
    <row r="69" spans="1:12" ht="15.75" thickBot="1" x14ac:dyDescent="0.3">
      <c r="A69" s="23"/>
      <c r="B69" s="15"/>
      <c r="C69" s="11"/>
      <c r="D69" s="57" t="s">
        <v>61</v>
      </c>
      <c r="E69" s="52" t="s">
        <v>62</v>
      </c>
      <c r="F69" s="52" t="s">
        <v>55</v>
      </c>
      <c r="G69" s="53">
        <v>7.36</v>
      </c>
      <c r="H69" s="53">
        <v>8.4600000000000009</v>
      </c>
      <c r="I69" s="53">
        <v>45.7</v>
      </c>
      <c r="J69" s="53">
        <v>302</v>
      </c>
      <c r="K69" s="44"/>
      <c r="L69" s="43"/>
    </row>
    <row r="70" spans="1:12" ht="15.75" thickBot="1" x14ac:dyDescent="0.3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.75" thickBot="1" x14ac:dyDescent="0.3">
      <c r="A71" s="23"/>
      <c r="B71" s="15"/>
      <c r="C71" s="11"/>
      <c r="D71" s="6"/>
      <c r="E71" s="52" t="s">
        <v>44</v>
      </c>
      <c r="F71" s="53">
        <v>10</v>
      </c>
      <c r="G71" s="53">
        <v>0.8</v>
      </c>
      <c r="H71" s="53">
        <v>7.25</v>
      </c>
      <c r="I71" s="53">
        <v>0.13</v>
      </c>
      <c r="J71" s="53">
        <v>66</v>
      </c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SUM(F66:F72)</f>
        <v>210</v>
      </c>
      <c r="G73" s="19">
        <f t="shared" ref="G73" si="28">SUM(G66:G72)</f>
        <v>42.61</v>
      </c>
      <c r="H73" s="19">
        <f t="shared" ref="H73" si="29">SUM(H66:H72)</f>
        <v>42.32</v>
      </c>
      <c r="I73" s="19">
        <f t="shared" ref="I73" si="30">SUM(I66:I72)</f>
        <v>107.32</v>
      </c>
      <c r="J73" s="19">
        <f t="shared" ref="J73:L73" si="31">SUM(J66:J72)</f>
        <v>823.86</v>
      </c>
      <c r="K73" s="25"/>
      <c r="L73" s="19">
        <f t="shared" si="31"/>
        <v>0</v>
      </c>
    </row>
    <row r="74" spans="1:12" ht="15" x14ac:dyDescent="0.2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2">SUM(G74:G82)</f>
        <v>0</v>
      </c>
      <c r="H83" s="19">
        <f t="shared" ref="H83" si="33">SUM(H74:H82)</f>
        <v>0</v>
      </c>
      <c r="I83" s="19">
        <f t="shared" ref="I83" si="34">SUM(I74:I82)</f>
        <v>0</v>
      </c>
      <c r="J83" s="19">
        <f t="shared" ref="J83:L83" si="35">SUM(J74:J82)</f>
        <v>0</v>
      </c>
      <c r="K83" s="25"/>
      <c r="L83" s="19">
        <f t="shared" si="35"/>
        <v>0</v>
      </c>
    </row>
    <row r="84" spans="1:12" ht="15.75" customHeight="1" thickBot="1" x14ac:dyDescent="0.25">
      <c r="A84" s="29">
        <f>A66</f>
        <v>1</v>
      </c>
      <c r="B84" s="30">
        <f>B66</f>
        <v>4</v>
      </c>
      <c r="C84" s="66" t="s">
        <v>4</v>
      </c>
      <c r="D84" s="67"/>
      <c r="E84" s="31"/>
      <c r="F84" s="32">
        <f>F73+F83</f>
        <v>210</v>
      </c>
      <c r="G84" s="32">
        <f t="shared" ref="G84" si="36">G73+G83</f>
        <v>42.61</v>
      </c>
      <c r="H84" s="32">
        <f t="shared" ref="H84" si="37">H73+H83</f>
        <v>42.32</v>
      </c>
      <c r="I84" s="32">
        <f t="shared" ref="I84" si="38">I73+I83</f>
        <v>107.32</v>
      </c>
      <c r="J84" s="32">
        <f t="shared" ref="J84:L84" si="39">J73+J83</f>
        <v>823.86</v>
      </c>
      <c r="K84" s="32"/>
      <c r="L84" s="32">
        <f t="shared" si="39"/>
        <v>0</v>
      </c>
    </row>
    <row r="85" spans="1:12" ht="15.75" thickBot="1" x14ac:dyDescent="0.3">
      <c r="A85" s="20">
        <v>1</v>
      </c>
      <c r="B85" s="21">
        <v>5</v>
      </c>
      <c r="C85" s="22" t="s">
        <v>20</v>
      </c>
      <c r="D85" s="5" t="s">
        <v>21</v>
      </c>
      <c r="E85" s="52" t="s">
        <v>56</v>
      </c>
      <c r="F85" s="53" t="s">
        <v>57</v>
      </c>
      <c r="G85" s="53">
        <v>25.38</v>
      </c>
      <c r="H85" s="53">
        <v>21.25</v>
      </c>
      <c r="I85" s="53">
        <v>44.61</v>
      </c>
      <c r="J85" s="53">
        <v>471.25</v>
      </c>
      <c r="K85" s="41">
        <v>291</v>
      </c>
      <c r="L85" s="40"/>
    </row>
    <row r="86" spans="1:12" ht="15.75" thickBot="1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7" t="s">
        <v>22</v>
      </c>
      <c r="E87" s="52" t="s">
        <v>58</v>
      </c>
      <c r="F87" s="53">
        <v>200</v>
      </c>
      <c r="G87" s="53">
        <v>0.2</v>
      </c>
      <c r="H87" s="53">
        <v>0</v>
      </c>
      <c r="I87" s="53">
        <v>14</v>
      </c>
      <c r="J87" s="53">
        <v>28</v>
      </c>
      <c r="K87" s="44">
        <v>375</v>
      </c>
      <c r="L87" s="43"/>
    </row>
    <row r="88" spans="1:12" ht="15.75" thickBot="1" x14ac:dyDescent="0.3">
      <c r="A88" s="23"/>
      <c r="B88" s="15"/>
      <c r="C88" s="11"/>
      <c r="D88" s="57" t="s">
        <v>61</v>
      </c>
      <c r="E88" s="55" t="s">
        <v>59</v>
      </c>
      <c r="F88" s="58">
        <v>30</v>
      </c>
      <c r="G88" s="58">
        <v>1.8</v>
      </c>
      <c r="H88" s="58">
        <v>3</v>
      </c>
      <c r="I88" s="58">
        <v>13.8</v>
      </c>
      <c r="J88" s="58">
        <v>57</v>
      </c>
      <c r="K88" s="44"/>
      <c r="L88" s="43"/>
    </row>
    <row r="89" spans="1:12" ht="15.75" thickBot="1" x14ac:dyDescent="0.3">
      <c r="A89" s="23"/>
      <c r="B89" s="15"/>
      <c r="C89" s="11"/>
      <c r="D89" s="57" t="s">
        <v>61</v>
      </c>
      <c r="E89" s="56" t="s">
        <v>60</v>
      </c>
      <c r="F89" s="52">
        <v>30</v>
      </c>
      <c r="G89" s="53">
        <v>2.2999999999999998</v>
      </c>
      <c r="H89" s="53">
        <v>0.8</v>
      </c>
      <c r="I89" s="53">
        <v>16</v>
      </c>
      <c r="J89" s="53">
        <v>86.4</v>
      </c>
      <c r="K89" s="44"/>
      <c r="L89" s="43"/>
    </row>
    <row r="90" spans="1:12" ht="15.75" thickBot="1" x14ac:dyDescent="0.3">
      <c r="A90" s="23"/>
      <c r="B90" s="15"/>
      <c r="C90" s="11"/>
      <c r="D90" s="7" t="s">
        <v>24</v>
      </c>
      <c r="E90" s="7" t="s">
        <v>24</v>
      </c>
      <c r="F90" s="52">
        <v>100</v>
      </c>
      <c r="G90" s="53">
        <v>0.8</v>
      </c>
      <c r="H90" s="53">
        <v>0.2</v>
      </c>
      <c r="I90" s="53">
        <v>22.5</v>
      </c>
      <c r="J90" s="53">
        <v>98</v>
      </c>
      <c r="K90" s="44"/>
      <c r="L90" s="43"/>
    </row>
    <row r="91" spans="1:12" ht="15.75" thickBot="1" x14ac:dyDescent="0.3">
      <c r="A91" s="23"/>
      <c r="B91" s="15"/>
      <c r="C91" s="11"/>
      <c r="D91" s="6"/>
      <c r="E91" s="52" t="s">
        <v>44</v>
      </c>
      <c r="F91" s="53">
        <v>10</v>
      </c>
      <c r="G91" s="53">
        <v>0.8</v>
      </c>
      <c r="H91" s="53">
        <v>7.25</v>
      </c>
      <c r="I91" s="53">
        <v>0.13</v>
      </c>
      <c r="J91" s="53">
        <v>66</v>
      </c>
      <c r="K91" s="44">
        <v>14</v>
      </c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370</v>
      </c>
      <c r="G93" s="19">
        <f t="shared" ref="G93" si="40">SUM(G85:G92)</f>
        <v>31.28</v>
      </c>
      <c r="H93" s="19">
        <f t="shared" ref="H93" si="41">SUM(H85:H92)</f>
        <v>32.5</v>
      </c>
      <c r="I93" s="19">
        <f t="shared" ref="I93" si="42">SUM(I85:I92)</f>
        <v>111.03999999999999</v>
      </c>
      <c r="J93" s="19">
        <f t="shared" ref="J93:L93" si="43">SUM(J85:J92)</f>
        <v>806.65</v>
      </c>
      <c r="K93" s="25"/>
      <c r="L93" s="19">
        <f t="shared" si="43"/>
        <v>0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44">SUM(G94:G102)</f>
        <v>0</v>
      </c>
      <c r="H103" s="19">
        <f t="shared" ref="H103" si="45">SUM(H94:H102)</f>
        <v>0</v>
      </c>
      <c r="I103" s="19">
        <f t="shared" ref="I103" si="46">SUM(I94:I102)</f>
        <v>0</v>
      </c>
      <c r="J103" s="19">
        <f t="shared" ref="J103:L103" si="47">SUM(J94:J102)</f>
        <v>0</v>
      </c>
      <c r="K103" s="25"/>
      <c r="L103" s="19">
        <f t="shared" si="47"/>
        <v>0</v>
      </c>
    </row>
    <row r="104" spans="1:12" ht="15.75" customHeight="1" thickBot="1" x14ac:dyDescent="0.25">
      <c r="A104" s="29">
        <f>A85</f>
        <v>1</v>
      </c>
      <c r="B104" s="30">
        <f>B85</f>
        <v>5</v>
      </c>
      <c r="C104" s="66" t="s">
        <v>4</v>
      </c>
      <c r="D104" s="67"/>
      <c r="E104" s="31"/>
      <c r="F104" s="32">
        <f>F93+F103</f>
        <v>370</v>
      </c>
      <c r="G104" s="32">
        <f t="shared" ref="G104" si="48">G93+G103</f>
        <v>31.28</v>
      </c>
      <c r="H104" s="32">
        <f t="shared" ref="H104" si="49">H93+H103</f>
        <v>32.5</v>
      </c>
      <c r="I104" s="32">
        <f t="shared" ref="I104" si="50">I93+I103</f>
        <v>111.03999999999999</v>
      </c>
      <c r="J104" s="32">
        <f t="shared" ref="J104:L104" si="51">J93+J103</f>
        <v>806.65</v>
      </c>
      <c r="K104" s="32"/>
      <c r="L104" s="32">
        <f t="shared" si="51"/>
        <v>0</v>
      </c>
    </row>
    <row r="105" spans="1:12" ht="15.75" thickBot="1" x14ac:dyDescent="0.3">
      <c r="A105" s="20">
        <v>2</v>
      </c>
      <c r="B105" s="21">
        <v>1</v>
      </c>
      <c r="C105" s="22" t="s">
        <v>20</v>
      </c>
      <c r="D105" s="5" t="s">
        <v>21</v>
      </c>
      <c r="E105" s="59" t="s">
        <v>63</v>
      </c>
      <c r="F105" s="60">
        <v>80</v>
      </c>
      <c r="G105" s="60">
        <v>14.21</v>
      </c>
      <c r="H105" s="60">
        <v>10.56</v>
      </c>
      <c r="I105" s="60">
        <v>14.35</v>
      </c>
      <c r="J105" s="60">
        <v>209.1</v>
      </c>
      <c r="K105" s="41">
        <v>268</v>
      </c>
      <c r="L105" s="40"/>
    </row>
    <row r="106" spans="1:12" ht="15.75" thickBot="1" x14ac:dyDescent="0.3">
      <c r="A106" s="23"/>
      <c r="B106" s="15"/>
      <c r="C106" s="11"/>
      <c r="D106" s="6"/>
      <c r="E106" s="61" t="s">
        <v>64</v>
      </c>
      <c r="F106" s="62">
        <v>150</v>
      </c>
      <c r="G106" s="62">
        <v>7.36</v>
      </c>
      <c r="H106" s="62">
        <v>6.02</v>
      </c>
      <c r="I106" s="62">
        <v>35.26</v>
      </c>
      <c r="J106" s="62">
        <v>224.6</v>
      </c>
      <c r="K106" s="44">
        <v>202</v>
      </c>
      <c r="L106" s="43"/>
    </row>
    <row r="107" spans="1:12" ht="15.75" thickBot="1" x14ac:dyDescent="0.3">
      <c r="A107" s="23"/>
      <c r="B107" s="15"/>
      <c r="C107" s="11"/>
      <c r="D107" s="7" t="s">
        <v>22</v>
      </c>
      <c r="E107" s="59" t="s">
        <v>51</v>
      </c>
      <c r="F107" s="60">
        <v>200</v>
      </c>
      <c r="G107" s="60">
        <v>0.2</v>
      </c>
      <c r="H107" s="60">
        <v>0</v>
      </c>
      <c r="I107" s="60">
        <v>14</v>
      </c>
      <c r="J107" s="60">
        <v>28</v>
      </c>
      <c r="K107" s="44">
        <v>377</v>
      </c>
      <c r="L107" s="43"/>
    </row>
    <row r="108" spans="1:12" ht="15.75" thickBot="1" x14ac:dyDescent="0.3">
      <c r="A108" s="23"/>
      <c r="B108" s="15"/>
      <c r="C108" s="11"/>
      <c r="D108" s="7" t="s">
        <v>23</v>
      </c>
      <c r="E108" s="61" t="s">
        <v>65</v>
      </c>
      <c r="F108" s="62">
        <v>30</v>
      </c>
      <c r="G108" s="62">
        <v>1.8</v>
      </c>
      <c r="H108" s="62">
        <v>3</v>
      </c>
      <c r="I108" s="62">
        <v>13.8</v>
      </c>
      <c r="J108" s="62">
        <v>57</v>
      </c>
      <c r="K108" s="44"/>
      <c r="L108" s="43"/>
    </row>
    <row r="109" spans="1:12" ht="15.75" thickBot="1" x14ac:dyDescent="0.3">
      <c r="A109" s="23"/>
      <c r="B109" s="15"/>
      <c r="C109" s="11"/>
      <c r="D109" s="7"/>
      <c r="E109" s="61" t="s">
        <v>59</v>
      </c>
      <c r="F109" s="62">
        <v>30</v>
      </c>
      <c r="G109" s="62">
        <v>2.2999999999999998</v>
      </c>
      <c r="H109" s="62">
        <v>0.8</v>
      </c>
      <c r="I109" s="62">
        <v>16</v>
      </c>
      <c r="J109" s="62">
        <v>86.4</v>
      </c>
      <c r="K109" s="44"/>
      <c r="L109" s="43"/>
    </row>
    <row r="110" spans="1:12" ht="15.75" thickBot="1" x14ac:dyDescent="0.3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thickBot="1" x14ac:dyDescent="0.3">
      <c r="A111" s="23"/>
      <c r="B111" s="15"/>
      <c r="C111" s="11"/>
      <c r="D111" s="6"/>
      <c r="E111" s="69" t="s">
        <v>74</v>
      </c>
      <c r="F111" s="60">
        <v>10</v>
      </c>
      <c r="G111" s="60">
        <v>2.3199999999999998</v>
      </c>
      <c r="H111" s="60">
        <v>2.95</v>
      </c>
      <c r="I111" s="60">
        <v>0</v>
      </c>
      <c r="J111" s="60">
        <v>36</v>
      </c>
      <c r="K111" s="44">
        <v>15</v>
      </c>
      <c r="L111" s="43"/>
    </row>
    <row r="112" spans="1:12" ht="15.75" thickBot="1" x14ac:dyDescent="0.3">
      <c r="A112" s="23"/>
      <c r="B112" s="15"/>
      <c r="C112" s="11"/>
      <c r="D112" s="6"/>
      <c r="E112" s="59" t="s">
        <v>44</v>
      </c>
      <c r="F112" s="60">
        <v>10</v>
      </c>
      <c r="G112" s="60">
        <v>0.8</v>
      </c>
      <c r="H112" s="60">
        <v>7.25</v>
      </c>
      <c r="I112" s="60">
        <v>0.13</v>
      </c>
      <c r="J112" s="60">
        <v>66</v>
      </c>
      <c r="K112" s="44">
        <v>14</v>
      </c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SUM(F105:F112)</f>
        <v>510</v>
      </c>
      <c r="G113" s="19">
        <f t="shared" ref="G113:J113" si="52">SUM(G105:G112)</f>
        <v>28.990000000000002</v>
      </c>
      <c r="H113" s="19">
        <f t="shared" si="52"/>
        <v>30.58</v>
      </c>
      <c r="I113" s="19">
        <f t="shared" si="52"/>
        <v>93.539999999999992</v>
      </c>
      <c r="J113" s="19">
        <f t="shared" si="52"/>
        <v>707.1</v>
      </c>
      <c r="K113" s="25"/>
      <c r="L113" s="19">
        <f t="shared" ref="L113" si="53">SUM(L105:L112)</f>
        <v>0</v>
      </c>
    </row>
    <row r="114" spans="1:12" ht="15" x14ac:dyDescent="0.2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4">SUM(G114:G122)</f>
        <v>0</v>
      </c>
      <c r="H123" s="19">
        <f t="shared" si="54"/>
        <v>0</v>
      </c>
      <c r="I123" s="19">
        <f t="shared" si="54"/>
        <v>0</v>
      </c>
      <c r="J123" s="19">
        <f t="shared" si="54"/>
        <v>0</v>
      </c>
      <c r="K123" s="25"/>
      <c r="L123" s="19">
        <f t="shared" ref="L123" si="55">SUM(L114:L122)</f>
        <v>0</v>
      </c>
    </row>
    <row r="124" spans="1:12" ht="15.75" thickBot="1" x14ac:dyDescent="0.25">
      <c r="A124" s="29">
        <f>A105</f>
        <v>2</v>
      </c>
      <c r="B124" s="30">
        <f>B105</f>
        <v>1</v>
      </c>
      <c r="C124" s="66" t="s">
        <v>4</v>
      </c>
      <c r="D124" s="67"/>
      <c r="E124" s="31"/>
      <c r="F124" s="32">
        <f>F113+F123</f>
        <v>510</v>
      </c>
      <c r="G124" s="32">
        <f t="shared" ref="G124" si="56">G113+G123</f>
        <v>28.990000000000002</v>
      </c>
      <c r="H124" s="32">
        <f t="shared" ref="H124" si="57">H113+H123</f>
        <v>30.58</v>
      </c>
      <c r="I124" s="32">
        <f t="shared" ref="I124" si="58">I113+I123</f>
        <v>93.539999999999992</v>
      </c>
      <c r="J124" s="32">
        <f t="shared" ref="J124:L124" si="59">J113+J123</f>
        <v>707.1</v>
      </c>
      <c r="K124" s="32"/>
      <c r="L124" s="32">
        <f t="shared" si="59"/>
        <v>0</v>
      </c>
    </row>
    <row r="125" spans="1:12" ht="15.75" thickBot="1" x14ac:dyDescent="0.3">
      <c r="A125" s="14">
        <v>2</v>
      </c>
      <c r="B125" s="15">
        <v>2</v>
      </c>
      <c r="C125" s="22" t="s">
        <v>20</v>
      </c>
      <c r="D125" s="5" t="s">
        <v>21</v>
      </c>
      <c r="E125" s="59" t="s">
        <v>66</v>
      </c>
      <c r="F125" s="60">
        <v>80</v>
      </c>
      <c r="G125" s="60">
        <v>13.52</v>
      </c>
      <c r="H125" s="60">
        <v>0.52</v>
      </c>
      <c r="I125" s="60">
        <v>0.25</v>
      </c>
      <c r="J125" s="60">
        <v>60</v>
      </c>
      <c r="K125" s="41">
        <v>227</v>
      </c>
      <c r="L125" s="40"/>
    </row>
    <row r="126" spans="1:12" ht="15.75" thickBot="1" x14ac:dyDescent="0.3">
      <c r="A126" s="14"/>
      <c r="B126" s="15"/>
      <c r="C126" s="11"/>
      <c r="D126" s="6"/>
      <c r="E126" s="61" t="s">
        <v>50</v>
      </c>
      <c r="F126" s="62">
        <v>150</v>
      </c>
      <c r="G126" s="62">
        <v>4.08</v>
      </c>
      <c r="H126" s="62">
        <v>6.4</v>
      </c>
      <c r="I126" s="62">
        <v>27.26</v>
      </c>
      <c r="J126" s="62">
        <v>183</v>
      </c>
      <c r="K126" s="44">
        <v>312</v>
      </c>
      <c r="L126" s="43"/>
    </row>
    <row r="127" spans="1:12" ht="15.75" thickBot="1" x14ac:dyDescent="0.3">
      <c r="A127" s="14"/>
      <c r="B127" s="15"/>
      <c r="C127" s="11"/>
      <c r="D127" s="7" t="s">
        <v>22</v>
      </c>
      <c r="E127" s="61" t="s">
        <v>51</v>
      </c>
      <c r="F127" s="62">
        <v>200</v>
      </c>
      <c r="G127" s="62">
        <v>0.2</v>
      </c>
      <c r="H127" s="62">
        <v>0</v>
      </c>
      <c r="I127" s="62">
        <v>14</v>
      </c>
      <c r="J127" s="62">
        <v>28</v>
      </c>
      <c r="K127" s="44">
        <v>377</v>
      </c>
      <c r="L127" s="43"/>
    </row>
    <row r="128" spans="1:12" ht="15.75" thickBot="1" x14ac:dyDescent="0.3">
      <c r="A128" s="14"/>
      <c r="B128" s="15"/>
      <c r="C128" s="11"/>
      <c r="D128" s="7" t="s">
        <v>23</v>
      </c>
      <c r="E128" s="59" t="s">
        <v>59</v>
      </c>
      <c r="F128" s="60">
        <v>30</v>
      </c>
      <c r="G128" s="60">
        <v>1.8</v>
      </c>
      <c r="H128" s="60">
        <v>3</v>
      </c>
      <c r="I128" s="60">
        <v>13.8</v>
      </c>
      <c r="J128" s="60">
        <v>57</v>
      </c>
      <c r="K128" s="44"/>
      <c r="L128" s="43"/>
    </row>
    <row r="129" spans="1:12" ht="15.75" thickBot="1" x14ac:dyDescent="0.3">
      <c r="A129" s="14"/>
      <c r="B129" s="15"/>
      <c r="C129" s="11"/>
      <c r="D129" s="7"/>
      <c r="E129" s="61" t="s">
        <v>65</v>
      </c>
      <c r="F129" s="62">
        <v>30</v>
      </c>
      <c r="G129" s="62">
        <v>2.2999999999999998</v>
      </c>
      <c r="H129" s="62">
        <v>0.8</v>
      </c>
      <c r="I129" s="62">
        <v>16</v>
      </c>
      <c r="J129" s="62">
        <v>86.4</v>
      </c>
      <c r="K129" s="44"/>
      <c r="L129" s="43"/>
    </row>
    <row r="130" spans="1:12" ht="15.75" thickBot="1" x14ac:dyDescent="0.3">
      <c r="A130" s="14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.75" thickBot="1" x14ac:dyDescent="0.3">
      <c r="A131" s="14"/>
      <c r="B131" s="15"/>
      <c r="C131" s="11"/>
      <c r="D131" s="6"/>
      <c r="E131" s="59" t="s">
        <v>44</v>
      </c>
      <c r="F131" s="60">
        <v>10</v>
      </c>
      <c r="G131" s="60">
        <v>0.8</v>
      </c>
      <c r="H131" s="60">
        <v>7.25</v>
      </c>
      <c r="I131" s="60">
        <v>0.13</v>
      </c>
      <c r="J131" s="60">
        <v>66</v>
      </c>
      <c r="K131" s="44">
        <v>14</v>
      </c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6"/>
      <c r="B133" s="17"/>
      <c r="C133" s="8"/>
      <c r="D133" s="18" t="s">
        <v>33</v>
      </c>
      <c r="E133" s="9"/>
      <c r="F133" s="19">
        <f>SUM(F125:F132)</f>
        <v>500</v>
      </c>
      <c r="G133" s="19">
        <f t="shared" ref="G133:J133" si="60">SUM(G125:G132)</f>
        <v>22.700000000000003</v>
      </c>
      <c r="H133" s="19">
        <f t="shared" si="60"/>
        <v>17.97</v>
      </c>
      <c r="I133" s="19">
        <f t="shared" si="60"/>
        <v>71.44</v>
      </c>
      <c r="J133" s="19">
        <f t="shared" si="60"/>
        <v>480.4</v>
      </c>
      <c r="K133" s="25"/>
      <c r="L133" s="19">
        <f t="shared" ref="L133" si="61">SUM(L125:L132)</f>
        <v>0</v>
      </c>
    </row>
    <row r="134" spans="1:12" ht="15" x14ac:dyDescent="0.25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 t="shared" ref="G143:J143" si="62">SUM(G134:G142)</f>
        <v>0</v>
      </c>
      <c r="H143" s="19">
        <f t="shared" si="62"/>
        <v>0</v>
      </c>
      <c r="I143" s="19">
        <f t="shared" si="62"/>
        <v>0</v>
      </c>
      <c r="J143" s="19">
        <f t="shared" si="62"/>
        <v>0</v>
      </c>
      <c r="K143" s="25"/>
      <c r="L143" s="19">
        <f t="shared" ref="L143" si="63">SUM(L134:L142)</f>
        <v>0</v>
      </c>
    </row>
    <row r="144" spans="1:12" ht="15.75" thickBot="1" x14ac:dyDescent="0.25">
      <c r="A144" s="33">
        <f>A125</f>
        <v>2</v>
      </c>
      <c r="B144" s="33">
        <f>B125</f>
        <v>2</v>
      </c>
      <c r="C144" s="66" t="s">
        <v>4</v>
      </c>
      <c r="D144" s="67"/>
      <c r="E144" s="31"/>
      <c r="F144" s="32">
        <f>F133+F143</f>
        <v>500</v>
      </c>
      <c r="G144" s="32">
        <f t="shared" ref="G144" si="64">G133+G143</f>
        <v>22.700000000000003</v>
      </c>
      <c r="H144" s="32">
        <f t="shared" ref="H144" si="65">H133+H143</f>
        <v>17.97</v>
      </c>
      <c r="I144" s="32">
        <f t="shared" ref="I144" si="66">I133+I143</f>
        <v>71.44</v>
      </c>
      <c r="J144" s="32">
        <f t="shared" ref="J144:L144" si="67">J133+J143</f>
        <v>480.4</v>
      </c>
      <c r="K144" s="32"/>
      <c r="L144" s="32">
        <f t="shared" si="67"/>
        <v>0</v>
      </c>
    </row>
    <row r="145" spans="1:12" ht="15.75" thickBot="1" x14ac:dyDescent="0.3">
      <c r="A145" s="20">
        <v>2</v>
      </c>
      <c r="B145" s="21">
        <v>3</v>
      </c>
      <c r="C145" s="22" t="s">
        <v>20</v>
      </c>
      <c r="D145" s="5" t="s">
        <v>21</v>
      </c>
      <c r="E145" s="59" t="s">
        <v>67</v>
      </c>
      <c r="F145" s="60" t="s">
        <v>68</v>
      </c>
      <c r="G145" s="60">
        <v>23.8</v>
      </c>
      <c r="H145" s="60">
        <v>19.52</v>
      </c>
      <c r="I145" s="60">
        <v>5.74</v>
      </c>
      <c r="J145" s="60">
        <v>203</v>
      </c>
      <c r="K145" s="41">
        <v>260</v>
      </c>
      <c r="L145" s="40"/>
    </row>
    <row r="146" spans="1:12" ht="15.75" thickBot="1" x14ac:dyDescent="0.3">
      <c r="A146" s="23"/>
      <c r="B146" s="15"/>
      <c r="C146" s="11"/>
      <c r="D146" s="6"/>
      <c r="E146" s="61" t="s">
        <v>41</v>
      </c>
      <c r="F146" s="62">
        <v>150</v>
      </c>
      <c r="G146" s="62">
        <v>8.85</v>
      </c>
      <c r="H146" s="62">
        <v>9.5500000000000007</v>
      </c>
      <c r="I146" s="62">
        <v>39.86</v>
      </c>
      <c r="J146" s="62">
        <v>280</v>
      </c>
      <c r="K146" s="44">
        <v>171</v>
      </c>
      <c r="L146" s="43"/>
    </row>
    <row r="147" spans="1:12" ht="15.75" thickBot="1" x14ac:dyDescent="0.3">
      <c r="A147" s="23"/>
      <c r="B147" s="15"/>
      <c r="C147" s="11"/>
      <c r="D147" s="7" t="s">
        <v>22</v>
      </c>
      <c r="E147" s="61" t="s">
        <v>43</v>
      </c>
      <c r="F147" s="62">
        <v>200</v>
      </c>
      <c r="G147" s="62">
        <v>0.2</v>
      </c>
      <c r="H147" s="62">
        <v>0</v>
      </c>
      <c r="I147" s="62">
        <v>14</v>
      </c>
      <c r="J147" s="62">
        <v>28</v>
      </c>
      <c r="K147" s="44">
        <v>375</v>
      </c>
      <c r="L147" s="43"/>
    </row>
    <row r="148" spans="1:12" ht="15.75" customHeight="1" thickBot="1" x14ac:dyDescent="0.3">
      <c r="A148" s="23"/>
      <c r="B148" s="15"/>
      <c r="C148" s="11"/>
      <c r="D148" s="7" t="s">
        <v>23</v>
      </c>
      <c r="E148" s="59" t="s">
        <v>59</v>
      </c>
      <c r="F148" s="60">
        <v>30</v>
      </c>
      <c r="G148" s="60">
        <v>1.8</v>
      </c>
      <c r="H148" s="60">
        <v>3</v>
      </c>
      <c r="I148" s="60">
        <v>13.8</v>
      </c>
      <c r="J148" s="60">
        <v>57</v>
      </c>
      <c r="K148" s="44"/>
      <c r="L148" s="43"/>
    </row>
    <row r="149" spans="1:12" ht="15.75" customHeight="1" thickBot="1" x14ac:dyDescent="0.3">
      <c r="A149" s="23"/>
      <c r="B149" s="15"/>
      <c r="C149" s="11"/>
      <c r="D149" s="7"/>
      <c r="E149" s="61" t="s">
        <v>65</v>
      </c>
      <c r="F149" s="62">
        <v>30</v>
      </c>
      <c r="G149" s="62">
        <v>2.2999999999999998</v>
      </c>
      <c r="H149" s="62">
        <v>0.8</v>
      </c>
      <c r="I149" s="62">
        <v>16</v>
      </c>
      <c r="J149" s="62">
        <v>86.4</v>
      </c>
      <c r="K149" s="44"/>
      <c r="L149" s="43"/>
    </row>
    <row r="150" spans="1:12" ht="15.75" thickBot="1" x14ac:dyDescent="0.3">
      <c r="A150" s="23"/>
      <c r="B150" s="15"/>
      <c r="C150" s="11"/>
      <c r="D150" s="7" t="s">
        <v>24</v>
      </c>
      <c r="E150" s="7" t="s">
        <v>24</v>
      </c>
      <c r="F150" s="62">
        <v>100</v>
      </c>
      <c r="G150" s="62">
        <v>1.5</v>
      </c>
      <c r="H150" s="62">
        <v>0.5</v>
      </c>
      <c r="I150" s="62">
        <v>21</v>
      </c>
      <c r="J150" s="62">
        <v>96</v>
      </c>
      <c r="K150" s="44">
        <v>338</v>
      </c>
      <c r="L150" s="43"/>
    </row>
    <row r="151" spans="1:12" ht="15.75" thickBot="1" x14ac:dyDescent="0.3">
      <c r="A151" s="23"/>
      <c r="B151" s="15"/>
      <c r="C151" s="11"/>
      <c r="D151" s="6"/>
      <c r="E151" s="69" t="s">
        <v>74</v>
      </c>
      <c r="F151" s="60">
        <v>10</v>
      </c>
      <c r="G151" s="60">
        <v>2.3199999999999998</v>
      </c>
      <c r="H151" s="60">
        <v>2.95</v>
      </c>
      <c r="I151" s="60">
        <v>0</v>
      </c>
      <c r="J151" s="60">
        <v>36</v>
      </c>
      <c r="K151" s="44">
        <v>15</v>
      </c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SUM(F145:F152)</f>
        <v>520</v>
      </c>
      <c r="G153" s="19">
        <f t="shared" ref="G153:J153" si="68">SUM(G145:G152)</f>
        <v>40.769999999999996</v>
      </c>
      <c r="H153" s="19">
        <f t="shared" si="68"/>
        <v>36.32</v>
      </c>
      <c r="I153" s="19">
        <f t="shared" si="68"/>
        <v>110.4</v>
      </c>
      <c r="J153" s="19">
        <f t="shared" si="68"/>
        <v>786.4</v>
      </c>
      <c r="K153" s="25"/>
      <c r="L153" s="19">
        <f t="shared" ref="L153" si="69">SUM(L145:L152)</f>
        <v>0</v>
      </c>
    </row>
    <row r="154" spans="1:12" ht="15" x14ac:dyDescent="0.25">
      <c r="A154" s="26">
        <f>A145</f>
        <v>2</v>
      </c>
      <c r="B154" s="13">
        <f>B145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70">SUM(G154:G162)</f>
        <v>0</v>
      </c>
      <c r="H163" s="19">
        <f t="shared" si="70"/>
        <v>0</v>
      </c>
      <c r="I163" s="19">
        <f t="shared" si="70"/>
        <v>0</v>
      </c>
      <c r="J163" s="19">
        <f t="shared" si="70"/>
        <v>0</v>
      </c>
      <c r="K163" s="25"/>
      <c r="L163" s="19">
        <f t="shared" ref="L163" si="71">SUM(L154:L162)</f>
        <v>0</v>
      </c>
    </row>
    <row r="164" spans="1:12" ht="15.75" thickBot="1" x14ac:dyDescent="0.25">
      <c r="A164" s="29">
        <f>A145</f>
        <v>2</v>
      </c>
      <c r="B164" s="30">
        <f>B145</f>
        <v>3</v>
      </c>
      <c r="C164" s="66" t="s">
        <v>4</v>
      </c>
      <c r="D164" s="67"/>
      <c r="E164" s="31"/>
      <c r="F164" s="32">
        <f>F153+F163</f>
        <v>520</v>
      </c>
      <c r="G164" s="32">
        <f t="shared" ref="G164" si="72">G153+G163</f>
        <v>40.769999999999996</v>
      </c>
      <c r="H164" s="32">
        <f t="shared" ref="H164" si="73">H153+H163</f>
        <v>36.32</v>
      </c>
      <c r="I164" s="32">
        <f t="shared" ref="I164" si="74">I153+I163</f>
        <v>110.4</v>
      </c>
      <c r="J164" s="32">
        <f t="shared" ref="J164:L164" si="75">J153+J163</f>
        <v>786.4</v>
      </c>
      <c r="K164" s="32"/>
      <c r="L164" s="32">
        <f t="shared" si="75"/>
        <v>0</v>
      </c>
    </row>
    <row r="165" spans="1:12" ht="15.75" thickBot="1" x14ac:dyDescent="0.3">
      <c r="A165" s="20">
        <v>2</v>
      </c>
      <c r="B165" s="21">
        <v>4</v>
      </c>
      <c r="C165" s="22" t="s">
        <v>20</v>
      </c>
      <c r="D165" s="5" t="s">
        <v>21</v>
      </c>
      <c r="E165" s="59" t="s">
        <v>70</v>
      </c>
      <c r="F165" s="60">
        <v>200</v>
      </c>
      <c r="G165" s="60">
        <v>25.52</v>
      </c>
      <c r="H165" s="60">
        <v>17.78</v>
      </c>
      <c r="I165" s="60">
        <v>27.64</v>
      </c>
      <c r="J165" s="60">
        <v>383.5</v>
      </c>
      <c r="K165" s="41">
        <v>83</v>
      </c>
      <c r="L165" s="40"/>
    </row>
    <row r="166" spans="1:12" ht="15.75" thickBot="1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22</v>
      </c>
      <c r="E167" s="59" t="s">
        <v>47</v>
      </c>
      <c r="F167" s="60">
        <v>200</v>
      </c>
      <c r="G167" s="60">
        <v>1.4</v>
      </c>
      <c r="H167" s="60">
        <v>2</v>
      </c>
      <c r="I167" s="60">
        <v>22.4</v>
      </c>
      <c r="J167" s="60">
        <v>116</v>
      </c>
      <c r="K167" s="44">
        <v>379</v>
      </c>
      <c r="L167" s="43"/>
    </row>
    <row r="168" spans="1:12" ht="15.75" thickBot="1" x14ac:dyDescent="0.3">
      <c r="A168" s="23"/>
      <c r="B168" s="15"/>
      <c r="C168" s="11"/>
      <c r="D168" s="7" t="s">
        <v>23</v>
      </c>
      <c r="E168" s="61" t="s">
        <v>65</v>
      </c>
      <c r="F168" s="62">
        <v>30</v>
      </c>
      <c r="G168" s="62">
        <v>2.2999999999999998</v>
      </c>
      <c r="H168" s="62">
        <v>0.8</v>
      </c>
      <c r="I168" s="62">
        <v>16</v>
      </c>
      <c r="J168" s="62">
        <v>86.4</v>
      </c>
      <c r="K168" s="44"/>
      <c r="L168" s="43"/>
    </row>
    <row r="169" spans="1:12" ht="15.75" thickBot="1" x14ac:dyDescent="0.3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.75" thickBot="1" x14ac:dyDescent="0.3">
      <c r="A170" s="23"/>
      <c r="B170" s="15"/>
      <c r="C170" s="11"/>
      <c r="D170" s="6"/>
      <c r="E170" s="59" t="s">
        <v>44</v>
      </c>
      <c r="F170" s="60">
        <v>10</v>
      </c>
      <c r="G170" s="60">
        <v>0.8</v>
      </c>
      <c r="H170" s="60">
        <v>7.25</v>
      </c>
      <c r="I170" s="60">
        <v>0.13</v>
      </c>
      <c r="J170" s="60">
        <v>66</v>
      </c>
      <c r="K170" s="44">
        <v>14</v>
      </c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SUM(F165:F171)</f>
        <v>440</v>
      </c>
      <c r="G172" s="19">
        <f t="shared" ref="G172:J172" si="76">SUM(G165:G171)</f>
        <v>30.02</v>
      </c>
      <c r="H172" s="19">
        <f t="shared" si="76"/>
        <v>27.830000000000002</v>
      </c>
      <c r="I172" s="19">
        <f t="shared" si="76"/>
        <v>66.169999999999987</v>
      </c>
      <c r="J172" s="19">
        <f t="shared" si="76"/>
        <v>651.9</v>
      </c>
      <c r="K172" s="25"/>
      <c r="L172" s="19">
        <f t="shared" ref="L172" si="77">SUM(L165:L171)</f>
        <v>0</v>
      </c>
    </row>
    <row r="173" spans="1:12" ht="15" x14ac:dyDescent="0.25">
      <c r="A173" s="26">
        <f>A165</f>
        <v>2</v>
      </c>
      <c r="B173" s="13">
        <f>B165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78">SUM(G173:G181)</f>
        <v>0</v>
      </c>
      <c r="H182" s="19">
        <f t="shared" si="78"/>
        <v>0</v>
      </c>
      <c r="I182" s="19">
        <f t="shared" si="78"/>
        <v>0</v>
      </c>
      <c r="J182" s="19">
        <f t="shared" si="78"/>
        <v>0</v>
      </c>
      <c r="K182" s="25"/>
      <c r="L182" s="19">
        <f t="shared" ref="L182" si="79">SUM(L173:L181)</f>
        <v>0</v>
      </c>
    </row>
    <row r="183" spans="1:12" ht="15.75" thickBot="1" x14ac:dyDescent="0.25">
      <c r="A183" s="29">
        <f>A165</f>
        <v>2</v>
      </c>
      <c r="B183" s="30">
        <f>B165</f>
        <v>4</v>
      </c>
      <c r="C183" s="66" t="s">
        <v>4</v>
      </c>
      <c r="D183" s="67"/>
      <c r="E183" s="31"/>
      <c r="F183" s="32">
        <f>F172+F182</f>
        <v>440</v>
      </c>
      <c r="G183" s="32">
        <f t="shared" ref="G183" si="80">G172+G182</f>
        <v>30.02</v>
      </c>
      <c r="H183" s="32">
        <f t="shared" ref="H183" si="81">H172+H182</f>
        <v>27.830000000000002</v>
      </c>
      <c r="I183" s="32">
        <f t="shared" ref="I183" si="82">I172+I182</f>
        <v>66.169999999999987</v>
      </c>
      <c r="J183" s="32">
        <f t="shared" ref="J183:L183" si="83">J172+J182</f>
        <v>651.9</v>
      </c>
      <c r="K183" s="32"/>
      <c r="L183" s="32">
        <f t="shared" si="83"/>
        <v>0</v>
      </c>
    </row>
    <row r="184" spans="1:12" ht="15.75" thickBot="1" x14ac:dyDescent="0.3">
      <c r="A184" s="20">
        <v>2</v>
      </c>
      <c r="B184" s="21">
        <v>5</v>
      </c>
      <c r="C184" s="22" t="s">
        <v>20</v>
      </c>
      <c r="D184" s="5" t="s">
        <v>21</v>
      </c>
      <c r="E184" s="59" t="s">
        <v>71</v>
      </c>
      <c r="F184" s="60">
        <v>80</v>
      </c>
      <c r="G184" s="60">
        <v>12.16</v>
      </c>
      <c r="H184" s="60">
        <v>18.46</v>
      </c>
      <c r="I184" s="60">
        <v>4.09</v>
      </c>
      <c r="J184" s="60">
        <v>232</v>
      </c>
      <c r="K184" s="41">
        <v>250</v>
      </c>
      <c r="L184" s="40"/>
    </row>
    <row r="185" spans="1:12" ht="15.75" thickBot="1" x14ac:dyDescent="0.3">
      <c r="A185" s="23"/>
      <c r="B185" s="15"/>
      <c r="C185" s="11"/>
      <c r="D185" s="6"/>
      <c r="E185" s="61" t="s">
        <v>72</v>
      </c>
      <c r="F185" s="62">
        <v>150</v>
      </c>
      <c r="G185" s="62">
        <v>3.65</v>
      </c>
      <c r="H185" s="62">
        <v>5.37</v>
      </c>
      <c r="I185" s="62">
        <v>36.68</v>
      </c>
      <c r="J185" s="62">
        <v>209.7</v>
      </c>
      <c r="K185" s="44">
        <v>304</v>
      </c>
      <c r="L185" s="43"/>
    </row>
    <row r="186" spans="1:12" ht="15.75" thickBot="1" x14ac:dyDescent="0.3">
      <c r="A186" s="23"/>
      <c r="B186" s="15"/>
      <c r="C186" s="11"/>
      <c r="D186" s="7" t="s">
        <v>22</v>
      </c>
      <c r="E186" s="61" t="s">
        <v>51</v>
      </c>
      <c r="F186" s="62">
        <v>200</v>
      </c>
      <c r="G186" s="62">
        <v>0.2</v>
      </c>
      <c r="H186" s="62">
        <v>0</v>
      </c>
      <c r="I186" s="62">
        <v>14</v>
      </c>
      <c r="J186" s="62">
        <v>28</v>
      </c>
      <c r="K186" s="44">
        <v>377</v>
      </c>
      <c r="L186" s="43"/>
    </row>
    <row r="187" spans="1:12" ht="15.75" thickBot="1" x14ac:dyDescent="0.3">
      <c r="A187" s="23"/>
      <c r="B187" s="15"/>
      <c r="C187" s="11"/>
      <c r="D187" s="7" t="s">
        <v>23</v>
      </c>
      <c r="E187" s="59" t="s">
        <v>59</v>
      </c>
      <c r="F187" s="60">
        <v>30</v>
      </c>
      <c r="G187" s="60">
        <v>1.8</v>
      </c>
      <c r="H187" s="60">
        <v>3</v>
      </c>
      <c r="I187" s="60">
        <v>13.8</v>
      </c>
      <c r="J187" s="60">
        <v>57</v>
      </c>
      <c r="K187" s="44"/>
      <c r="L187" s="43"/>
    </row>
    <row r="188" spans="1:12" ht="15.75" thickBot="1" x14ac:dyDescent="0.3">
      <c r="A188" s="23"/>
      <c r="B188" s="15"/>
      <c r="C188" s="11"/>
      <c r="D188" s="7"/>
      <c r="E188" s="61" t="s">
        <v>65</v>
      </c>
      <c r="F188" s="62">
        <v>30</v>
      </c>
      <c r="G188" s="62">
        <v>2.2999999999999998</v>
      </c>
      <c r="H188" s="62">
        <v>0.8</v>
      </c>
      <c r="I188" s="62">
        <v>16</v>
      </c>
      <c r="J188" s="62">
        <v>86.4</v>
      </c>
      <c r="K188" s="44"/>
      <c r="L188" s="43"/>
    </row>
    <row r="189" spans="1:12" ht="15.75" thickBot="1" x14ac:dyDescent="0.3">
      <c r="A189" s="23"/>
      <c r="B189" s="15"/>
      <c r="C189" s="11"/>
      <c r="D189" s="7" t="s">
        <v>24</v>
      </c>
      <c r="E189" s="59" t="s">
        <v>69</v>
      </c>
      <c r="F189" s="60">
        <v>100</v>
      </c>
      <c r="G189" s="60">
        <v>0.8</v>
      </c>
      <c r="H189" s="60">
        <v>0.2</v>
      </c>
      <c r="I189" s="60">
        <v>22.5</v>
      </c>
      <c r="J189" s="60">
        <v>98</v>
      </c>
      <c r="K189" s="44">
        <v>338</v>
      </c>
      <c r="L189" s="43"/>
    </row>
    <row r="190" spans="1:12" ht="15.75" thickBot="1" x14ac:dyDescent="0.3">
      <c r="A190" s="23"/>
      <c r="B190" s="15"/>
      <c r="C190" s="11"/>
      <c r="D190" s="6"/>
      <c r="E190" s="59" t="s">
        <v>44</v>
      </c>
      <c r="F190" s="60">
        <v>10</v>
      </c>
      <c r="G190" s="60">
        <v>0.8</v>
      </c>
      <c r="H190" s="60">
        <v>7.25</v>
      </c>
      <c r="I190" s="60">
        <v>0.13</v>
      </c>
      <c r="J190" s="60">
        <v>66</v>
      </c>
      <c r="K190" s="44">
        <v>14</v>
      </c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25">
      <c r="A192" s="24"/>
      <c r="B192" s="17"/>
      <c r="C192" s="8"/>
      <c r="D192" s="18" t="s">
        <v>33</v>
      </c>
      <c r="E192" s="9"/>
      <c r="F192" s="19">
        <f>SUM(F184:F191)</f>
        <v>600</v>
      </c>
      <c r="G192" s="19">
        <f t="shared" ref="G192:J192" si="84">SUM(G184:G191)</f>
        <v>21.710000000000004</v>
      </c>
      <c r="H192" s="19">
        <f t="shared" si="84"/>
        <v>35.08</v>
      </c>
      <c r="I192" s="19">
        <f t="shared" si="84"/>
        <v>107.19999999999999</v>
      </c>
      <c r="J192" s="19">
        <f t="shared" si="84"/>
        <v>777.1</v>
      </c>
      <c r="K192" s="25"/>
      <c r="L192" s="19">
        <f t="shared" ref="L192" si="85">SUM(L184:L191)</f>
        <v>0</v>
      </c>
    </row>
    <row r="193" spans="1:12" ht="15" x14ac:dyDescent="0.2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86">SUM(G193:G201)</f>
        <v>0</v>
      </c>
      <c r="H202" s="19">
        <f t="shared" si="86"/>
        <v>0</v>
      </c>
      <c r="I202" s="19">
        <f t="shared" si="86"/>
        <v>0</v>
      </c>
      <c r="J202" s="19">
        <f t="shared" si="86"/>
        <v>0</v>
      </c>
      <c r="K202" s="25"/>
      <c r="L202" s="19">
        <f t="shared" ref="L202" si="87">SUM(L193:L201)</f>
        <v>0</v>
      </c>
    </row>
    <row r="203" spans="1:12" ht="15" x14ac:dyDescent="0.2">
      <c r="A203" s="29">
        <f>A184</f>
        <v>2</v>
      </c>
      <c r="B203" s="30">
        <f>B184</f>
        <v>5</v>
      </c>
      <c r="C203" s="66" t="s">
        <v>4</v>
      </c>
      <c r="D203" s="67"/>
      <c r="E203" s="31"/>
      <c r="F203" s="32">
        <f>F192+F202</f>
        <v>600</v>
      </c>
      <c r="G203" s="32">
        <f t="shared" ref="G203" si="88">G192+G202</f>
        <v>21.710000000000004</v>
      </c>
      <c r="H203" s="32">
        <f t="shared" ref="H203" si="89">H192+H202</f>
        <v>35.08</v>
      </c>
      <c r="I203" s="32">
        <f t="shared" ref="I203" si="90">I192+I202</f>
        <v>107.19999999999999</v>
      </c>
      <c r="J203" s="32">
        <f t="shared" ref="J203:L203" si="91">J192+J202</f>
        <v>777.1</v>
      </c>
      <c r="K203" s="32"/>
      <c r="L203" s="32">
        <f t="shared" si="91"/>
        <v>0</v>
      </c>
    </row>
    <row r="204" spans="1:12" x14ac:dyDescent="0.2">
      <c r="A204" s="27"/>
      <c r="B204" s="28"/>
      <c r="C204" s="68" t="s">
        <v>5</v>
      </c>
      <c r="D204" s="68"/>
      <c r="E204" s="68"/>
      <c r="F204" s="34">
        <f>(F25+F45+F65+F84+F104+F124+F144+F164+F183+F203)/(IF(F25=0,0,1)+IF(F45=0,0,1)+IF(F65=0,0,1)+IF(F84=0,0,1)+IF(F104=0,0,1)+IF(F124=0,0,1)+IF(F144=0,0,1)+IF(F164=0,0,1)+IF(F183=0,0,1)+IF(F203=0,0,1))</f>
        <v>472.5</v>
      </c>
      <c r="G204" s="34">
        <f t="shared" ref="G204:J204" si="92">(G25+G45+G65+G84+G104+G124+G144+G164+G183+G203)/(IF(G25=0,0,1)+IF(G45=0,0,1)+IF(G65=0,0,1)+IF(G84=0,0,1)+IF(G104=0,0,1)+IF(G124=0,0,1)+IF(G144=0,0,1)+IF(G164=0,0,1)+IF(G183=0,0,1)+IF(G203=0,0,1))</f>
        <v>29.084999999999997</v>
      </c>
      <c r="H204" s="34">
        <f t="shared" si="92"/>
        <v>31.834999999999997</v>
      </c>
      <c r="I204" s="34">
        <f t="shared" si="92"/>
        <v>93.173000000000002</v>
      </c>
      <c r="J204" s="34">
        <f t="shared" si="92"/>
        <v>712.42899999999997</v>
      </c>
      <c r="K204" s="34"/>
      <c r="L204" s="34" t="e">
        <f t="shared" ref="L204" si="93">(L25+L45+L65+L84+L104+L124+L144+L164+L183+L203)/(IF(L25=0,0,1)+IF(L45=0,0,1)+IF(L65=0,0,1)+IF(L84=0,0,1)+IF(L104=0,0,1)+IF(L124=0,0,1)+IF(L144=0,0,1)+IF(L164=0,0,1)+IF(L183=0,0,1)+IF(L203=0,0,1))</f>
        <v>#DIV/0!</v>
      </c>
    </row>
  </sheetData>
  <mergeCells count="14">
    <mergeCell ref="C84:D84"/>
    <mergeCell ref="C104:D104"/>
    <mergeCell ref="C25:D25"/>
    <mergeCell ref="C204:E204"/>
    <mergeCell ref="C203:D203"/>
    <mergeCell ref="C124:D124"/>
    <mergeCell ref="C144:D144"/>
    <mergeCell ref="C164:D164"/>
    <mergeCell ref="C183:D183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2022-05-16T14:23:56Z</dcterms:created>
  <dcterms:modified xsi:type="dcterms:W3CDTF">2023-10-18T17:57:56Z</dcterms:modified>
</cp:coreProperties>
</file>