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16,11,2022" sheetId="6" r:id="rId1"/>
    <sheet name="06,10,21" sheetId="5" state="hidden" r:id="rId2"/>
    <sheet name="05,10,21" sheetId="4" state="hidden" r:id="rId3"/>
    <sheet name="04,10,21" sheetId="3" state="hidden" r:id="rId4"/>
    <sheet name="Лист1" sheetId="7" r:id="rId5"/>
  </sheets>
  <calcPr calcId="152511"/>
</workbook>
</file>

<file path=xl/calcChain.xml><?xml version="1.0" encoding="utf-8"?>
<calcChain xmlns="http://schemas.openxmlformats.org/spreadsheetml/2006/main">
  <c r="U45" i="6" l="1"/>
  <c r="U47" i="6" s="1"/>
  <c r="T45" i="6"/>
  <c r="R45" i="6"/>
  <c r="Q45" i="6"/>
  <c r="J43" i="6"/>
  <c r="J44" i="6" s="1"/>
  <c r="I43" i="6"/>
  <c r="I44" i="6" s="1"/>
  <c r="H43" i="6"/>
  <c r="H44" i="6" s="1"/>
  <c r="G43" i="6"/>
  <c r="F43" i="6"/>
  <c r="F44" i="6" s="1"/>
  <c r="J37" i="6"/>
  <c r="I37" i="6"/>
  <c r="G37" i="6"/>
  <c r="F37" i="6"/>
  <c r="U35" i="6"/>
  <c r="T35" i="6"/>
  <c r="S35" i="6"/>
  <c r="S36" i="6" s="1"/>
  <c r="R35" i="6"/>
  <c r="R36" i="6" s="1"/>
  <c r="Q35" i="6"/>
  <c r="I26" i="6"/>
  <c r="H26" i="6"/>
  <c r="G26" i="6"/>
  <c r="F26" i="6"/>
  <c r="T25" i="6"/>
  <c r="T47" i="6" s="1"/>
  <c r="S25" i="6"/>
  <c r="S47" i="6" s="1"/>
  <c r="R25" i="6"/>
  <c r="Q25" i="6"/>
  <c r="U16" i="6"/>
  <c r="U36" i="6" s="1"/>
  <c r="T16" i="6"/>
  <c r="S16" i="6"/>
  <c r="R16" i="6"/>
  <c r="Q16" i="6"/>
  <c r="Q36" i="6" s="1"/>
  <c r="J16" i="6"/>
  <c r="I16" i="6"/>
  <c r="H16" i="6"/>
  <c r="G16" i="6"/>
  <c r="F16" i="6"/>
  <c r="G44" i="6" l="1"/>
  <c r="Q47" i="6"/>
  <c r="T36" i="6"/>
  <c r="R47" i="6"/>
  <c r="U45" i="5"/>
  <c r="U46" i="5" s="1"/>
  <c r="T45" i="5"/>
  <c r="T46" i="5" s="1"/>
  <c r="S45" i="5"/>
  <c r="S46" i="5" s="1"/>
  <c r="R45" i="5"/>
  <c r="R46" i="5" s="1"/>
  <c r="Q45" i="5"/>
  <c r="J43" i="5"/>
  <c r="J44" i="5" s="1"/>
  <c r="I43" i="5"/>
  <c r="H43" i="5"/>
  <c r="H44" i="5" s="1"/>
  <c r="G43" i="5"/>
  <c r="G44" i="5" s="1"/>
  <c r="F43" i="5"/>
  <c r="F44" i="5" s="1"/>
  <c r="J37" i="5"/>
  <c r="I37" i="5"/>
  <c r="I44" i="5" s="1"/>
  <c r="G37" i="5"/>
  <c r="F37" i="5"/>
  <c r="U35" i="5"/>
  <c r="T35" i="5"/>
  <c r="S35" i="5"/>
  <c r="R35" i="5"/>
  <c r="Q35" i="5"/>
  <c r="J26" i="5"/>
  <c r="I26" i="5"/>
  <c r="H26" i="5"/>
  <c r="G26" i="5"/>
  <c r="F26" i="5"/>
  <c r="U25" i="5"/>
  <c r="T25" i="5"/>
  <c r="S25" i="5"/>
  <c r="R25" i="5"/>
  <c r="Q25" i="5"/>
  <c r="U16" i="5"/>
  <c r="T16" i="5"/>
  <c r="T36" i="5" s="1"/>
  <c r="S16" i="5"/>
  <c r="S36" i="5" s="1"/>
  <c r="R16" i="5"/>
  <c r="R36" i="5" s="1"/>
  <c r="Q16" i="5"/>
  <c r="J16" i="5"/>
  <c r="I16" i="5"/>
  <c r="H16" i="5"/>
  <c r="G16" i="5"/>
  <c r="F16" i="5"/>
  <c r="U45" i="4"/>
  <c r="T45" i="4"/>
  <c r="S45" i="4"/>
  <c r="R45" i="4"/>
  <c r="Q45" i="4"/>
  <c r="J43" i="4"/>
  <c r="I43" i="4"/>
  <c r="H43" i="4"/>
  <c r="G43" i="4"/>
  <c r="F43" i="4"/>
  <c r="U35" i="4"/>
  <c r="T35" i="4"/>
  <c r="S35" i="4"/>
  <c r="R35" i="4"/>
  <c r="Q35" i="4"/>
  <c r="Q36" i="4" s="1"/>
  <c r="J35" i="4"/>
  <c r="I35" i="4"/>
  <c r="H35" i="4"/>
  <c r="G35" i="4"/>
  <c r="F35" i="4"/>
  <c r="F44" i="4" s="1"/>
  <c r="U25" i="4"/>
  <c r="T25" i="4"/>
  <c r="T48" i="4" s="1"/>
  <c r="S25" i="4"/>
  <c r="S46" i="4" s="1"/>
  <c r="R25" i="4"/>
  <c r="Q25" i="4"/>
  <c r="J25" i="4"/>
  <c r="I25" i="4"/>
  <c r="H25" i="4"/>
  <c r="G25" i="4"/>
  <c r="F25" i="4"/>
  <c r="U16" i="4"/>
  <c r="T16" i="4"/>
  <c r="S16" i="4"/>
  <c r="R16" i="4"/>
  <c r="Q16" i="4"/>
  <c r="J16" i="4"/>
  <c r="I16" i="4"/>
  <c r="H16" i="4"/>
  <c r="G16" i="4"/>
  <c r="F16" i="4"/>
  <c r="U43" i="3"/>
  <c r="T43" i="3"/>
  <c r="T44" i="3" s="1"/>
  <c r="S43" i="3"/>
  <c r="R43" i="3"/>
  <c r="Q43" i="3"/>
  <c r="J41" i="3"/>
  <c r="I41" i="3"/>
  <c r="H41" i="3"/>
  <c r="G41" i="3"/>
  <c r="F41" i="3"/>
  <c r="U33" i="3"/>
  <c r="T33" i="3"/>
  <c r="T34" i="3" s="1"/>
  <c r="S33" i="3"/>
  <c r="S34" i="3" s="1"/>
  <c r="R33" i="3"/>
  <c r="Q33" i="3"/>
  <c r="J33" i="3"/>
  <c r="J42" i="3" s="1"/>
  <c r="I33" i="3"/>
  <c r="I42" i="3" s="1"/>
  <c r="H33" i="3"/>
  <c r="G33" i="3"/>
  <c r="G42" i="3" s="1"/>
  <c r="F33" i="3"/>
  <c r="F42" i="3" s="1"/>
  <c r="U24" i="3"/>
  <c r="T24" i="3"/>
  <c r="S24" i="3"/>
  <c r="S44" i="3" s="1"/>
  <c r="R24" i="3"/>
  <c r="R44" i="3" s="1"/>
  <c r="Q24" i="3"/>
  <c r="J24" i="3"/>
  <c r="F24" i="3"/>
  <c r="U15" i="3"/>
  <c r="T15" i="3"/>
  <c r="S15" i="3"/>
  <c r="R15" i="3"/>
  <c r="R34" i="3" s="1"/>
  <c r="Q15" i="3"/>
  <c r="J15" i="3"/>
  <c r="I15" i="3"/>
  <c r="H15" i="3"/>
  <c r="G15" i="3"/>
  <c r="F15" i="3"/>
  <c r="Q34" i="3" l="1"/>
  <c r="U34" i="3"/>
  <c r="Q44" i="3"/>
  <c r="U44" i="3"/>
  <c r="H44" i="4"/>
  <c r="J44" i="4"/>
  <c r="I44" i="4"/>
  <c r="Q48" i="4"/>
  <c r="U48" i="4"/>
  <c r="U46" i="4"/>
  <c r="Q46" i="5"/>
  <c r="H42" i="3"/>
  <c r="G44" i="4"/>
  <c r="R48" i="4"/>
  <c r="Q46" i="4"/>
  <c r="Q36" i="5"/>
  <c r="U36" i="5"/>
  <c r="T46" i="4"/>
  <c r="S48" i="4"/>
  <c r="R46" i="4"/>
</calcChain>
</file>

<file path=xl/sharedStrings.xml><?xml version="1.0" encoding="utf-8"?>
<sst xmlns="http://schemas.openxmlformats.org/spreadsheetml/2006/main" count="561" uniqueCount="113">
  <si>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</si>
  <si>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</si>
  <si>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</si>
  <si>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</si>
  <si>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</si>
  <si>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</si>
  <si>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</si>
  <si>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</si>
  <si>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 xml:space="preserve">ЗАВТРАК  с 7 до10лет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</si>
  <si>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</si>
  <si>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</si>
  <si>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</si>
  <si>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</si>
  <si>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</si>
  <si>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</si>
  <si>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</si>
  <si>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</si>
  <si>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>Хлеб пшеничный</t>
  </si>
  <si>
    <t>пр</t>
  </si>
  <si>
    <t>Хлеб ржаной</t>
  </si>
  <si>
    <t>Итого:</t>
  </si>
  <si>
    <t>Завтрак с 11лети старше</t>
  </si>
  <si>
    <t>Обед     с 7лет -10лет</t>
  </si>
  <si>
    <t>Обед  с 7лет -10лет/121-00</t>
  </si>
  <si>
    <t>ИТОГО</t>
  </si>
  <si>
    <t>всего</t>
  </si>
  <si>
    <t>Обед с 11лет и старше/139,00</t>
  </si>
  <si>
    <t xml:space="preserve"> полдник   с 7 до 10лет -115-00</t>
  </si>
  <si>
    <t>1/100</t>
  </si>
  <si>
    <t>1\200</t>
  </si>
  <si>
    <t>1/190</t>
  </si>
  <si>
    <t>Фрукты-  яблоко</t>
  </si>
  <si>
    <t>1/150</t>
  </si>
  <si>
    <t>Ряженка</t>
  </si>
  <si>
    <t>04,10,2021г</t>
  </si>
  <si>
    <t>Масло порциями</t>
  </si>
  <si>
    <t>№14</t>
  </si>
  <si>
    <t>Сыр порциями(плавыч)</t>
  </si>
  <si>
    <t>1 шт/20</t>
  </si>
  <si>
    <t>№15</t>
  </si>
  <si>
    <t>Каша молочная  рисовая c маслом</t>
  </si>
  <si>
    <t>150/10</t>
  </si>
  <si>
    <t>№175</t>
  </si>
  <si>
    <t>Какао с молоком сгущенным</t>
  </si>
  <si>
    <t>1/187</t>
  </si>
  <si>
    <t>Сыр порциями</t>
  </si>
  <si>
    <t>200\10</t>
  </si>
  <si>
    <t>№389</t>
  </si>
  <si>
    <t>Огурец свежий</t>
  </si>
  <si>
    <t>Расольник Ленинградский</t>
  </si>
  <si>
    <t>Рыба тушёная в томате с овощами</t>
  </si>
  <si>
    <t>50/50</t>
  </si>
  <si>
    <t>Картофельное пюре</t>
  </si>
  <si>
    <t>Компот из сухофруктов</t>
  </si>
  <si>
    <t>Чай с сахаром</t>
  </si>
  <si>
    <t xml:space="preserve">хлеб   ржано-пшеничный </t>
  </si>
  <si>
    <t xml:space="preserve">хлеб   пшеничный </t>
  </si>
  <si>
    <t>Корж молочный</t>
  </si>
  <si>
    <t>яблоко</t>
  </si>
  <si>
    <t>1\201</t>
  </si>
  <si>
    <t>05,10,2021г</t>
  </si>
  <si>
    <t>цена</t>
  </si>
  <si>
    <t>Икра кабачковая</t>
  </si>
  <si>
    <t>Макароны запечёные с сыром</t>
  </si>
  <si>
    <t>Чай с молоком и сахаром</t>
  </si>
  <si>
    <t>Мандарин</t>
  </si>
  <si>
    <t>2 шт/65</t>
  </si>
  <si>
    <t>сыр голандский</t>
  </si>
  <si>
    <t>Кукуруза консервирован</t>
  </si>
  <si>
    <t>Суп картофельный с бобовыми (горох)</t>
  </si>
  <si>
    <t>Биточки мясные</t>
  </si>
  <si>
    <t>Соус томатный с овощами</t>
  </si>
  <si>
    <t>Каша гречневая рассыпчатая</t>
  </si>
  <si>
    <t>Кисель  из ягод</t>
  </si>
  <si>
    <t>Сок</t>
  </si>
  <si>
    <t>Каша из пшена с яблоками</t>
  </si>
  <si>
    <t>150/5</t>
  </si>
  <si>
    <t>Яблоко</t>
  </si>
  <si>
    <t>ИП Нуриева Л.П.</t>
  </si>
  <si>
    <t>06,10,2021г</t>
  </si>
  <si>
    <t>Помидор св</t>
  </si>
  <si>
    <t>Рис отварной</t>
  </si>
  <si>
    <t>90/10</t>
  </si>
  <si>
    <t xml:space="preserve">Биточки рыбные </t>
  </si>
  <si>
    <t>Соус белый основной</t>
  </si>
  <si>
    <t>Сок в инд.упк.</t>
  </si>
  <si>
    <t>Горошек зелёный</t>
  </si>
  <si>
    <t>Суп картофельный с крупой</t>
  </si>
  <si>
    <t>Тефтели из говядины с соусом</t>
  </si>
  <si>
    <t>50/40</t>
  </si>
  <si>
    <t>25/20</t>
  </si>
  <si>
    <t>Макароные изделия отварные с маслом</t>
  </si>
  <si>
    <t>100/5</t>
  </si>
  <si>
    <t>ПР</t>
  </si>
  <si>
    <t>Сок в .упаковке яблоч.</t>
  </si>
  <si>
    <t>Булочка домашняя</t>
  </si>
  <si>
    <t xml:space="preserve">ЗАВТРАК  с 7 до11лет  </t>
  </si>
  <si>
    <t>Завтрак с 12лет и старше</t>
  </si>
  <si>
    <t>Обед     с 7лет -11лет</t>
  </si>
  <si>
    <t>16,11,2022</t>
  </si>
  <si>
    <t>Помидор свежие</t>
  </si>
  <si>
    <t>Кофейный напиток с молоком</t>
  </si>
  <si>
    <t>Обед  с 7лет -10лет</t>
  </si>
  <si>
    <t xml:space="preserve"> Печень тушёная в соусе</t>
  </si>
  <si>
    <t>45/45</t>
  </si>
  <si>
    <t xml:space="preserve">Макароные изделия отварные с маслом </t>
  </si>
  <si>
    <t xml:space="preserve">Сок </t>
  </si>
  <si>
    <t>итого</t>
  </si>
  <si>
    <t>Обед с 11лет и старше/</t>
  </si>
  <si>
    <t xml:space="preserve"> полдник   с 7 до 10лет -</t>
  </si>
  <si>
    <t xml:space="preserve">Печенье </t>
  </si>
  <si>
    <t>Бифивит</t>
  </si>
  <si>
    <t>Фрукты/бананы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</si>
</sst>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 Cyr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1" fillId="0" borderId="0"/>
    <xf numFmtId="0" fontId="31" fillId="0" borderId="0"/>
  </cellStyleXfs>
  <cellXfs count="21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9" fillId="0" borderId="0" xfId="0" applyFont="1"/>
    <xf numFmtId="0" fontId="8" fillId="0" borderId="3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wrapText="1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0" fillId="0" borderId="13" xfId="0" applyFont="1" applyBorder="1"/>
    <xf numFmtId="0" fontId="18" fillId="0" borderId="6" xfId="0" applyFont="1" applyBorder="1" applyAlignment="1">
      <alignment horizontal="center"/>
    </xf>
    <xf numFmtId="164" fontId="19" fillId="0" borderId="7" xfId="1" applyNumberFormat="1" applyFont="1" applyBorder="1" applyAlignment="1">
      <alignment horizontal="center"/>
    </xf>
    <xf numFmtId="164" fontId="19" fillId="0" borderId="6" xfId="1" applyNumberFormat="1" applyFont="1" applyBorder="1" applyAlignment="1">
      <alignment horizontal="center"/>
    </xf>
    <xf numFmtId="164" fontId="19" fillId="0" borderId="8" xfId="1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0" fillId="0" borderId="5" xfId="0" applyFont="1" applyBorder="1"/>
    <xf numFmtId="0" fontId="10" fillId="0" borderId="5" xfId="0" applyFont="1" applyBorder="1"/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11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0" fontId="20" fillId="0" borderId="0" xfId="0" applyFont="1" applyBorder="1"/>
    <xf numFmtId="164" fontId="19" fillId="0" borderId="0" xfId="1" applyNumberFormat="1" applyFont="1" applyBorder="1" applyAlignment="1">
      <alignment horizontal="center"/>
    </xf>
    <xf numFmtId="0" fontId="19" fillId="0" borderId="0" xfId="0" applyFont="1" applyBorder="1" applyAlignment="1"/>
    <xf numFmtId="2" fontId="2" fillId="0" borderId="6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0" borderId="5" xfId="0" applyFont="1" applyBorder="1"/>
    <xf numFmtId="0" fontId="21" fillId="0" borderId="5" xfId="0" applyFont="1" applyBorder="1"/>
    <xf numFmtId="0" fontId="19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2" fontId="19" fillId="0" borderId="0" xfId="0" applyNumberFormat="1" applyFont="1" applyBorder="1" applyAlignment="1">
      <alignment horizontal="center"/>
    </xf>
    <xf numFmtId="0" fontId="19" fillId="0" borderId="0" xfId="0" applyFont="1" applyBorder="1"/>
    <xf numFmtId="0" fontId="22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3" fillId="0" borderId="6" xfId="0" applyFont="1" applyBorder="1"/>
    <xf numFmtId="0" fontId="24" fillId="0" borderId="5" xfId="0" applyFont="1" applyFill="1" applyBorder="1" applyAlignment="1">
      <alignment horizontal="left"/>
    </xf>
    <xf numFmtId="0" fontId="24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6" xfId="0" applyFont="1" applyBorder="1"/>
    <xf numFmtId="2" fontId="14" fillId="0" borderId="6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25" fillId="0" borderId="5" xfId="0" applyFont="1" applyBorder="1"/>
    <xf numFmtId="0" fontId="9" fillId="0" borderId="13" xfId="0" applyFont="1" applyBorder="1"/>
    <xf numFmtId="17" fontId="18" fillId="0" borderId="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26" fillId="0" borderId="6" xfId="0" applyNumberFormat="1" applyFont="1" applyBorder="1" applyAlignment="1">
      <alignment horizontal="center"/>
    </xf>
    <xf numFmtId="2" fontId="26" fillId="0" borderId="8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9" fillId="0" borderId="7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6" fillId="2" borderId="5" xfId="0" applyFont="1" applyFill="1" applyBorder="1" applyAlignment="1">
      <alignment wrapText="1"/>
    </xf>
    <xf numFmtId="0" fontId="8" fillId="2" borderId="13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19" fillId="2" borderId="6" xfId="0" applyNumberFormat="1" applyFont="1" applyFill="1" applyBorder="1" applyAlignment="1">
      <alignment horizontal="center"/>
    </xf>
    <xf numFmtId="2" fontId="19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27" fillId="0" borderId="0" xfId="0" applyFont="1" applyFill="1" applyBorder="1"/>
    <xf numFmtId="2" fontId="27" fillId="0" borderId="6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" fillId="0" borderId="13" xfId="0" applyFont="1" applyBorder="1"/>
    <xf numFmtId="17" fontId="11" fillId="0" borderId="6" xfId="0" applyNumberFormat="1" applyFont="1" applyBorder="1" applyAlignment="1">
      <alignment horizontal="center"/>
    </xf>
    <xf numFmtId="0" fontId="16" fillId="0" borderId="0" xfId="0" applyFont="1" applyBorder="1" applyAlignment="1"/>
    <xf numFmtId="2" fontId="16" fillId="0" borderId="0" xfId="0" applyNumberFormat="1" applyFont="1" applyBorder="1" applyAlignment="1"/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0" fontId="15" fillId="0" borderId="5" xfId="0" applyFont="1" applyBorder="1" applyAlignment="1">
      <alignment horizontal="left"/>
    </xf>
    <xf numFmtId="2" fontId="9" fillId="0" borderId="0" xfId="0" applyNumberFormat="1" applyFont="1" applyFill="1" applyBorder="1" applyAlignment="1"/>
    <xf numFmtId="2" fontId="13" fillId="0" borderId="6" xfId="0" applyNumberFormat="1" applyFont="1" applyBorder="1" applyAlignment="1">
      <alignment horizontal="center"/>
    </xf>
    <xf numFmtId="0" fontId="9" fillId="0" borderId="5" xfId="0" applyFont="1" applyBorder="1" applyAlignment="1">
      <alignment wrapText="1"/>
    </xf>
    <xf numFmtId="2" fontId="9" fillId="0" borderId="7" xfId="0" applyNumberFormat="1" applyFont="1" applyBorder="1" applyAlignment="1"/>
    <xf numFmtId="2" fontId="16" fillId="0" borderId="6" xfId="0" applyNumberFormat="1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0" fontId="28" fillId="0" borderId="5" xfId="0" applyFont="1" applyBorder="1" applyAlignment="1">
      <alignment wrapText="1"/>
    </xf>
    <xf numFmtId="0" fontId="29" fillId="0" borderId="6" xfId="0" applyFont="1" applyFill="1" applyBorder="1" applyAlignment="1">
      <alignment horizontal="center"/>
    </xf>
    <xf numFmtId="0" fontId="9" fillId="0" borderId="7" xfId="0" applyFont="1" applyBorder="1"/>
    <xf numFmtId="2" fontId="27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0" fontId="6" fillId="2" borderId="14" xfId="0" applyFont="1" applyFill="1" applyBorder="1" applyAlignment="1">
      <alignment wrapText="1"/>
    </xf>
    <xf numFmtId="0" fontId="8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2" fontId="19" fillId="2" borderId="16" xfId="0" applyNumberFormat="1" applyFont="1" applyFill="1" applyBorder="1" applyAlignment="1">
      <alignment horizontal="center"/>
    </xf>
    <xf numFmtId="0" fontId="2" fillId="2" borderId="18" xfId="0" applyFont="1" applyFill="1" applyBorder="1"/>
    <xf numFmtId="17" fontId="9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0" fontId="2" fillId="2" borderId="19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0" fillId="0" borderId="0" xfId="0" applyFont="1" applyBorder="1"/>
    <xf numFmtId="165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30" fillId="0" borderId="0" xfId="0" applyFont="1" applyBorder="1" applyAlignment="1">
      <alignment horizontal="center"/>
    </xf>
    <xf numFmtId="17" fontId="16" fillId="0" borderId="0" xfId="0" applyNumberFormat="1" applyFont="1" applyBorder="1"/>
    <xf numFmtId="17" fontId="16" fillId="0" borderId="0" xfId="0" applyNumberFormat="1" applyFont="1" applyBorder="1" applyAlignment="1">
      <alignment horizontal="center"/>
    </xf>
    <xf numFmtId="0" fontId="2" fillId="0" borderId="20" xfId="0" applyFont="1" applyBorder="1"/>
    <xf numFmtId="0" fontId="0" fillId="0" borderId="7" xfId="0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2" fontId="14" fillId="0" borderId="7" xfId="0" applyNumberFormat="1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/>
    </xf>
    <xf numFmtId="2" fontId="14" fillId="0" borderId="10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wrapText="1"/>
    </xf>
    <xf numFmtId="0" fontId="18" fillId="0" borderId="13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29" fillId="0" borderId="6" xfId="0" applyFont="1" applyBorder="1"/>
    <xf numFmtId="0" fontId="22" fillId="0" borderId="6" xfId="0" applyFont="1" applyBorder="1"/>
    <xf numFmtId="0" fontId="24" fillId="0" borderId="6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5" fillId="0" borderId="8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16" fontId="12" fillId="0" borderId="6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0" fontId="12" fillId="0" borderId="9" xfId="0" applyFont="1" applyBorder="1"/>
    <xf numFmtId="2" fontId="23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7" fillId="5" borderId="5" xfId="0" applyFont="1" applyFill="1" applyBorder="1" applyAlignment="1">
      <alignment wrapText="1"/>
    </xf>
    <xf numFmtId="0" fontId="8" fillId="5" borderId="13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2" fontId="19" fillId="5" borderId="6" xfId="0" applyNumberFormat="1" applyFont="1" applyFill="1" applyBorder="1" applyAlignment="1">
      <alignment horizontal="center"/>
    </xf>
    <xf numFmtId="2" fontId="19" fillId="5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/>
    </xf>
    <xf numFmtId="2" fontId="14" fillId="0" borderId="6" xfId="3" applyNumberFormat="1" applyFont="1" applyFill="1" applyBorder="1" applyAlignment="1">
      <alignment horizontal="center" vertical="center"/>
    </xf>
    <xf numFmtId="2" fontId="14" fillId="0" borderId="8" xfId="3" applyNumberFormat="1" applyFont="1" applyFill="1" applyBorder="1" applyAlignment="1">
      <alignment horizontal="center" vertical="center"/>
    </xf>
    <xf numFmtId="2" fontId="0" fillId="0" borderId="6" xfId="0" applyNumberFormat="1" applyBorder="1"/>
    <xf numFmtId="2" fontId="33" fillId="0" borderId="6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5" xfId="0" applyFont="1" applyBorder="1" applyAlignment="1">
      <alignment wrapText="1"/>
    </xf>
    <xf numFmtId="0" fontId="12" fillId="0" borderId="5" xfId="0" applyFont="1" applyFill="1" applyBorder="1"/>
    <xf numFmtId="0" fontId="15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34" fillId="0" borderId="6" xfId="0" applyNumberFormat="1" applyFont="1" applyBorder="1"/>
    <xf numFmtId="0" fontId="16" fillId="0" borderId="5" xfId="0" applyFont="1" applyBorder="1" applyAlignment="1">
      <alignment wrapText="1"/>
    </xf>
    <xf numFmtId="2" fontId="2" fillId="0" borderId="8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topLeftCell="B25" workbookViewId="0">
      <selection activeCell="T51" sqref="T51"/>
    </sheetView>
  </sheetViews>
  <sheetFormatPr defaultRowHeight="15" x14ac:dyDescent="0.25"/>
  <cols>
    <col min="1" max="1" width="0.7109375" hidden="1" customWidth="1"/>
    <col min="2" max="2" width="26.140625" customWidth="1"/>
    <col min="3" max="3" width="0.5703125" hidden="1" customWidth="1"/>
    <col min="4" max="4" width="6.42578125" customWidth="1"/>
    <col min="5" max="5" width="5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99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99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2.2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96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0.25" customHeight="1" x14ac:dyDescent="0.25">
      <c r="A8" s="25"/>
      <c r="B8" s="26" t="s">
        <v>100</v>
      </c>
      <c r="C8" s="185">
        <v>44499</v>
      </c>
      <c r="D8" s="27">
        <v>60</v>
      </c>
      <c r="E8" s="28"/>
      <c r="F8" s="135">
        <v>12.74</v>
      </c>
      <c r="G8" s="31">
        <v>0</v>
      </c>
      <c r="H8" s="31">
        <v>0</v>
      </c>
      <c r="I8" s="30">
        <v>0</v>
      </c>
      <c r="J8" s="31">
        <v>13.2</v>
      </c>
      <c r="K8" s="37">
        <v>71</v>
      </c>
      <c r="L8" s="20"/>
      <c r="M8" s="26" t="s">
        <v>100</v>
      </c>
      <c r="N8" s="185">
        <v>44499</v>
      </c>
      <c r="O8" s="27">
        <v>60</v>
      </c>
      <c r="P8" s="28"/>
      <c r="Q8" s="135">
        <v>12.74</v>
      </c>
      <c r="R8" s="31">
        <v>0</v>
      </c>
      <c r="S8" s="31">
        <v>0</v>
      </c>
      <c r="T8" s="30">
        <v>0</v>
      </c>
      <c r="U8" s="31">
        <v>13.2</v>
      </c>
      <c r="V8" s="37">
        <v>71</v>
      </c>
      <c r="X8" s="24"/>
      <c r="Y8" s="3"/>
      <c r="Z8" s="32"/>
      <c r="AA8" s="33"/>
      <c r="AB8" s="34"/>
      <c r="AC8" s="33"/>
      <c r="AD8" s="33"/>
      <c r="AE8" s="33"/>
      <c r="AF8" s="33"/>
      <c r="AG8" s="33"/>
    </row>
    <row r="9" spans="1:33" ht="18" customHeight="1" x14ac:dyDescent="0.25">
      <c r="A9" s="25"/>
      <c r="B9" s="26" t="s">
        <v>81</v>
      </c>
      <c r="C9" s="27" t="s">
        <v>82</v>
      </c>
      <c r="D9" s="28">
        <v>150</v>
      </c>
      <c r="E9" s="35"/>
      <c r="F9" s="138">
        <v>13.78</v>
      </c>
      <c r="G9" s="35">
        <v>3.65</v>
      </c>
      <c r="H9" s="35">
        <v>5.37</v>
      </c>
      <c r="I9" s="44">
        <v>36.68</v>
      </c>
      <c r="J9" s="35">
        <v>209.7</v>
      </c>
      <c r="K9" s="37">
        <v>304</v>
      </c>
      <c r="L9" s="20"/>
      <c r="M9" s="26" t="s">
        <v>81</v>
      </c>
      <c r="N9" s="27" t="s">
        <v>82</v>
      </c>
      <c r="O9" s="28">
        <v>150</v>
      </c>
      <c r="P9" s="35"/>
      <c r="Q9" s="138">
        <v>13.78</v>
      </c>
      <c r="R9" s="35">
        <v>3.65</v>
      </c>
      <c r="S9" s="35">
        <v>5.37</v>
      </c>
      <c r="T9" s="44">
        <v>36.68</v>
      </c>
      <c r="U9" s="35">
        <v>209.7</v>
      </c>
      <c r="V9" s="37">
        <v>304</v>
      </c>
      <c r="X9" s="38"/>
      <c r="Y9" s="39"/>
      <c r="Z9" s="40"/>
      <c r="AA9" s="41"/>
      <c r="AB9" s="41"/>
      <c r="AC9" s="42"/>
      <c r="AD9" s="43"/>
      <c r="AE9" s="43"/>
      <c r="AF9" s="43"/>
      <c r="AG9" s="40"/>
    </row>
    <row r="10" spans="1:33" ht="16.5" customHeight="1" x14ac:dyDescent="0.25">
      <c r="B10" s="26" t="s">
        <v>83</v>
      </c>
      <c r="C10" s="27">
        <v>60</v>
      </c>
      <c r="D10" s="28">
        <v>90</v>
      </c>
      <c r="E10" s="28"/>
      <c r="F10" s="80">
        <v>32.15</v>
      </c>
      <c r="G10" s="199">
        <v>10.96</v>
      </c>
      <c r="H10" s="200">
        <v>12.28</v>
      </c>
      <c r="I10" s="201">
        <v>12.12</v>
      </c>
      <c r="J10" s="31">
        <v>199.63</v>
      </c>
      <c r="K10" s="45">
        <v>234</v>
      </c>
      <c r="L10" s="20"/>
      <c r="M10" s="26" t="s">
        <v>83</v>
      </c>
      <c r="N10" s="27">
        <v>60</v>
      </c>
      <c r="O10" s="28">
        <v>90</v>
      </c>
      <c r="P10" s="28"/>
      <c r="Q10" s="80">
        <v>32.15</v>
      </c>
      <c r="R10" s="199">
        <v>10.96</v>
      </c>
      <c r="S10" s="200">
        <v>12.28</v>
      </c>
      <c r="T10" s="201">
        <v>12.12</v>
      </c>
      <c r="U10" s="31">
        <v>199.63</v>
      </c>
      <c r="V10" s="45">
        <v>234</v>
      </c>
      <c r="X10" s="38"/>
      <c r="Y10" s="39"/>
      <c r="Z10" s="40"/>
      <c r="AA10" s="40"/>
      <c r="AB10" s="40"/>
      <c r="AC10" s="46"/>
      <c r="AD10" s="46"/>
      <c r="AE10" s="46"/>
      <c r="AF10" s="46"/>
      <c r="AG10" s="47"/>
    </row>
    <row r="11" spans="1:33" ht="18.75" customHeight="1" x14ac:dyDescent="0.25">
      <c r="B11" s="26" t="s">
        <v>84</v>
      </c>
      <c r="C11" s="28">
        <v>150</v>
      </c>
      <c r="D11" s="27">
        <v>40</v>
      </c>
      <c r="E11" s="56"/>
      <c r="F11" s="80">
        <v>2.04</v>
      </c>
      <c r="G11" s="31">
        <v>0.24</v>
      </c>
      <c r="H11" s="31">
        <v>1.4</v>
      </c>
      <c r="I11" s="30">
        <v>1.46</v>
      </c>
      <c r="J11" s="31">
        <v>19.48</v>
      </c>
      <c r="K11" s="202">
        <v>365</v>
      </c>
      <c r="L11" s="48"/>
      <c r="M11" s="26" t="s">
        <v>84</v>
      </c>
      <c r="N11" s="28">
        <v>150</v>
      </c>
      <c r="O11" s="27">
        <v>40</v>
      </c>
      <c r="P11" s="56"/>
      <c r="Q11" s="80">
        <v>2.04</v>
      </c>
      <c r="R11" s="31">
        <v>0.24</v>
      </c>
      <c r="S11" s="31">
        <v>1.4</v>
      </c>
      <c r="T11" s="30">
        <v>1.46</v>
      </c>
      <c r="U11" s="31">
        <v>19.48</v>
      </c>
      <c r="V11" s="202">
        <v>365</v>
      </c>
      <c r="X11" s="49"/>
      <c r="Y11" s="48"/>
      <c r="Z11" s="40"/>
      <c r="AA11" s="50"/>
      <c r="AB11" s="34"/>
      <c r="AC11" s="47"/>
      <c r="AD11" s="47"/>
      <c r="AE11" s="47"/>
      <c r="AF11" s="41"/>
      <c r="AG11" s="33"/>
    </row>
    <row r="12" spans="1:33" ht="16.5" customHeight="1" x14ac:dyDescent="0.25">
      <c r="B12" s="54" t="s">
        <v>101</v>
      </c>
      <c r="C12" s="28">
        <v>200</v>
      </c>
      <c r="D12" s="91">
        <v>200</v>
      </c>
      <c r="E12" s="35"/>
      <c r="F12" s="80">
        <v>13.86</v>
      </c>
      <c r="G12" s="203">
        <v>7.0000000000000007E-2</v>
      </c>
      <c r="H12" s="203">
        <v>0.02</v>
      </c>
      <c r="I12" s="204">
        <v>15</v>
      </c>
      <c r="J12" s="203">
        <v>50</v>
      </c>
      <c r="K12" s="168">
        <v>376</v>
      </c>
      <c r="L12" s="20"/>
      <c r="M12" s="54" t="s">
        <v>101</v>
      </c>
      <c r="N12" s="28">
        <v>200</v>
      </c>
      <c r="O12" s="91">
        <v>200</v>
      </c>
      <c r="P12" s="35"/>
      <c r="Q12" s="80">
        <v>13.86</v>
      </c>
      <c r="R12" s="203">
        <v>7.0000000000000007E-2</v>
      </c>
      <c r="S12" s="203">
        <v>0.02</v>
      </c>
      <c r="T12" s="204">
        <v>15</v>
      </c>
      <c r="U12" s="203">
        <v>50</v>
      </c>
      <c r="V12" s="168">
        <v>376</v>
      </c>
      <c r="X12" s="51"/>
      <c r="Y12" s="39"/>
      <c r="Z12" s="52"/>
      <c r="AA12" s="53"/>
      <c r="AB12" s="53"/>
      <c r="AC12" s="40"/>
      <c r="AD12" s="40"/>
      <c r="AE12" s="40"/>
      <c r="AF12" s="53"/>
      <c r="AG12" s="47"/>
    </row>
    <row r="13" spans="1:33" ht="13.5" customHeight="1" x14ac:dyDescent="0.25">
      <c r="B13" s="26" t="s">
        <v>17</v>
      </c>
      <c r="C13" s="28">
        <v>150</v>
      </c>
      <c r="D13" s="27">
        <v>30</v>
      </c>
      <c r="E13" s="56"/>
      <c r="F13" s="80">
        <v>1.7</v>
      </c>
      <c r="G13" s="31">
        <v>2.37</v>
      </c>
      <c r="H13" s="31">
        <v>0.3</v>
      </c>
      <c r="I13" s="30">
        <v>14.49</v>
      </c>
      <c r="J13" s="31">
        <v>70.14</v>
      </c>
      <c r="K13" s="202" t="s">
        <v>18</v>
      </c>
      <c r="L13" s="20"/>
      <c r="M13" s="26" t="s">
        <v>17</v>
      </c>
      <c r="N13" s="28">
        <v>150</v>
      </c>
      <c r="O13" s="27">
        <v>30</v>
      </c>
      <c r="P13" s="56"/>
      <c r="Q13" s="80">
        <v>1.7</v>
      </c>
      <c r="R13" s="31">
        <v>2.37</v>
      </c>
      <c r="S13" s="31">
        <v>0.3</v>
      </c>
      <c r="T13" s="30">
        <v>14.49</v>
      </c>
      <c r="U13" s="31">
        <v>70.14</v>
      </c>
      <c r="V13" s="202" t="s">
        <v>18</v>
      </c>
      <c r="X13" s="49"/>
      <c r="Y13" s="48"/>
      <c r="Z13" s="40"/>
      <c r="AA13" s="34"/>
      <c r="AB13" s="34"/>
      <c r="AC13" s="47"/>
      <c r="AD13" s="47"/>
      <c r="AE13" s="47"/>
      <c r="AF13" s="41"/>
      <c r="AG13" s="33"/>
    </row>
    <row r="14" spans="1:33" ht="14.25" customHeight="1" x14ac:dyDescent="0.25">
      <c r="B14" s="26" t="s">
        <v>19</v>
      </c>
      <c r="C14" s="27">
        <v>200</v>
      </c>
      <c r="D14" s="27">
        <v>30</v>
      </c>
      <c r="E14" s="36"/>
      <c r="F14" s="80">
        <v>1.73</v>
      </c>
      <c r="G14" s="31">
        <v>1.98</v>
      </c>
      <c r="H14" s="31">
        <v>0.36</v>
      </c>
      <c r="I14" s="30">
        <v>10.02</v>
      </c>
      <c r="J14" s="31">
        <v>51.99</v>
      </c>
      <c r="K14" s="202" t="s">
        <v>18</v>
      </c>
      <c r="L14" s="20"/>
      <c r="M14" s="26" t="s">
        <v>19</v>
      </c>
      <c r="N14" s="27">
        <v>200</v>
      </c>
      <c r="O14" s="27">
        <v>30</v>
      </c>
      <c r="P14" s="36"/>
      <c r="Q14" s="80">
        <v>1.73</v>
      </c>
      <c r="R14" s="31">
        <v>1.98</v>
      </c>
      <c r="S14" s="31">
        <v>0.36</v>
      </c>
      <c r="T14" s="30">
        <v>10.02</v>
      </c>
      <c r="U14" s="31">
        <v>51.99</v>
      </c>
      <c r="V14" s="202" t="s">
        <v>18</v>
      </c>
      <c r="X14" s="24"/>
      <c r="Y14" s="64"/>
      <c r="Z14" s="3"/>
      <c r="AA14" s="33"/>
      <c r="AB14" s="65"/>
      <c r="AC14" s="33"/>
      <c r="AD14" s="33"/>
      <c r="AE14" s="33"/>
      <c r="AF14" s="33"/>
      <c r="AG14" s="3"/>
    </row>
    <row r="15" spans="1:33" ht="15.75" x14ac:dyDescent="0.25">
      <c r="B15" s="166"/>
      <c r="C15" s="95"/>
      <c r="D15" s="96"/>
      <c r="E15" s="28"/>
      <c r="F15" s="28"/>
      <c r="G15" s="73"/>
      <c r="H15" s="73"/>
      <c r="I15" s="73"/>
      <c r="J15" s="73"/>
      <c r="K15" s="85"/>
      <c r="L15" s="20"/>
      <c r="M15" s="166"/>
      <c r="N15" s="95"/>
      <c r="O15" s="96"/>
      <c r="P15" s="28"/>
      <c r="Q15" s="28"/>
      <c r="R15" s="73"/>
      <c r="S15" s="73"/>
      <c r="T15" s="73"/>
      <c r="U15" s="73"/>
      <c r="V15" s="85"/>
      <c r="X15" s="51"/>
      <c r="Y15" s="64"/>
      <c r="Z15" s="64"/>
      <c r="AA15" s="33"/>
      <c r="AB15" s="65"/>
      <c r="AC15" s="70"/>
      <c r="AD15" s="70"/>
      <c r="AE15" s="70"/>
      <c r="AF15" s="70"/>
      <c r="AG15" s="64"/>
    </row>
    <row r="16" spans="1:33" ht="18" customHeight="1" x14ac:dyDescent="0.25">
      <c r="B16" s="83" t="s">
        <v>20</v>
      </c>
      <c r="C16" s="72"/>
      <c r="D16" s="84"/>
      <c r="E16" s="73"/>
      <c r="F16" s="86">
        <f>SUM(F8:F15)</f>
        <v>78</v>
      </c>
      <c r="G16" s="86">
        <f>SUM(G8:G15)</f>
        <v>19.270000000000003</v>
      </c>
      <c r="H16" s="86">
        <f>SUM(H8:H15)</f>
        <v>19.729999999999997</v>
      </c>
      <c r="I16" s="86">
        <f>SUM(I8:I15)</f>
        <v>89.769999999999982</v>
      </c>
      <c r="J16" s="86">
        <f>SUM(J8:J15)</f>
        <v>614.14</v>
      </c>
      <c r="K16" s="60"/>
      <c r="L16" s="20"/>
      <c r="M16" s="71" t="s">
        <v>21</v>
      </c>
      <c r="N16" s="75"/>
      <c r="O16" s="75"/>
      <c r="P16" s="58"/>
      <c r="Q16" s="214">
        <f>SUM(Q8:Q15)</f>
        <v>78</v>
      </c>
      <c r="R16" s="214">
        <f>SUM(R8:R15)</f>
        <v>19.270000000000003</v>
      </c>
      <c r="S16" s="214">
        <f>SUM(S8:S15)</f>
        <v>19.729999999999997</v>
      </c>
      <c r="T16" s="214">
        <f>SUM(T8:T15)</f>
        <v>89.769999999999982</v>
      </c>
      <c r="U16" s="214">
        <f>SUM(U8:U15)</f>
        <v>614.14</v>
      </c>
      <c r="V16" s="69"/>
      <c r="X16" s="77"/>
      <c r="Y16" s="64"/>
      <c r="Z16" s="64"/>
      <c r="AA16" s="78"/>
      <c r="AB16" s="78"/>
      <c r="AC16" s="78"/>
      <c r="AD16" s="78"/>
      <c r="AE16" s="78"/>
      <c r="AF16" s="78"/>
      <c r="AG16" s="64"/>
    </row>
    <row r="17" spans="1:33" x14ac:dyDescent="0.25">
      <c r="A17" s="25"/>
      <c r="B17" s="71" t="s">
        <v>97</v>
      </c>
      <c r="C17" s="185"/>
      <c r="D17" s="27"/>
      <c r="E17" s="28"/>
      <c r="F17" s="28"/>
      <c r="G17" s="31"/>
      <c r="H17" s="31"/>
      <c r="I17" s="30"/>
      <c r="J17" s="31"/>
      <c r="K17" s="37"/>
      <c r="L17" s="48"/>
      <c r="M17" s="26" t="s">
        <v>100</v>
      </c>
      <c r="N17" s="185">
        <v>44499</v>
      </c>
      <c r="O17" s="27">
        <v>100</v>
      </c>
      <c r="P17" s="28"/>
      <c r="Q17" s="135">
        <v>17.3</v>
      </c>
      <c r="R17" s="31">
        <v>1.1000000000000001</v>
      </c>
      <c r="S17" s="31">
        <v>0.2</v>
      </c>
      <c r="T17" s="30">
        <v>3.8</v>
      </c>
      <c r="U17" s="31">
        <v>22</v>
      </c>
      <c r="V17" s="37">
        <v>71</v>
      </c>
      <c r="X17" s="22"/>
      <c r="Y17" s="64"/>
      <c r="Z17" s="33"/>
      <c r="AA17" s="78"/>
      <c r="AB17" s="78"/>
      <c r="AC17" s="79"/>
      <c r="AD17" s="79"/>
      <c r="AE17" s="79"/>
      <c r="AF17" s="79"/>
      <c r="AG17" s="64"/>
    </row>
    <row r="18" spans="1:33" ht="15.75" customHeight="1" x14ac:dyDescent="0.25">
      <c r="B18" s="26" t="s">
        <v>100</v>
      </c>
      <c r="C18" s="185">
        <v>44499</v>
      </c>
      <c r="D18" s="27">
        <v>100</v>
      </c>
      <c r="E18" s="28"/>
      <c r="F18" s="135">
        <v>17.3</v>
      </c>
      <c r="G18" s="31">
        <v>1.1000000000000001</v>
      </c>
      <c r="H18" s="31">
        <v>0.2</v>
      </c>
      <c r="I18" s="30">
        <v>3.8</v>
      </c>
      <c r="J18" s="31">
        <v>22</v>
      </c>
      <c r="K18" s="37">
        <v>71</v>
      </c>
      <c r="L18" s="48"/>
      <c r="M18" s="26" t="s">
        <v>81</v>
      </c>
      <c r="N18" s="27" t="s">
        <v>82</v>
      </c>
      <c r="O18" s="28">
        <v>180</v>
      </c>
      <c r="P18" s="35"/>
      <c r="Q18" s="138">
        <v>16.54</v>
      </c>
      <c r="R18" s="35">
        <v>4.38</v>
      </c>
      <c r="S18" s="35">
        <v>6.44</v>
      </c>
      <c r="T18" s="44">
        <v>44.02</v>
      </c>
      <c r="U18" s="35">
        <v>251.64</v>
      </c>
      <c r="V18" s="37">
        <v>304</v>
      </c>
      <c r="X18" s="51"/>
      <c r="Y18" s="48"/>
      <c r="Z18" s="40"/>
      <c r="AA18" s="52"/>
      <c r="AB18" s="40"/>
      <c r="AC18" s="53"/>
      <c r="AD18" s="53"/>
      <c r="AE18" s="53"/>
      <c r="AF18" s="53"/>
      <c r="AG18" s="48"/>
    </row>
    <row r="19" spans="1:33" ht="17.25" customHeight="1" x14ac:dyDescent="0.25">
      <c r="B19" s="26" t="s">
        <v>81</v>
      </c>
      <c r="C19" s="27" t="s">
        <v>82</v>
      </c>
      <c r="D19" s="28">
        <v>180</v>
      </c>
      <c r="E19" s="35"/>
      <c r="F19" s="138">
        <v>16.54</v>
      </c>
      <c r="G19" s="35">
        <v>4.38</v>
      </c>
      <c r="H19" s="35">
        <v>6.44</v>
      </c>
      <c r="I19" s="44">
        <v>44.02</v>
      </c>
      <c r="J19" s="35">
        <v>251.64</v>
      </c>
      <c r="K19" s="37">
        <v>304</v>
      </c>
      <c r="L19" s="20"/>
      <c r="M19" s="26" t="s">
        <v>83</v>
      </c>
      <c r="N19" s="27">
        <v>60</v>
      </c>
      <c r="O19" s="27">
        <v>100</v>
      </c>
      <c r="P19" s="28"/>
      <c r="Q19" s="80">
        <v>35.9</v>
      </c>
      <c r="R19" s="199">
        <v>12.17</v>
      </c>
      <c r="S19" s="200">
        <v>13.64</v>
      </c>
      <c r="T19" s="201">
        <v>13.46</v>
      </c>
      <c r="U19" s="31">
        <v>221.81</v>
      </c>
      <c r="V19" s="45">
        <v>234</v>
      </c>
      <c r="X19" s="24"/>
      <c r="Y19" s="3"/>
      <c r="Z19" s="32"/>
      <c r="AA19" s="33"/>
      <c r="AB19" s="34"/>
      <c r="AC19" s="33"/>
      <c r="AD19" s="33"/>
      <c r="AE19" s="33"/>
      <c r="AF19" s="33"/>
      <c r="AG19" s="33"/>
    </row>
    <row r="20" spans="1:33" ht="23.25" customHeight="1" x14ac:dyDescent="0.25">
      <c r="B20" s="26" t="s">
        <v>83</v>
      </c>
      <c r="C20" s="27">
        <v>60</v>
      </c>
      <c r="D20" s="27">
        <v>100</v>
      </c>
      <c r="E20" s="28"/>
      <c r="F20" s="80">
        <v>35.9</v>
      </c>
      <c r="G20" s="199">
        <v>12.17</v>
      </c>
      <c r="H20" s="200">
        <v>13.64</v>
      </c>
      <c r="I20" s="201">
        <v>13.46</v>
      </c>
      <c r="J20" s="31">
        <v>221.81</v>
      </c>
      <c r="K20" s="45">
        <v>234</v>
      </c>
      <c r="L20" s="20"/>
      <c r="M20" s="26" t="s">
        <v>84</v>
      </c>
      <c r="N20" s="28">
        <v>150</v>
      </c>
      <c r="O20" s="27">
        <v>40</v>
      </c>
      <c r="P20" s="56"/>
      <c r="Q20" s="80">
        <v>2.04</v>
      </c>
      <c r="R20" s="31">
        <v>0.24</v>
      </c>
      <c r="S20" s="31">
        <v>1.4</v>
      </c>
      <c r="T20" s="30">
        <v>1.46</v>
      </c>
      <c r="U20" s="31">
        <v>19.48</v>
      </c>
      <c r="V20" s="202">
        <v>365</v>
      </c>
      <c r="X20" s="38"/>
      <c r="Y20" s="39"/>
      <c r="Z20" s="40"/>
      <c r="AA20" s="41"/>
      <c r="AB20" s="41"/>
      <c r="AC20" s="42"/>
      <c r="AD20" s="43"/>
      <c r="AE20" s="43"/>
      <c r="AF20" s="43"/>
      <c r="AG20" s="40"/>
    </row>
    <row r="21" spans="1:33" ht="20.25" customHeight="1" x14ac:dyDescent="0.25">
      <c r="B21" s="26" t="s">
        <v>84</v>
      </c>
      <c r="C21" s="28">
        <v>150</v>
      </c>
      <c r="D21" s="27">
        <v>40</v>
      </c>
      <c r="E21" s="56"/>
      <c r="F21" s="80">
        <v>2.04</v>
      </c>
      <c r="G21" s="31">
        <v>0.24</v>
      </c>
      <c r="H21" s="31">
        <v>1.4</v>
      </c>
      <c r="I21" s="30">
        <v>1.46</v>
      </c>
      <c r="J21" s="31">
        <v>19.48</v>
      </c>
      <c r="K21" s="202">
        <v>365</v>
      </c>
      <c r="L21" s="20"/>
      <c r="M21" s="54" t="s">
        <v>101</v>
      </c>
      <c r="N21" s="28">
        <v>200</v>
      </c>
      <c r="O21" s="91">
        <v>200</v>
      </c>
      <c r="P21" s="35"/>
      <c r="Q21" s="80">
        <v>13.86</v>
      </c>
      <c r="R21" s="203">
        <v>7.0000000000000007E-2</v>
      </c>
      <c r="S21" s="203">
        <v>0.02</v>
      </c>
      <c r="T21" s="204">
        <v>15</v>
      </c>
      <c r="U21" s="203">
        <v>50</v>
      </c>
      <c r="V21" s="168">
        <v>376</v>
      </c>
      <c r="X21" s="38"/>
      <c r="Y21" s="39"/>
      <c r="Z21" s="40"/>
      <c r="AA21" s="40"/>
      <c r="AB21" s="40"/>
      <c r="AC21" s="46"/>
      <c r="AD21" s="46"/>
      <c r="AE21" s="46"/>
      <c r="AF21" s="46"/>
      <c r="AG21" s="47"/>
    </row>
    <row r="22" spans="1:33" ht="14.25" customHeight="1" x14ac:dyDescent="0.25">
      <c r="B22" s="54" t="s">
        <v>101</v>
      </c>
      <c r="C22" s="28">
        <v>200</v>
      </c>
      <c r="D22" s="91">
        <v>200</v>
      </c>
      <c r="E22" s="35"/>
      <c r="F22" s="80">
        <v>13.86</v>
      </c>
      <c r="G22" s="203">
        <v>7.0000000000000007E-2</v>
      </c>
      <c r="H22" s="203">
        <v>0.02</v>
      </c>
      <c r="I22" s="204">
        <v>15</v>
      </c>
      <c r="J22" s="203">
        <v>50</v>
      </c>
      <c r="K22" s="168">
        <v>376</v>
      </c>
      <c r="L22" s="20"/>
      <c r="M22" s="26" t="s">
        <v>17</v>
      </c>
      <c r="N22" s="28">
        <v>150</v>
      </c>
      <c r="O22" s="27">
        <v>50</v>
      </c>
      <c r="P22" s="56"/>
      <c r="Q22" s="80">
        <v>3.63</v>
      </c>
      <c r="R22" s="31">
        <v>3.95</v>
      </c>
      <c r="S22" s="31">
        <v>0.5</v>
      </c>
      <c r="T22" s="30">
        <v>24.15</v>
      </c>
      <c r="U22" s="31">
        <v>116.9</v>
      </c>
      <c r="V22" s="202" t="s">
        <v>18</v>
      </c>
      <c r="X22" s="49"/>
      <c r="Y22" s="48"/>
      <c r="Z22" s="40"/>
      <c r="AA22" s="50"/>
      <c r="AB22" s="34"/>
      <c r="AC22" s="47"/>
      <c r="AD22" s="47"/>
      <c r="AE22" s="47"/>
      <c r="AF22" s="41"/>
      <c r="AG22" s="33"/>
    </row>
    <row r="23" spans="1:33" ht="13.5" customHeight="1" x14ac:dyDescent="0.25">
      <c r="B23" s="26" t="s">
        <v>17</v>
      </c>
      <c r="C23" s="28">
        <v>150</v>
      </c>
      <c r="D23" s="27">
        <v>50</v>
      </c>
      <c r="E23" s="56"/>
      <c r="F23" s="80">
        <v>3.63</v>
      </c>
      <c r="G23" s="31">
        <v>3.95</v>
      </c>
      <c r="H23" s="31">
        <v>0.5</v>
      </c>
      <c r="I23" s="30">
        <v>24.15</v>
      </c>
      <c r="J23" s="31">
        <v>116.9</v>
      </c>
      <c r="K23" s="202" t="s">
        <v>18</v>
      </c>
      <c r="L23" s="20"/>
      <c r="M23" s="26" t="s">
        <v>19</v>
      </c>
      <c r="N23" s="27">
        <v>200</v>
      </c>
      <c r="O23" s="27">
        <v>30</v>
      </c>
      <c r="P23" s="36"/>
      <c r="Q23" s="80">
        <v>1.73</v>
      </c>
      <c r="R23" s="31">
        <v>1.98</v>
      </c>
      <c r="S23" s="31">
        <v>0.36</v>
      </c>
      <c r="T23" s="30">
        <v>10.02</v>
      </c>
      <c r="U23" s="31">
        <v>51.99</v>
      </c>
      <c r="V23" s="202" t="s">
        <v>18</v>
      </c>
      <c r="X23" s="51"/>
      <c r="Y23" s="39"/>
      <c r="Z23" s="52"/>
      <c r="AA23" s="53"/>
      <c r="AB23" s="53"/>
      <c r="AC23" s="40"/>
      <c r="AD23" s="40"/>
      <c r="AE23" s="40"/>
      <c r="AF23" s="53"/>
      <c r="AG23" s="47"/>
    </row>
    <row r="24" spans="1:33" ht="15" customHeight="1" x14ac:dyDescent="0.25">
      <c r="B24" s="26" t="s">
        <v>19</v>
      </c>
      <c r="C24" s="27">
        <v>200</v>
      </c>
      <c r="D24" s="27">
        <v>30</v>
      </c>
      <c r="E24" s="36"/>
      <c r="F24" s="80">
        <v>1.73</v>
      </c>
      <c r="G24" s="31">
        <v>1.98</v>
      </c>
      <c r="H24" s="31">
        <v>0.36</v>
      </c>
      <c r="I24" s="30">
        <v>10.02</v>
      </c>
      <c r="J24" s="31">
        <v>51.99</v>
      </c>
      <c r="K24" s="202" t="s">
        <v>18</v>
      </c>
      <c r="L24" s="20"/>
      <c r="M24" s="166"/>
      <c r="N24" s="95"/>
      <c r="O24" s="96"/>
      <c r="P24" s="28"/>
      <c r="Q24" s="28"/>
      <c r="R24" s="73"/>
      <c r="S24" s="73"/>
      <c r="T24" s="73"/>
      <c r="U24" s="73"/>
      <c r="V24" s="85"/>
      <c r="X24" s="49"/>
      <c r="Y24" s="48"/>
      <c r="Z24" s="40"/>
      <c r="AA24" s="34"/>
      <c r="AB24" s="34"/>
      <c r="AC24" s="47"/>
      <c r="AD24" s="47"/>
      <c r="AE24" s="47"/>
      <c r="AF24" s="41"/>
      <c r="AG24" s="47"/>
    </row>
    <row r="25" spans="1:33" ht="18.75" customHeight="1" x14ac:dyDescent="0.25">
      <c r="A25" s="1"/>
      <c r="B25" s="166"/>
      <c r="C25" s="95"/>
      <c r="D25" s="96"/>
      <c r="E25" s="28"/>
      <c r="F25" s="28"/>
      <c r="G25" s="73"/>
      <c r="H25" s="73"/>
      <c r="I25" s="73"/>
      <c r="J25" s="73"/>
      <c r="K25" s="85"/>
      <c r="L25" s="48"/>
      <c r="M25" s="71" t="s">
        <v>102</v>
      </c>
      <c r="N25" s="61"/>
      <c r="O25" s="36"/>
      <c r="P25" s="86"/>
      <c r="Q25" s="86">
        <f>SUM(Q17:Q24)</f>
        <v>91.000000000000014</v>
      </c>
      <c r="R25" s="206">
        <f>SUM(R17:R24)</f>
        <v>23.889999999999997</v>
      </c>
      <c r="S25" s="206">
        <f>SUM(S17:S24)</f>
        <v>22.56</v>
      </c>
      <c r="T25" s="206">
        <f>SUM(T17:T24)</f>
        <v>111.91000000000001</v>
      </c>
      <c r="U25" s="206">
        <v>719.82</v>
      </c>
      <c r="V25" s="63"/>
      <c r="X25" s="77"/>
      <c r="Y25" s="3"/>
      <c r="Z25" s="33"/>
      <c r="AA25" s="89"/>
      <c r="AB25" s="89"/>
      <c r="AC25" s="89"/>
      <c r="AD25" s="89"/>
      <c r="AE25" s="89"/>
      <c r="AF25" s="89"/>
      <c r="AG25" s="33"/>
    </row>
    <row r="26" spans="1:33" ht="14.25" customHeight="1" x14ac:dyDescent="0.25">
      <c r="A26" s="25"/>
      <c r="B26" s="67" t="s">
        <v>20</v>
      </c>
      <c r="C26" s="27"/>
      <c r="D26" s="28"/>
      <c r="E26" s="28"/>
      <c r="F26" s="206">
        <f>SUM(F18:F25)</f>
        <v>91.000000000000014</v>
      </c>
      <c r="G26" s="206">
        <f>SUM(G18:G25)</f>
        <v>23.889999999999997</v>
      </c>
      <c r="H26" s="206">
        <f>SUM(H18:H25)</f>
        <v>22.56</v>
      </c>
      <c r="I26" s="206">
        <f>SUM(I18:I25)</f>
        <v>111.91000000000001</v>
      </c>
      <c r="J26" s="206">
        <v>719.82</v>
      </c>
      <c r="K26" s="186"/>
      <c r="L26" s="49"/>
      <c r="M26" s="26" t="s">
        <v>86</v>
      </c>
      <c r="N26" s="27">
        <v>60</v>
      </c>
      <c r="O26" s="28">
        <v>30</v>
      </c>
      <c r="P26" s="28"/>
      <c r="Q26" s="135">
        <v>7.18</v>
      </c>
      <c r="R26" s="29">
        <v>1.72</v>
      </c>
      <c r="S26" s="29">
        <v>1.62</v>
      </c>
      <c r="T26" s="30">
        <v>7.42</v>
      </c>
      <c r="U26" s="31">
        <v>27.52</v>
      </c>
      <c r="V26" s="186">
        <v>131</v>
      </c>
      <c r="X26" s="22"/>
      <c r="Y26" s="90"/>
      <c r="Z26" s="33"/>
      <c r="AA26" s="70"/>
      <c r="AB26" s="65"/>
      <c r="AC26" s="70"/>
      <c r="AD26" s="70"/>
      <c r="AE26" s="70"/>
      <c r="AF26" s="70"/>
      <c r="AG26" s="70"/>
    </row>
    <row r="27" spans="1:33" ht="28.5" hidden="1" customHeight="1" x14ac:dyDescent="0.25">
      <c r="A27" s="25"/>
      <c r="B27" s="26"/>
      <c r="C27" s="163"/>
      <c r="D27" s="27"/>
      <c r="E27" s="80"/>
      <c r="F27" s="92"/>
      <c r="G27" s="31"/>
      <c r="H27" s="31"/>
      <c r="I27" s="30"/>
      <c r="J27" s="31"/>
      <c r="K27" s="37"/>
      <c r="M27" s="208" t="s">
        <v>87</v>
      </c>
      <c r="N27" s="163"/>
      <c r="O27" s="27">
        <v>200</v>
      </c>
      <c r="P27" s="80"/>
      <c r="Q27" s="92">
        <v>8.61</v>
      </c>
      <c r="R27" s="31">
        <v>1.18</v>
      </c>
      <c r="S27" s="31">
        <v>2.17</v>
      </c>
      <c r="T27" s="30">
        <v>9.69</v>
      </c>
      <c r="U27" s="31">
        <v>88.6</v>
      </c>
      <c r="V27" s="37">
        <v>101</v>
      </c>
      <c r="X27" s="51"/>
      <c r="Y27" s="48"/>
      <c r="Z27" s="40"/>
      <c r="AA27" s="40"/>
      <c r="AB27" s="53"/>
      <c r="AC27" s="53"/>
      <c r="AD27" s="53"/>
      <c r="AE27" s="53"/>
      <c r="AF27" s="53"/>
      <c r="AG27" s="33"/>
    </row>
    <row r="28" spans="1:33" ht="28.5" hidden="1" customHeight="1" x14ac:dyDescent="0.25">
      <c r="A28" s="25"/>
      <c r="B28" s="26"/>
      <c r="C28" s="207"/>
      <c r="D28" s="27"/>
      <c r="E28" s="80"/>
      <c r="F28" s="92"/>
      <c r="G28" s="29"/>
      <c r="H28" s="29"/>
      <c r="I28" s="30"/>
      <c r="J28" s="31"/>
      <c r="K28" s="37"/>
      <c r="M28" s="215" t="s">
        <v>88</v>
      </c>
      <c r="N28" s="27">
        <v>200</v>
      </c>
      <c r="O28" s="27" t="s">
        <v>51</v>
      </c>
      <c r="P28" s="91"/>
      <c r="Q28" s="92">
        <v>23.82</v>
      </c>
      <c r="R28" s="31">
        <v>12.66</v>
      </c>
      <c r="S28" s="31">
        <v>9.76</v>
      </c>
      <c r="T28" s="30">
        <v>6.81</v>
      </c>
      <c r="U28" s="31">
        <v>199</v>
      </c>
      <c r="V28" s="37">
        <v>261</v>
      </c>
      <c r="X28" s="51"/>
      <c r="Y28" s="48"/>
      <c r="Z28" s="40"/>
      <c r="AA28" s="40"/>
      <c r="AB28" s="53"/>
      <c r="AC28" s="53"/>
      <c r="AD28" s="53"/>
      <c r="AE28" s="53"/>
      <c r="AF28" s="53"/>
      <c r="AG28" s="33"/>
    </row>
    <row r="29" spans="1:33" ht="21" customHeight="1" x14ac:dyDescent="0.25">
      <c r="A29" s="25"/>
      <c r="B29" s="88" t="s">
        <v>98</v>
      </c>
      <c r="C29" s="207"/>
      <c r="D29" s="27"/>
      <c r="E29" s="80"/>
      <c r="F29" s="92"/>
      <c r="G29" s="29"/>
      <c r="H29" s="29"/>
      <c r="I29" s="30"/>
      <c r="J29" s="31"/>
      <c r="K29" s="37"/>
      <c r="M29" s="208" t="s">
        <v>87</v>
      </c>
      <c r="N29" s="163"/>
      <c r="O29" s="27">
        <v>200</v>
      </c>
      <c r="P29" s="80"/>
      <c r="Q29" s="92">
        <v>5.58</v>
      </c>
      <c r="R29" s="31">
        <v>1.18</v>
      </c>
      <c r="S29" s="31">
        <v>2.17</v>
      </c>
      <c r="T29" s="30">
        <v>9.69</v>
      </c>
      <c r="U29" s="31">
        <v>88.6</v>
      </c>
      <c r="V29" s="37">
        <v>101</v>
      </c>
      <c r="X29" s="51"/>
      <c r="Y29" s="48"/>
      <c r="Z29" s="40"/>
      <c r="AA29" s="40"/>
      <c r="AB29" s="53"/>
      <c r="AC29" s="53"/>
      <c r="AD29" s="53"/>
      <c r="AE29" s="53"/>
      <c r="AF29" s="53"/>
      <c r="AG29" s="33"/>
    </row>
    <row r="30" spans="1:33" ht="20.25" customHeight="1" x14ac:dyDescent="0.25">
      <c r="A30" s="25"/>
      <c r="B30" s="26" t="s">
        <v>86</v>
      </c>
      <c r="C30" s="27">
        <v>60</v>
      </c>
      <c r="D30" s="28">
        <v>60</v>
      </c>
      <c r="E30" s="28"/>
      <c r="F30" s="135">
        <v>7.18</v>
      </c>
      <c r="G30" s="29">
        <v>1.72</v>
      </c>
      <c r="H30" s="29">
        <v>1.62</v>
      </c>
      <c r="I30" s="30">
        <v>7.42</v>
      </c>
      <c r="J30" s="31">
        <v>27.52</v>
      </c>
      <c r="K30" s="186">
        <v>131</v>
      </c>
      <c r="M30" s="215" t="s">
        <v>103</v>
      </c>
      <c r="N30" s="27">
        <v>200</v>
      </c>
      <c r="O30" s="27" t="s">
        <v>104</v>
      </c>
      <c r="P30" s="91"/>
      <c r="Q30" s="92">
        <v>32.659999999999997</v>
      </c>
      <c r="R30" s="31">
        <v>12.66</v>
      </c>
      <c r="S30" s="31">
        <v>9.76</v>
      </c>
      <c r="T30" s="30">
        <v>6.81</v>
      </c>
      <c r="U30" s="31">
        <v>199</v>
      </c>
      <c r="V30" s="37">
        <v>261</v>
      </c>
      <c r="X30" s="24"/>
      <c r="Y30" s="3"/>
      <c r="Z30" s="33"/>
      <c r="AA30" s="33"/>
      <c r="AB30" s="34"/>
      <c r="AC30" s="33"/>
      <c r="AD30" s="33"/>
      <c r="AE30" s="33"/>
      <c r="AF30" s="33"/>
      <c r="AG30" s="33"/>
    </row>
    <row r="31" spans="1:33" ht="23.25" customHeight="1" x14ac:dyDescent="0.25">
      <c r="B31" s="208" t="s">
        <v>87</v>
      </c>
      <c r="C31" s="163"/>
      <c r="D31" s="27">
        <v>200</v>
      </c>
      <c r="E31" s="80"/>
      <c r="F31" s="92">
        <v>5.58</v>
      </c>
      <c r="G31" s="31">
        <v>1.18</v>
      </c>
      <c r="H31" s="31">
        <v>2.17</v>
      </c>
      <c r="I31" s="30">
        <v>9.69</v>
      </c>
      <c r="J31" s="31">
        <v>88.6</v>
      </c>
      <c r="K31" s="37">
        <v>101</v>
      </c>
      <c r="M31" s="208" t="s">
        <v>105</v>
      </c>
      <c r="N31" s="98"/>
      <c r="O31" s="27" t="s">
        <v>76</v>
      </c>
      <c r="P31" s="164"/>
      <c r="Q31" s="174">
        <v>7.89</v>
      </c>
      <c r="R31" s="31">
        <v>5.51</v>
      </c>
      <c r="S31" s="31">
        <v>4.51</v>
      </c>
      <c r="T31" s="30">
        <v>26.44</v>
      </c>
      <c r="U31" s="31">
        <v>168.45</v>
      </c>
      <c r="V31" s="37">
        <v>309</v>
      </c>
      <c r="X31" s="3"/>
      <c r="Y31" s="3"/>
      <c r="Z31" s="33"/>
      <c r="AA31" s="33"/>
      <c r="AB31" s="34"/>
      <c r="AC31" s="33"/>
      <c r="AD31" s="33"/>
      <c r="AE31" s="33"/>
      <c r="AF31" s="33"/>
      <c r="AG31" s="33"/>
    </row>
    <row r="32" spans="1:33" ht="16.5" customHeight="1" x14ac:dyDescent="0.25">
      <c r="B32" s="215" t="s">
        <v>103</v>
      </c>
      <c r="C32" s="27">
        <v>200</v>
      </c>
      <c r="D32" s="27">
        <v>100</v>
      </c>
      <c r="E32" s="91"/>
      <c r="F32" s="92">
        <v>37.85</v>
      </c>
      <c r="G32" s="31">
        <v>12.66</v>
      </c>
      <c r="H32" s="31">
        <v>9.76</v>
      </c>
      <c r="I32" s="30">
        <v>6.81</v>
      </c>
      <c r="J32" s="31">
        <v>199</v>
      </c>
      <c r="K32" s="37">
        <v>261</v>
      </c>
      <c r="M32" s="187" t="s">
        <v>54</v>
      </c>
      <c r="N32" s="27">
        <v>200</v>
      </c>
      <c r="O32" s="36">
        <v>200</v>
      </c>
      <c r="P32" s="36"/>
      <c r="Q32" s="36">
        <v>2.2000000000000002</v>
      </c>
      <c r="R32" s="35">
        <v>1</v>
      </c>
      <c r="S32" s="35">
        <v>0</v>
      </c>
      <c r="T32" s="44">
        <v>20.2</v>
      </c>
      <c r="U32" s="35">
        <v>84.8</v>
      </c>
      <c r="V32" s="37" t="s">
        <v>18</v>
      </c>
      <c r="X32" s="3"/>
      <c r="Y32" s="3"/>
      <c r="Z32" s="33"/>
      <c r="AA32" s="33"/>
      <c r="AB32" s="34"/>
      <c r="AC32" s="33"/>
      <c r="AD32" s="33"/>
      <c r="AE32" s="33"/>
      <c r="AF32" s="33"/>
      <c r="AG32" s="33"/>
    </row>
    <row r="33" spans="1:33" ht="22.5" customHeight="1" x14ac:dyDescent="0.25">
      <c r="B33" s="208" t="s">
        <v>105</v>
      </c>
      <c r="C33" s="98"/>
      <c r="D33" s="27" t="s">
        <v>76</v>
      </c>
      <c r="E33" s="164"/>
      <c r="F33" s="174">
        <v>7.89</v>
      </c>
      <c r="G33" s="31">
        <v>5.51</v>
      </c>
      <c r="H33" s="31">
        <v>4.51</v>
      </c>
      <c r="I33" s="30">
        <v>26.44</v>
      </c>
      <c r="J33" s="31">
        <v>168.45</v>
      </c>
      <c r="K33" s="37">
        <v>309</v>
      </c>
      <c r="M33" s="209" t="s">
        <v>19</v>
      </c>
      <c r="N33" s="27">
        <v>30</v>
      </c>
      <c r="O33" s="36">
        <v>30</v>
      </c>
      <c r="P33" s="36"/>
      <c r="Q33" s="36">
        <v>1.74</v>
      </c>
      <c r="R33" s="99">
        <v>4.74</v>
      </c>
      <c r="S33" s="99">
        <v>0.6</v>
      </c>
      <c r="T33" s="100">
        <v>28.98</v>
      </c>
      <c r="U33" s="99">
        <v>140.28</v>
      </c>
      <c r="V33" s="101" t="s">
        <v>93</v>
      </c>
      <c r="X33" s="51"/>
      <c r="Y33" s="39"/>
      <c r="Z33" s="52"/>
      <c r="AA33" s="53"/>
      <c r="AB33" s="53"/>
      <c r="AC33" s="97"/>
      <c r="AD33" s="97"/>
      <c r="AE33" s="97"/>
      <c r="AF33" s="97"/>
      <c r="AG33" s="33"/>
    </row>
    <row r="34" spans="1:33" ht="17.25" customHeight="1" x14ac:dyDescent="0.25">
      <c r="B34" s="26" t="s">
        <v>106</v>
      </c>
      <c r="C34" s="56" t="s">
        <v>32</v>
      </c>
      <c r="D34" s="27">
        <v>200</v>
      </c>
      <c r="E34" s="56"/>
      <c r="F34" s="80">
        <v>17.760000000000002</v>
      </c>
      <c r="G34" s="35">
        <v>1</v>
      </c>
      <c r="H34" s="35">
        <v>0</v>
      </c>
      <c r="I34" s="44">
        <v>20.2</v>
      </c>
      <c r="J34" s="35">
        <v>84.8</v>
      </c>
      <c r="K34" s="37" t="s">
        <v>18</v>
      </c>
      <c r="M34" s="26" t="s">
        <v>17</v>
      </c>
      <c r="N34" s="27">
        <v>30</v>
      </c>
      <c r="O34" s="36">
        <v>60</v>
      </c>
      <c r="P34" s="36"/>
      <c r="Q34" s="80">
        <v>1.75</v>
      </c>
      <c r="R34" s="99">
        <v>1.98</v>
      </c>
      <c r="S34" s="99">
        <v>0.36</v>
      </c>
      <c r="T34" s="100">
        <v>10.02</v>
      </c>
      <c r="U34" s="99">
        <v>51.99</v>
      </c>
      <c r="V34" s="37" t="s">
        <v>18</v>
      </c>
      <c r="X34" s="49"/>
      <c r="Y34" s="48"/>
      <c r="Z34" s="40"/>
      <c r="AA34" s="53"/>
      <c r="AB34" s="34"/>
      <c r="AC34" s="34"/>
      <c r="AD34" s="34"/>
      <c r="AE34" s="34"/>
      <c r="AF34" s="34"/>
      <c r="AG34" s="33"/>
    </row>
    <row r="35" spans="1:33" ht="14.25" customHeight="1" x14ac:dyDescent="0.25">
      <c r="B35" s="26" t="s">
        <v>17</v>
      </c>
      <c r="C35" s="27">
        <v>30</v>
      </c>
      <c r="D35" s="36">
        <v>60</v>
      </c>
      <c r="E35" s="36"/>
      <c r="F35" s="36"/>
      <c r="G35" s="99">
        <v>1.98</v>
      </c>
      <c r="H35" s="99">
        <v>0.36</v>
      </c>
      <c r="I35" s="100">
        <v>10.02</v>
      </c>
      <c r="J35" s="99">
        <v>51.99</v>
      </c>
      <c r="K35" s="37" t="s">
        <v>18</v>
      </c>
      <c r="M35" s="67" t="s">
        <v>20</v>
      </c>
      <c r="N35" s="98"/>
      <c r="O35" s="108"/>
      <c r="P35" s="109"/>
      <c r="Q35" s="86">
        <f>Q34+Q33+Q32+Q31+Q30+Q29+Q26</f>
        <v>58.999999999999993</v>
      </c>
      <c r="R35" s="86">
        <f>R34+R33+R32+R31+R30+R29+R26</f>
        <v>28.79</v>
      </c>
      <c r="S35" s="86">
        <f>S34+S33+S32+S31+S30+S29+S26</f>
        <v>19.02</v>
      </c>
      <c r="T35" s="86">
        <f>T34+T33+T32+T31+T30+T29+T26</f>
        <v>109.56</v>
      </c>
      <c r="U35" s="86">
        <f>U34+U33+U32+U31+U30+U29+U26</f>
        <v>760.64</v>
      </c>
      <c r="V35" s="63"/>
      <c r="X35" s="49"/>
      <c r="Y35" s="48"/>
      <c r="Z35" s="40"/>
      <c r="AA35" s="53"/>
      <c r="AB35" s="34"/>
      <c r="AC35" s="34"/>
      <c r="AD35" s="34"/>
      <c r="AE35" s="34"/>
      <c r="AF35" s="34"/>
      <c r="AG35" s="33"/>
    </row>
    <row r="36" spans="1:33" ht="14.25" customHeight="1" x14ac:dyDescent="0.25">
      <c r="B36" s="209" t="s">
        <v>19</v>
      </c>
      <c r="C36" s="27">
        <v>30</v>
      </c>
      <c r="D36" s="36">
        <v>30</v>
      </c>
      <c r="E36" s="36"/>
      <c r="F36" s="36">
        <v>1.74</v>
      </c>
      <c r="G36" s="99">
        <v>4.74</v>
      </c>
      <c r="H36" s="99">
        <v>0.6</v>
      </c>
      <c r="I36" s="100">
        <v>28.98</v>
      </c>
      <c r="J36" s="99">
        <v>140.28</v>
      </c>
      <c r="K36" s="101" t="s">
        <v>93</v>
      </c>
      <c r="M36" s="115" t="s">
        <v>25</v>
      </c>
      <c r="N36" s="116"/>
      <c r="O36" s="117"/>
      <c r="P36" s="118"/>
      <c r="Q36" s="119">
        <f>Q35+Q16</f>
        <v>137</v>
      </c>
      <c r="R36" s="119">
        <f>R35+R16</f>
        <v>48.06</v>
      </c>
      <c r="S36" s="119">
        <f>S35+S16</f>
        <v>38.75</v>
      </c>
      <c r="T36" s="119">
        <f>T35+T16</f>
        <v>199.32999999999998</v>
      </c>
      <c r="U36" s="119">
        <f>U35+U16</f>
        <v>1374.78</v>
      </c>
      <c r="V36" s="121"/>
      <c r="X36" s="77"/>
      <c r="Y36" s="3"/>
      <c r="Z36" s="33"/>
      <c r="AA36" s="89"/>
      <c r="AB36" s="89"/>
      <c r="AC36" s="89"/>
      <c r="AD36" s="89"/>
      <c r="AE36" s="89"/>
      <c r="AF36" s="89"/>
      <c r="AG36" s="33"/>
    </row>
    <row r="37" spans="1:33" ht="24.75" customHeight="1" thickBot="1" x14ac:dyDescent="0.3">
      <c r="A37" s="25"/>
      <c r="B37" s="145" t="s">
        <v>107</v>
      </c>
      <c r="C37" s="103"/>
      <c r="D37" s="27"/>
      <c r="E37" s="105"/>
      <c r="F37" s="106">
        <f>SUM(F30:F36)</f>
        <v>78</v>
      </c>
      <c r="G37" s="106">
        <f>SUM(G30:G36)</f>
        <v>28.79</v>
      </c>
      <c r="H37" s="106">
        <v>14.51</v>
      </c>
      <c r="I37" s="106">
        <f>SUM(I30:I36)</f>
        <v>109.56</v>
      </c>
      <c r="J37" s="106">
        <f>SUM(J30:J36)</f>
        <v>760.64</v>
      </c>
      <c r="K37" s="85"/>
      <c r="M37" s="71" t="s">
        <v>108</v>
      </c>
      <c r="N37" s="123"/>
      <c r="O37" s="108"/>
      <c r="P37" s="108"/>
      <c r="Q37" s="124"/>
      <c r="R37" s="125"/>
      <c r="S37" s="125"/>
      <c r="T37" s="126"/>
      <c r="U37" s="125"/>
      <c r="V37" s="63"/>
      <c r="X37" s="22"/>
      <c r="Y37" s="90"/>
      <c r="Z37" s="33"/>
      <c r="AA37" s="70"/>
      <c r="AB37" s="65"/>
      <c r="AC37" s="70"/>
      <c r="AD37" s="70"/>
      <c r="AE37" s="70"/>
      <c r="AF37" s="70"/>
      <c r="AG37" s="70"/>
    </row>
    <row r="38" spans="1:33" x14ac:dyDescent="0.25">
      <c r="B38" s="192"/>
      <c r="C38" s="127"/>
      <c r="D38" s="128"/>
      <c r="E38" s="66"/>
      <c r="F38" s="36"/>
      <c r="G38" s="36"/>
      <c r="H38" s="36"/>
      <c r="I38" s="62"/>
      <c r="J38" s="36"/>
      <c r="K38" s="85"/>
      <c r="M38" s="26" t="s">
        <v>86</v>
      </c>
      <c r="N38" s="27">
        <v>60</v>
      </c>
      <c r="O38" s="28">
        <v>30</v>
      </c>
      <c r="P38" s="28"/>
      <c r="Q38" s="135">
        <v>7.18</v>
      </c>
      <c r="R38" s="29">
        <v>2.86</v>
      </c>
      <c r="S38" s="29">
        <v>2.7</v>
      </c>
      <c r="T38" s="30">
        <v>12.36</v>
      </c>
      <c r="U38" s="31">
        <v>45.86</v>
      </c>
      <c r="V38" s="186">
        <v>131</v>
      </c>
      <c r="X38" s="49"/>
      <c r="Y38" s="48"/>
      <c r="Z38" s="52"/>
      <c r="AA38" s="34"/>
      <c r="AB38" s="53"/>
      <c r="AC38" s="129"/>
      <c r="AD38" s="129"/>
      <c r="AE38" s="129"/>
      <c r="AF38" s="130"/>
      <c r="AG38" s="33"/>
    </row>
    <row r="39" spans="1:33" ht="15.75" customHeight="1" x14ac:dyDescent="0.25">
      <c r="B39" s="71" t="s">
        <v>109</v>
      </c>
      <c r="C39" s="93" t="s">
        <v>29</v>
      </c>
      <c r="D39" s="28"/>
      <c r="E39" s="36"/>
      <c r="F39" s="28"/>
      <c r="G39" s="28"/>
      <c r="H39" s="28"/>
      <c r="I39" s="81"/>
      <c r="J39" s="28"/>
      <c r="K39" s="37"/>
      <c r="M39" s="208" t="s">
        <v>87</v>
      </c>
      <c r="N39" s="163"/>
      <c r="O39" s="27">
        <v>200</v>
      </c>
      <c r="P39" s="80"/>
      <c r="Q39" s="92">
        <v>5.58</v>
      </c>
      <c r="R39" s="31">
        <v>1.47</v>
      </c>
      <c r="S39" s="31">
        <v>2.71</v>
      </c>
      <c r="T39" s="30">
        <v>12.11</v>
      </c>
      <c r="U39" s="31">
        <v>110.75</v>
      </c>
      <c r="V39" s="37">
        <v>309</v>
      </c>
      <c r="X39" s="49"/>
      <c r="Y39" s="48"/>
      <c r="Z39" s="131"/>
      <c r="AA39" s="53"/>
      <c r="AB39" s="53"/>
      <c r="AC39" s="132"/>
      <c r="AD39" s="132"/>
      <c r="AE39" s="132"/>
      <c r="AF39" s="132"/>
      <c r="AG39" s="33"/>
    </row>
    <row r="40" spans="1:33" ht="12" customHeight="1" x14ac:dyDescent="0.25">
      <c r="B40" s="133" t="s">
        <v>110</v>
      </c>
      <c r="C40" s="93" t="s">
        <v>29</v>
      </c>
      <c r="D40" s="28">
        <v>50</v>
      </c>
      <c r="E40" s="36"/>
      <c r="F40" s="135">
        <v>10.44</v>
      </c>
      <c r="G40" s="28">
        <v>1.07</v>
      </c>
      <c r="H40" s="28">
        <v>2.61</v>
      </c>
      <c r="I40" s="81">
        <v>15.43</v>
      </c>
      <c r="J40" s="28">
        <v>77</v>
      </c>
      <c r="K40" s="37" t="s">
        <v>18</v>
      </c>
      <c r="M40" s="215" t="s">
        <v>103</v>
      </c>
      <c r="N40" s="27">
        <v>200</v>
      </c>
      <c r="O40" s="27">
        <v>100</v>
      </c>
      <c r="P40" s="91"/>
      <c r="Q40" s="92">
        <v>37.85</v>
      </c>
      <c r="R40" s="35">
        <v>15.19</v>
      </c>
      <c r="S40" s="35">
        <v>11.71</v>
      </c>
      <c r="T40" s="44">
        <v>8.17</v>
      </c>
      <c r="U40" s="35">
        <v>238.8</v>
      </c>
      <c r="V40" s="37" t="s">
        <v>18</v>
      </c>
      <c r="X40" s="111"/>
      <c r="Y40" s="48"/>
      <c r="Z40" s="131"/>
      <c r="AA40" s="53"/>
      <c r="AB40" s="52"/>
      <c r="AC40" s="134"/>
      <c r="AD40" s="134"/>
      <c r="AE40" s="134"/>
      <c r="AF40" s="134"/>
      <c r="AG40" s="33"/>
    </row>
    <row r="41" spans="1:33" ht="22.5" customHeight="1" x14ac:dyDescent="0.25">
      <c r="B41" s="133" t="s">
        <v>111</v>
      </c>
      <c r="C41" s="27">
        <v>10</v>
      </c>
      <c r="D41" s="28">
        <v>180</v>
      </c>
      <c r="E41" s="93"/>
      <c r="F41" s="80">
        <v>21.54</v>
      </c>
      <c r="G41" s="35">
        <v>5.49</v>
      </c>
      <c r="H41" s="35">
        <v>4.58</v>
      </c>
      <c r="I41" s="44">
        <v>7.57</v>
      </c>
      <c r="J41" s="35">
        <v>94.73</v>
      </c>
      <c r="K41" s="37">
        <v>386</v>
      </c>
      <c r="L41" s="49"/>
      <c r="M41" s="208" t="s">
        <v>105</v>
      </c>
      <c r="N41" s="98"/>
      <c r="O41" s="27" t="s">
        <v>76</v>
      </c>
      <c r="P41" s="164"/>
      <c r="Q41" s="174">
        <v>7.89</v>
      </c>
      <c r="R41" s="99">
        <v>6.61</v>
      </c>
      <c r="S41" s="99">
        <v>5.41</v>
      </c>
      <c r="T41" s="100">
        <v>31.72</v>
      </c>
      <c r="U41" s="99">
        <v>202.14</v>
      </c>
      <c r="V41" s="101" t="s">
        <v>93</v>
      </c>
      <c r="X41" s="77"/>
      <c r="Y41" s="3"/>
      <c r="Z41" s="33"/>
      <c r="AA41" s="89"/>
      <c r="AB41" s="89"/>
      <c r="AC41" s="89"/>
      <c r="AD41" s="89"/>
      <c r="AE41" s="89"/>
      <c r="AF41" s="89"/>
      <c r="AG41" s="33"/>
    </row>
    <row r="42" spans="1:33" ht="12.75" customHeight="1" x14ac:dyDescent="0.25">
      <c r="B42" s="187" t="s">
        <v>112</v>
      </c>
      <c r="C42" s="56"/>
      <c r="D42" s="27">
        <v>160</v>
      </c>
      <c r="E42" s="28"/>
      <c r="F42" s="135">
        <v>29.92</v>
      </c>
      <c r="G42" s="35">
        <v>2.39</v>
      </c>
      <c r="H42" s="35">
        <v>0.79</v>
      </c>
      <c r="I42" s="44">
        <v>33.6</v>
      </c>
      <c r="J42" s="35">
        <v>153.6</v>
      </c>
      <c r="K42" s="37">
        <v>338</v>
      </c>
      <c r="L42" s="20"/>
      <c r="M42" s="172" t="s">
        <v>53</v>
      </c>
      <c r="N42" s="56" t="s">
        <v>32</v>
      </c>
      <c r="O42" s="56" t="s">
        <v>29</v>
      </c>
      <c r="P42" s="56"/>
      <c r="Q42" s="36">
        <v>2.2000000000000002</v>
      </c>
      <c r="R42" s="35">
        <v>1</v>
      </c>
      <c r="S42" s="35">
        <v>0</v>
      </c>
      <c r="T42" s="44">
        <v>20.2</v>
      </c>
      <c r="U42" s="35">
        <v>84.8</v>
      </c>
      <c r="V42" s="37" t="s">
        <v>18</v>
      </c>
      <c r="X42" s="22"/>
      <c r="Y42" s="90"/>
      <c r="Z42" s="33"/>
      <c r="AA42" s="70"/>
      <c r="AB42" s="65"/>
      <c r="AC42" s="70"/>
      <c r="AD42" s="70"/>
      <c r="AE42" s="70"/>
      <c r="AF42" s="70"/>
      <c r="AG42" s="70"/>
    </row>
    <row r="43" spans="1:33" x14ac:dyDescent="0.25">
      <c r="B43" s="140" t="s">
        <v>20</v>
      </c>
      <c r="C43" s="103"/>
      <c r="D43" s="141"/>
      <c r="E43" s="142"/>
      <c r="F43" s="124">
        <f>SUM(F39:F42)</f>
        <v>61.9</v>
      </c>
      <c r="G43" s="124">
        <f>SUM(G39:G42)</f>
        <v>8.9500000000000011</v>
      </c>
      <c r="H43" s="124">
        <f>SUM(H39:H42)</f>
        <v>7.9799999999999995</v>
      </c>
      <c r="I43" s="143">
        <f>SUM(I39:I42)</f>
        <v>56.6</v>
      </c>
      <c r="J43" s="124">
        <f>SUM(J39:J42)</f>
        <v>325.33000000000004</v>
      </c>
      <c r="K43" s="144"/>
      <c r="L43" s="20"/>
      <c r="M43" s="209" t="s">
        <v>19</v>
      </c>
      <c r="N43" s="27">
        <v>30</v>
      </c>
      <c r="O43" s="36">
        <v>30</v>
      </c>
      <c r="P43" s="36"/>
      <c r="Q43" s="36">
        <v>1.74</v>
      </c>
      <c r="R43" s="80">
        <v>2.77</v>
      </c>
      <c r="S43" s="80">
        <v>0.5</v>
      </c>
      <c r="T43" s="216">
        <v>14.02</v>
      </c>
      <c r="U43" s="80">
        <v>72.78</v>
      </c>
      <c r="V43" s="63" t="s">
        <v>18</v>
      </c>
      <c r="X43" s="49"/>
      <c r="Y43" s="48"/>
      <c r="Z43" s="40"/>
      <c r="AA43" s="53"/>
      <c r="AB43" s="53"/>
      <c r="AC43" s="53"/>
      <c r="AD43" s="53"/>
      <c r="AE43" s="53"/>
      <c r="AF43" s="53"/>
      <c r="AG43" s="33"/>
    </row>
    <row r="44" spans="1:33" ht="16.5" thickBot="1" x14ac:dyDescent="0.3">
      <c r="B44" s="145" t="s">
        <v>25</v>
      </c>
      <c r="C44" s="146"/>
      <c r="D44" s="147"/>
      <c r="E44" s="148"/>
      <c r="F44" s="149">
        <f>F43+F37</f>
        <v>139.9</v>
      </c>
      <c r="G44" s="149">
        <f>G43+G37+G16</f>
        <v>57.010000000000005</v>
      </c>
      <c r="H44" s="149">
        <f>H43+H37+H16</f>
        <v>42.22</v>
      </c>
      <c r="I44" s="149">
        <f>I43+I37+I16</f>
        <v>255.92999999999998</v>
      </c>
      <c r="J44" s="149">
        <f>J43+J37+J16</f>
        <v>1700.1100000000001</v>
      </c>
      <c r="K44" s="150"/>
      <c r="L44" s="20"/>
      <c r="M44" s="26" t="s">
        <v>17</v>
      </c>
      <c r="N44" s="27">
        <v>30</v>
      </c>
      <c r="O44" s="27">
        <v>50</v>
      </c>
      <c r="P44" s="56"/>
      <c r="Q44" s="80">
        <v>2.56</v>
      </c>
      <c r="R44" s="99">
        <v>5.53</v>
      </c>
      <c r="S44" s="99">
        <v>0.7</v>
      </c>
      <c r="T44" s="100">
        <v>33.81</v>
      </c>
      <c r="U44" s="99">
        <v>163.66</v>
      </c>
      <c r="V44" s="37" t="s">
        <v>18</v>
      </c>
      <c r="X44" s="49"/>
      <c r="Y44" s="48"/>
      <c r="Z44" s="40"/>
      <c r="AA44" s="53"/>
      <c r="AB44" s="53"/>
      <c r="AC44" s="53"/>
      <c r="AD44" s="53"/>
      <c r="AE44" s="53"/>
      <c r="AF44" s="53"/>
      <c r="AG44" s="33"/>
    </row>
    <row r="45" spans="1:33" ht="10.5" customHeight="1" x14ac:dyDescent="0.25">
      <c r="C45" s="48"/>
      <c r="D45" s="151"/>
      <c r="E45" s="152"/>
      <c r="F45" s="152"/>
      <c r="G45" s="152"/>
      <c r="H45" s="152"/>
      <c r="I45" s="152"/>
      <c r="J45" s="152"/>
      <c r="K45" s="33"/>
      <c r="L45" s="20"/>
      <c r="M45" s="67" t="s">
        <v>20</v>
      </c>
      <c r="N45" s="27"/>
      <c r="O45" s="36"/>
      <c r="P45" s="36"/>
      <c r="Q45" s="86">
        <f>SUM(Q38:Q44)</f>
        <v>65</v>
      </c>
      <c r="R45" s="86">
        <f>SUM(R38:R44)</f>
        <v>35.43</v>
      </c>
      <c r="S45" s="86">
        <v>18.32</v>
      </c>
      <c r="T45" s="86">
        <f>SUM(T38:T44)</f>
        <v>132.38999999999999</v>
      </c>
      <c r="U45" s="86">
        <f>SUM(U38:U44)</f>
        <v>918.78999999999985</v>
      </c>
      <c r="V45" s="63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.75" customHeight="1" thickBot="1" x14ac:dyDescent="0.3">
      <c r="B46" s="123"/>
      <c r="C46" s="123"/>
      <c r="D46" s="40"/>
      <c r="E46" s="40"/>
      <c r="F46" s="40"/>
      <c r="G46" s="132"/>
      <c r="H46" s="132"/>
      <c r="I46" s="132"/>
      <c r="J46" s="132"/>
      <c r="K46" s="33"/>
      <c r="L46" s="20"/>
      <c r="M46" s="26"/>
      <c r="N46" s="27"/>
      <c r="O46" s="36"/>
      <c r="P46" s="36"/>
      <c r="Q46" s="80"/>
      <c r="R46" s="149"/>
      <c r="S46" s="149"/>
      <c r="T46" s="149"/>
      <c r="U46" s="149"/>
      <c r="V46" s="153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x14ac:dyDescent="0.25">
      <c r="C47" s="48"/>
      <c r="D47" s="131"/>
      <c r="E47" s="53"/>
      <c r="F47" s="53"/>
      <c r="G47" s="46"/>
      <c r="H47" s="46"/>
      <c r="I47" s="46"/>
      <c r="J47" s="46"/>
      <c r="K47" s="33"/>
      <c r="L47" s="20"/>
      <c r="M47" s="115" t="s">
        <v>25</v>
      </c>
      <c r="N47" s="116"/>
      <c r="O47" s="117"/>
      <c r="P47" s="118"/>
      <c r="Q47" s="119">
        <f>Q45+Q25</f>
        <v>156</v>
      </c>
      <c r="R47" s="119">
        <f>R45+R25</f>
        <v>59.319999999999993</v>
      </c>
      <c r="S47" s="119">
        <f>S45+S25</f>
        <v>40.879999999999995</v>
      </c>
      <c r="T47" s="119">
        <f>T45+T25</f>
        <v>244.3</v>
      </c>
      <c r="U47" s="119">
        <f>U45+U25</f>
        <v>1638.61</v>
      </c>
      <c r="V47" s="12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49"/>
      <c r="C48" s="2"/>
      <c r="D48" s="154"/>
      <c r="E48" s="155"/>
      <c r="F48" s="34"/>
      <c r="G48" s="53"/>
      <c r="H48" s="53"/>
      <c r="I48" s="53"/>
      <c r="J48" s="53"/>
      <c r="K48" s="33"/>
      <c r="L48" s="20"/>
      <c r="N48" s="2"/>
      <c r="O48" s="52"/>
      <c r="P48" s="53"/>
      <c r="Q48" s="53"/>
      <c r="R48" s="50"/>
      <c r="S48" s="53"/>
      <c r="T48" s="53"/>
      <c r="U48" s="53"/>
      <c r="V48" s="40"/>
      <c r="W48" s="40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77"/>
      <c r="C49" s="3"/>
      <c r="D49" s="33"/>
      <c r="E49" s="89"/>
      <c r="F49" s="89"/>
      <c r="G49" s="89"/>
      <c r="H49" s="89"/>
      <c r="I49" s="89"/>
      <c r="J49" s="89"/>
      <c r="K49" s="33"/>
      <c r="L49" s="20"/>
      <c r="M49" s="77"/>
      <c r="N49" s="3"/>
      <c r="O49" s="33"/>
      <c r="P49" s="89"/>
      <c r="Q49" s="89"/>
      <c r="R49" s="89"/>
      <c r="S49" s="89"/>
      <c r="T49" s="89"/>
      <c r="U49" s="89"/>
      <c r="V49" s="33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6"/>
      <c r="C50" s="48"/>
      <c r="D50" s="151"/>
      <c r="E50" s="53"/>
      <c r="F50" s="53"/>
      <c r="G50" s="157"/>
      <c r="H50" s="157"/>
      <c r="I50" s="158"/>
      <c r="J50" s="158"/>
      <c r="K50" s="2"/>
      <c r="M50" s="77"/>
      <c r="N50" s="3"/>
      <c r="O50" s="33"/>
      <c r="P50" s="89"/>
      <c r="Q50" s="89"/>
      <c r="R50" s="89"/>
      <c r="S50" s="89"/>
      <c r="T50" s="89"/>
      <c r="U50" s="89"/>
      <c r="V50" s="33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59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10"/>
      <c r="C54" s="211"/>
      <c r="D54" s="212"/>
      <c r="E54" s="211"/>
      <c r="F54" s="33"/>
      <c r="G54" s="47"/>
      <c r="H54" s="47"/>
      <c r="I54" s="47"/>
      <c r="J54" s="47"/>
      <c r="K54" s="213"/>
      <c r="M54" s="111"/>
      <c r="N54" s="48"/>
      <c r="O54" s="131"/>
      <c r="P54" s="53"/>
      <c r="Q54" s="53"/>
      <c r="R54" s="53"/>
      <c r="S54" s="46"/>
      <c r="T54" s="46"/>
      <c r="U54" s="46"/>
      <c r="V54" s="33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2"/>
      <c r="E57" s="33"/>
      <c r="F57" s="34"/>
      <c r="G57" s="33"/>
      <c r="H57" s="33"/>
      <c r="I57" s="33"/>
      <c r="J57" s="33"/>
      <c r="K57" s="33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8"/>
      <c r="C58" s="39"/>
      <c r="D58" s="40"/>
      <c r="E58" s="41"/>
      <c r="F58" s="41"/>
      <c r="G58" s="42"/>
      <c r="H58" s="43"/>
      <c r="I58" s="43"/>
      <c r="J58" s="43"/>
      <c r="K58" s="40"/>
      <c r="M58" s="24"/>
      <c r="N58" s="3"/>
      <c r="O58" s="32"/>
      <c r="P58" s="33"/>
      <c r="Q58" s="34"/>
      <c r="R58" s="33"/>
      <c r="S58" s="33"/>
      <c r="T58" s="33"/>
      <c r="U58" s="33"/>
      <c r="V58" s="3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8"/>
      <c r="C59" s="39"/>
      <c r="D59" s="40"/>
      <c r="E59" s="40"/>
      <c r="F59" s="40"/>
      <c r="G59" s="46"/>
      <c r="H59" s="46"/>
      <c r="I59" s="46"/>
      <c r="J59" s="46"/>
      <c r="K59" s="47"/>
      <c r="M59" s="38"/>
      <c r="N59" s="39"/>
      <c r="O59" s="40"/>
      <c r="P59" s="41"/>
      <c r="Q59" s="41"/>
      <c r="R59" s="42"/>
      <c r="S59" s="43"/>
      <c r="T59" s="43"/>
      <c r="U59" s="43"/>
      <c r="V59" s="40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49"/>
      <c r="C60" s="48"/>
      <c r="D60" s="40"/>
      <c r="E60" s="50"/>
      <c r="F60" s="34"/>
      <c r="G60" s="47"/>
      <c r="H60" s="47"/>
      <c r="I60" s="47"/>
      <c r="J60" s="41"/>
      <c r="K60" s="33"/>
      <c r="M60" s="38"/>
      <c r="N60" s="39"/>
      <c r="O60" s="40"/>
      <c r="P60" s="40"/>
      <c r="Q60" s="40"/>
      <c r="R60" s="46"/>
      <c r="S60" s="46"/>
      <c r="T60" s="46"/>
      <c r="U60" s="46"/>
      <c r="V60" s="47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1"/>
      <c r="C61" s="39"/>
      <c r="D61" s="52"/>
      <c r="E61" s="53"/>
      <c r="F61" s="53"/>
      <c r="G61" s="40"/>
      <c r="H61" s="40"/>
      <c r="I61" s="40"/>
      <c r="J61" s="53"/>
      <c r="K61" s="47"/>
      <c r="M61" s="49"/>
      <c r="N61" s="48"/>
      <c r="O61" s="40"/>
      <c r="P61" s="50"/>
      <c r="Q61" s="34"/>
      <c r="R61" s="47"/>
      <c r="S61" s="47"/>
      <c r="T61" s="47"/>
      <c r="U61" s="41"/>
      <c r="V61" s="33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49"/>
      <c r="C62" s="48"/>
      <c r="D62" s="40"/>
      <c r="E62" s="34"/>
      <c r="F62" s="34"/>
      <c r="G62" s="47"/>
      <c r="H62" s="47"/>
      <c r="I62" s="47"/>
      <c r="J62" s="41"/>
      <c r="K62" s="33"/>
      <c r="M62" s="51"/>
      <c r="N62" s="39"/>
      <c r="O62" s="52"/>
      <c r="P62" s="53"/>
      <c r="Q62" s="53"/>
      <c r="R62" s="40"/>
      <c r="S62" s="40"/>
      <c r="T62" s="40"/>
      <c r="U62" s="53"/>
      <c r="V62" s="47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4"/>
      <c r="D63" s="3"/>
      <c r="E63" s="33"/>
      <c r="F63" s="65"/>
      <c r="G63" s="33"/>
      <c r="H63" s="33"/>
      <c r="I63" s="33"/>
      <c r="J63" s="33"/>
      <c r="K63" s="3"/>
      <c r="M63" s="49"/>
      <c r="N63" s="48"/>
      <c r="O63" s="40"/>
      <c r="P63" s="34"/>
      <c r="Q63" s="34"/>
      <c r="R63" s="47"/>
      <c r="S63" s="47"/>
      <c r="T63" s="47"/>
      <c r="U63" s="41"/>
      <c r="V63" s="3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51"/>
      <c r="C64" s="64"/>
      <c r="D64" s="64"/>
      <c r="E64" s="33"/>
      <c r="F64" s="65"/>
      <c r="G64" s="70"/>
      <c r="H64" s="70"/>
      <c r="I64" s="70"/>
      <c r="J64" s="70"/>
      <c r="K64" s="64"/>
      <c r="M64" s="24"/>
      <c r="N64" s="64"/>
      <c r="O64" s="3"/>
      <c r="P64" s="33"/>
      <c r="Q64" s="65"/>
      <c r="R64" s="33"/>
      <c r="S64" s="33"/>
      <c r="T64" s="33"/>
      <c r="U64" s="33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77"/>
      <c r="C65" s="64"/>
      <c r="D65" s="64"/>
      <c r="E65" s="78"/>
      <c r="F65" s="78"/>
      <c r="G65" s="78"/>
      <c r="H65" s="78"/>
      <c r="I65" s="78"/>
      <c r="J65" s="78"/>
      <c r="K65" s="64"/>
      <c r="M65" s="51"/>
      <c r="N65" s="64"/>
      <c r="O65" s="64"/>
      <c r="P65" s="33"/>
      <c r="Q65" s="65"/>
      <c r="R65" s="70"/>
      <c r="S65" s="70"/>
      <c r="T65" s="70"/>
      <c r="U65" s="70"/>
      <c r="V65" s="64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4"/>
      <c r="D66" s="33"/>
      <c r="E66" s="78"/>
      <c r="F66" s="78"/>
      <c r="G66" s="79"/>
      <c r="H66" s="79"/>
      <c r="I66" s="79"/>
      <c r="J66" s="79"/>
      <c r="K66" s="64"/>
      <c r="M66" s="77"/>
      <c r="N66" s="64"/>
      <c r="O66" s="64"/>
      <c r="P66" s="78"/>
      <c r="Q66" s="78"/>
      <c r="R66" s="78"/>
      <c r="S66" s="78"/>
      <c r="T66" s="78"/>
      <c r="U66" s="78"/>
      <c r="V66" s="64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51"/>
      <c r="C67" s="48"/>
      <c r="D67" s="40"/>
      <c r="E67" s="52"/>
      <c r="F67" s="40"/>
      <c r="G67" s="53"/>
      <c r="H67" s="53"/>
      <c r="I67" s="53"/>
      <c r="J67" s="53"/>
      <c r="K67" s="48"/>
      <c r="M67" s="22"/>
      <c r="N67" s="64"/>
      <c r="O67" s="33"/>
      <c r="P67" s="78"/>
      <c r="Q67" s="78"/>
      <c r="R67" s="79"/>
      <c r="S67" s="79"/>
      <c r="T67" s="79"/>
      <c r="U67" s="79"/>
      <c r="V67" s="64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2"/>
      <c r="E68" s="33"/>
      <c r="F68" s="34"/>
      <c r="G68" s="33"/>
      <c r="H68" s="33"/>
      <c r="I68" s="33"/>
      <c r="J68" s="33"/>
      <c r="K68" s="33"/>
      <c r="M68" s="51"/>
      <c r="N68" s="48"/>
      <c r="O68" s="40"/>
      <c r="P68" s="52"/>
      <c r="Q68" s="40"/>
      <c r="R68" s="53"/>
      <c r="S68" s="53"/>
      <c r="T68" s="53"/>
      <c r="U68" s="53"/>
      <c r="V68" s="48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8"/>
      <c r="C69" s="39"/>
      <c r="D69" s="40"/>
      <c r="E69" s="41"/>
      <c r="F69" s="41"/>
      <c r="G69" s="42"/>
      <c r="H69" s="43"/>
      <c r="I69" s="43"/>
      <c r="J69" s="43"/>
      <c r="K69" s="40"/>
      <c r="M69" s="24"/>
      <c r="N69" s="3"/>
      <c r="O69" s="32"/>
      <c r="P69" s="33"/>
      <c r="Q69" s="34"/>
      <c r="R69" s="33"/>
      <c r="S69" s="33"/>
      <c r="T69" s="33"/>
      <c r="U69" s="33"/>
      <c r="V69" s="33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8"/>
      <c r="C70" s="39"/>
      <c r="D70" s="40"/>
      <c r="E70" s="40"/>
      <c r="F70" s="40"/>
      <c r="G70" s="46"/>
      <c r="H70" s="46"/>
      <c r="I70" s="46"/>
      <c r="J70" s="46"/>
      <c r="K70" s="47"/>
      <c r="M70" s="38"/>
      <c r="N70" s="39"/>
      <c r="O70" s="40"/>
      <c r="P70" s="41"/>
      <c r="Q70" s="41"/>
      <c r="R70" s="42"/>
      <c r="S70" s="43"/>
      <c r="T70" s="43"/>
      <c r="U70" s="43"/>
      <c r="V70" s="40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49"/>
      <c r="C71" s="48"/>
      <c r="D71" s="40"/>
      <c r="E71" s="50"/>
      <c r="F71" s="34"/>
      <c r="G71" s="47"/>
      <c r="H71" s="47"/>
      <c r="I71" s="47"/>
      <c r="J71" s="41"/>
      <c r="K71" s="33"/>
      <c r="M71" s="38"/>
      <c r="N71" s="39"/>
      <c r="O71" s="40"/>
      <c r="P71" s="40"/>
      <c r="Q71" s="40"/>
      <c r="R71" s="46"/>
      <c r="S71" s="46"/>
      <c r="T71" s="46"/>
      <c r="U71" s="46"/>
      <c r="V71" s="47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1"/>
      <c r="C72" s="39"/>
      <c r="D72" s="52"/>
      <c r="E72" s="53"/>
      <c r="F72" s="53"/>
      <c r="G72" s="40"/>
      <c r="H72" s="40"/>
      <c r="I72" s="40"/>
      <c r="J72" s="53"/>
      <c r="K72" s="160"/>
      <c r="M72" s="49"/>
      <c r="N72" s="48"/>
      <c r="O72" s="40"/>
      <c r="P72" s="50"/>
      <c r="Q72" s="34"/>
      <c r="R72" s="47"/>
      <c r="S72" s="47"/>
      <c r="T72" s="47"/>
      <c r="U72" s="41"/>
      <c r="V72" s="33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49"/>
      <c r="C73" s="48"/>
      <c r="D73" s="40"/>
      <c r="E73" s="34"/>
      <c r="F73" s="34"/>
      <c r="G73" s="47"/>
      <c r="H73" s="47"/>
      <c r="I73" s="47"/>
      <c r="J73" s="41"/>
      <c r="K73" s="47"/>
      <c r="M73" s="51"/>
      <c r="N73" s="39"/>
      <c r="O73" s="52"/>
      <c r="P73" s="53"/>
      <c r="Q73" s="53"/>
      <c r="R73" s="40"/>
      <c r="S73" s="40"/>
      <c r="T73" s="40"/>
      <c r="U73" s="53"/>
      <c r="V73" s="160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77"/>
      <c r="C74" s="3"/>
      <c r="D74" s="33"/>
      <c r="E74" s="89"/>
      <c r="F74" s="89"/>
      <c r="G74" s="89"/>
      <c r="H74" s="89"/>
      <c r="I74" s="89"/>
      <c r="J74" s="89"/>
      <c r="K74" s="33"/>
      <c r="M74" s="49"/>
      <c r="N74" s="48"/>
      <c r="O74" s="40"/>
      <c r="P74" s="34"/>
      <c r="Q74" s="34"/>
      <c r="R74" s="47"/>
      <c r="S74" s="47"/>
      <c r="T74" s="47"/>
      <c r="U74" s="41"/>
      <c r="V74" s="47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0"/>
      <c r="D75" s="33"/>
      <c r="E75" s="70"/>
      <c r="F75" s="65"/>
      <c r="G75" s="70"/>
      <c r="H75" s="70"/>
      <c r="I75" s="70"/>
      <c r="J75" s="70"/>
      <c r="K75" s="70"/>
      <c r="M75" s="77"/>
      <c r="N75" s="3"/>
      <c r="O75" s="33"/>
      <c r="P75" s="89"/>
      <c r="Q75" s="89"/>
      <c r="R75" s="89"/>
      <c r="S75" s="89"/>
      <c r="T75" s="89"/>
      <c r="U75" s="89"/>
      <c r="V75" s="33"/>
    </row>
    <row r="76" spans="2:33" x14ac:dyDescent="0.25">
      <c r="B76" s="51"/>
      <c r="C76" s="48"/>
      <c r="D76" s="40"/>
      <c r="E76" s="40"/>
      <c r="F76" s="53"/>
      <c r="G76" s="53"/>
      <c r="H76" s="53"/>
      <c r="I76" s="53"/>
      <c r="J76" s="53"/>
      <c r="K76" s="33"/>
      <c r="M76" s="22"/>
      <c r="N76" s="90"/>
      <c r="O76" s="33"/>
      <c r="P76" s="70"/>
      <c r="Q76" s="65"/>
      <c r="R76" s="70"/>
      <c r="S76" s="70"/>
      <c r="T76" s="70"/>
      <c r="U76" s="70"/>
      <c r="V76" s="70"/>
    </row>
    <row r="77" spans="2:33" x14ac:dyDescent="0.25">
      <c r="B77" s="24"/>
      <c r="C77" s="3"/>
      <c r="D77" s="33"/>
      <c r="E77" s="33"/>
      <c r="F77" s="34"/>
      <c r="G77" s="33"/>
      <c r="H77" s="33"/>
      <c r="I77" s="33"/>
      <c r="J77" s="33"/>
      <c r="K77" s="33"/>
      <c r="M77" s="51"/>
      <c r="N77" s="48"/>
      <c r="O77" s="40"/>
      <c r="P77" s="40"/>
      <c r="Q77" s="53"/>
      <c r="R77" s="53"/>
      <c r="S77" s="53"/>
      <c r="T77" s="53"/>
      <c r="U77" s="53"/>
      <c r="V77" s="33"/>
    </row>
    <row r="78" spans="2:33" x14ac:dyDescent="0.25">
      <c r="B78" s="3"/>
      <c r="C78" s="3"/>
      <c r="D78" s="33"/>
      <c r="E78" s="33"/>
      <c r="F78" s="34"/>
      <c r="G78" s="33"/>
      <c r="H78" s="33"/>
      <c r="I78" s="33"/>
      <c r="J78" s="33"/>
      <c r="K78" s="33"/>
      <c r="M78" s="24"/>
      <c r="N78" s="3"/>
      <c r="O78" s="33"/>
      <c r="P78" s="33"/>
      <c r="Q78" s="34"/>
      <c r="R78" s="33"/>
      <c r="S78" s="33"/>
      <c r="T78" s="33"/>
      <c r="U78" s="33"/>
      <c r="V78" s="33"/>
    </row>
    <row r="79" spans="2:33" x14ac:dyDescent="0.25">
      <c r="B79" s="3"/>
      <c r="C79" s="3"/>
      <c r="D79" s="33"/>
      <c r="E79" s="33"/>
      <c r="F79" s="34"/>
      <c r="G79" s="33"/>
      <c r="H79" s="33"/>
      <c r="I79" s="33"/>
      <c r="J79" s="33"/>
      <c r="K79" s="33"/>
      <c r="M79" s="3"/>
      <c r="N79" s="3"/>
      <c r="O79" s="33"/>
      <c r="P79" s="33"/>
      <c r="Q79" s="34"/>
      <c r="R79" s="33"/>
      <c r="S79" s="33"/>
      <c r="T79" s="33"/>
      <c r="U79" s="33"/>
      <c r="V79" s="33"/>
    </row>
    <row r="80" spans="2:33" x14ac:dyDescent="0.25">
      <c r="B80" s="51"/>
      <c r="C80" s="39"/>
      <c r="D80" s="52"/>
      <c r="E80" s="53"/>
      <c r="F80" s="53"/>
      <c r="G80" s="97"/>
      <c r="H80" s="97"/>
      <c r="I80" s="97"/>
      <c r="J80" s="97"/>
      <c r="K80" s="33"/>
      <c r="M80" s="3"/>
      <c r="N80" s="3"/>
      <c r="O80" s="33"/>
      <c r="P80" s="33"/>
      <c r="Q80" s="34"/>
      <c r="R80" s="33"/>
      <c r="S80" s="33"/>
      <c r="T80" s="33"/>
      <c r="U80" s="33"/>
      <c r="V80" s="33"/>
    </row>
    <row r="81" spans="2:22" x14ac:dyDescent="0.25">
      <c r="B81" s="49"/>
      <c r="C81" s="48"/>
      <c r="D81" s="40"/>
      <c r="E81" s="53"/>
      <c r="F81" s="34"/>
      <c r="G81" s="34"/>
      <c r="H81" s="34"/>
      <c r="I81" s="34"/>
      <c r="J81" s="34"/>
      <c r="K81" s="33"/>
      <c r="M81" s="51"/>
      <c r="N81" s="39"/>
      <c r="O81" s="52"/>
      <c r="P81" s="53"/>
      <c r="Q81" s="53"/>
      <c r="R81" s="97"/>
      <c r="S81" s="97"/>
      <c r="T81" s="97"/>
      <c r="U81" s="97"/>
      <c r="V81" s="33"/>
    </row>
    <row r="82" spans="2:22" x14ac:dyDescent="0.25">
      <c r="B82" s="49"/>
      <c r="C82" s="48"/>
      <c r="D82" s="40"/>
      <c r="E82" s="53"/>
      <c r="F82" s="34"/>
      <c r="G82" s="34"/>
      <c r="H82" s="34"/>
      <c r="I82" s="34"/>
      <c r="J82" s="34"/>
      <c r="K82" s="33"/>
      <c r="M82" s="49"/>
      <c r="N82" s="48"/>
      <c r="O82" s="40"/>
      <c r="P82" s="53"/>
      <c r="Q82" s="34"/>
      <c r="R82" s="34"/>
      <c r="S82" s="34"/>
      <c r="T82" s="34"/>
      <c r="U82" s="34"/>
      <c r="V82" s="33"/>
    </row>
    <row r="83" spans="2:22" x14ac:dyDescent="0.25">
      <c r="B83" s="77"/>
      <c r="C83" s="3"/>
      <c r="D83" s="33"/>
      <c r="E83" s="89"/>
      <c r="F83" s="89"/>
      <c r="G83" s="89"/>
      <c r="H83" s="89"/>
      <c r="I83" s="89"/>
      <c r="J83" s="89"/>
      <c r="K83" s="33"/>
      <c r="M83" s="49"/>
      <c r="N83" s="48"/>
      <c r="O83" s="40"/>
      <c r="P83" s="53"/>
      <c r="Q83" s="34"/>
      <c r="R83" s="34"/>
      <c r="S83" s="34"/>
      <c r="T83" s="34"/>
      <c r="U83" s="34"/>
      <c r="V83" s="33"/>
    </row>
    <row r="84" spans="2:22" x14ac:dyDescent="0.25">
      <c r="B84" s="22"/>
      <c r="C84" s="90"/>
      <c r="D84" s="33"/>
      <c r="E84" s="70"/>
      <c r="F84" s="65"/>
      <c r="G84" s="70"/>
      <c r="H84" s="70"/>
      <c r="I84" s="70"/>
      <c r="J84" s="70"/>
      <c r="K84" s="70"/>
      <c r="M84" s="77"/>
      <c r="N84" s="3"/>
      <c r="O84" s="33"/>
      <c r="P84" s="89"/>
      <c r="Q84" s="89"/>
      <c r="R84" s="89"/>
      <c r="S84" s="89"/>
      <c r="T84" s="89"/>
      <c r="U84" s="89"/>
      <c r="V84" s="33"/>
    </row>
    <row r="85" spans="2:22" x14ac:dyDescent="0.25">
      <c r="B85" s="49"/>
      <c r="C85" s="48"/>
      <c r="D85" s="40"/>
      <c r="E85" s="34"/>
      <c r="F85" s="34"/>
      <c r="G85" s="129"/>
      <c r="H85" s="129"/>
      <c r="I85" s="129"/>
      <c r="J85" s="130"/>
      <c r="K85" s="33"/>
      <c r="M85" s="22"/>
      <c r="N85" s="90"/>
      <c r="O85" s="33"/>
      <c r="P85" s="70"/>
      <c r="Q85" s="65"/>
      <c r="R85" s="70"/>
      <c r="S85" s="70"/>
      <c r="T85" s="70"/>
      <c r="U85" s="70"/>
      <c r="V85" s="70"/>
    </row>
    <row r="86" spans="2:22" x14ac:dyDescent="0.25">
      <c r="B86" s="49"/>
      <c r="C86" s="48"/>
      <c r="D86" s="131"/>
      <c r="E86" s="53"/>
      <c r="F86" s="53"/>
      <c r="G86" s="132"/>
      <c r="H86" s="132"/>
      <c r="I86" s="132"/>
      <c r="J86" s="132"/>
      <c r="K86" s="33"/>
      <c r="M86" s="49"/>
      <c r="N86" s="48"/>
      <c r="O86" s="52"/>
      <c r="P86" s="34"/>
      <c r="Q86" s="53"/>
      <c r="R86" s="129"/>
      <c r="S86" s="129"/>
      <c r="T86" s="129"/>
      <c r="U86" s="130"/>
      <c r="V86" s="33"/>
    </row>
    <row r="87" spans="2:22" x14ac:dyDescent="0.25">
      <c r="B87" s="111"/>
      <c r="C87" s="48"/>
      <c r="D87" s="131"/>
      <c r="E87" s="53"/>
      <c r="F87" s="52"/>
      <c r="G87" s="134"/>
      <c r="H87" s="134"/>
      <c r="I87" s="134"/>
      <c r="J87" s="134"/>
      <c r="K87" s="33"/>
      <c r="M87" s="49"/>
      <c r="N87" s="48"/>
      <c r="O87" s="131"/>
      <c r="P87" s="53"/>
      <c r="Q87" s="53"/>
      <c r="R87" s="132"/>
      <c r="S87" s="132"/>
      <c r="T87" s="132"/>
      <c r="U87" s="132"/>
      <c r="V87" s="33"/>
    </row>
    <row r="88" spans="2:22" x14ac:dyDescent="0.25">
      <c r="B88" s="77"/>
      <c r="C88" s="3"/>
      <c r="D88" s="33"/>
      <c r="E88" s="89"/>
      <c r="F88" s="89"/>
      <c r="G88" s="89"/>
      <c r="H88" s="89"/>
      <c r="I88" s="89"/>
      <c r="J88" s="89"/>
      <c r="K88" s="33"/>
      <c r="M88" s="111"/>
      <c r="N88" s="48"/>
      <c r="O88" s="131"/>
      <c r="P88" s="53"/>
      <c r="Q88" s="52"/>
      <c r="R88" s="134"/>
      <c r="S88" s="134"/>
      <c r="T88" s="134"/>
      <c r="U88" s="134"/>
      <c r="V88" s="33"/>
    </row>
    <row r="89" spans="2:22" x14ac:dyDescent="0.25">
      <c r="B89" s="22"/>
      <c r="C89" s="90"/>
      <c r="D89" s="33"/>
      <c r="E89" s="70"/>
      <c r="F89" s="65"/>
      <c r="G89" s="70"/>
      <c r="H89" s="70"/>
      <c r="I89" s="70"/>
      <c r="J89" s="70"/>
      <c r="K89" s="70"/>
      <c r="M89" s="77"/>
      <c r="N89" s="3"/>
      <c r="O89" s="33"/>
      <c r="P89" s="89"/>
      <c r="Q89" s="89"/>
      <c r="R89" s="89"/>
      <c r="S89" s="89"/>
      <c r="T89" s="89"/>
      <c r="U89" s="89"/>
      <c r="V89" s="33"/>
    </row>
    <row r="90" spans="2:22" x14ac:dyDescent="0.25">
      <c r="B90" s="49"/>
      <c r="C90" s="48"/>
      <c r="D90" s="40"/>
      <c r="E90" s="53"/>
      <c r="F90" s="53"/>
      <c r="G90" s="53"/>
      <c r="H90" s="53"/>
      <c r="I90" s="53"/>
      <c r="J90" s="53"/>
      <c r="K90" s="33"/>
      <c r="M90" s="22"/>
      <c r="N90" s="90"/>
      <c r="O90" s="33"/>
      <c r="P90" s="70"/>
      <c r="Q90" s="65"/>
      <c r="R90" s="70"/>
      <c r="S90" s="70"/>
      <c r="T90" s="70"/>
      <c r="U90" s="70"/>
      <c r="V90" s="70"/>
    </row>
    <row r="91" spans="2:22" x14ac:dyDescent="0.25">
      <c r="B91" s="49"/>
      <c r="C91" s="48"/>
      <c r="D91" s="40"/>
      <c r="E91" s="53"/>
      <c r="F91" s="53"/>
      <c r="G91" s="53"/>
      <c r="H91" s="53"/>
      <c r="I91" s="53"/>
      <c r="J91" s="53"/>
      <c r="K91" s="33"/>
      <c r="M91" s="49"/>
      <c r="N91" s="48"/>
      <c r="O91" s="40"/>
      <c r="P91" s="53"/>
      <c r="Q91" s="53"/>
      <c r="R91" s="53"/>
      <c r="S91" s="53"/>
      <c r="T91" s="53"/>
      <c r="U91" s="53"/>
      <c r="V91" s="33"/>
    </row>
    <row r="92" spans="2:22" x14ac:dyDescent="0.25">
      <c r="B92" s="38"/>
      <c r="C92" s="161"/>
      <c r="D92" s="162"/>
      <c r="E92" s="34"/>
      <c r="F92" s="41"/>
      <c r="G92" s="46"/>
      <c r="H92" s="46"/>
      <c r="I92" s="46"/>
      <c r="J92" s="46"/>
      <c r="K92" s="33"/>
      <c r="M92" s="49"/>
      <c r="N92" s="48"/>
      <c r="O92" s="40"/>
      <c r="P92" s="53"/>
      <c r="Q92" s="53"/>
      <c r="R92" s="53"/>
      <c r="S92" s="53"/>
      <c r="T92" s="53"/>
      <c r="U92" s="53"/>
      <c r="V92" s="3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workbookViewId="0">
      <selection activeCell="H50" sqref="H50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1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79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79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x14ac:dyDescent="0.25">
      <c r="A8" s="25"/>
      <c r="B8" s="26" t="s">
        <v>80</v>
      </c>
      <c r="C8" s="185">
        <v>44499</v>
      </c>
      <c r="D8" s="27">
        <v>60</v>
      </c>
      <c r="E8" s="28"/>
      <c r="F8" s="135">
        <v>15.38</v>
      </c>
      <c r="G8" s="31">
        <v>0.33</v>
      </c>
      <c r="H8" s="31">
        <v>0.06</v>
      </c>
      <c r="I8" s="30">
        <v>1.1399999999999999</v>
      </c>
      <c r="J8" s="31">
        <v>6.6</v>
      </c>
      <c r="K8" s="37">
        <v>71</v>
      </c>
      <c r="L8" s="20"/>
      <c r="M8" s="26" t="s">
        <v>80</v>
      </c>
      <c r="N8" s="185">
        <v>44499</v>
      </c>
      <c r="O8" s="27">
        <v>60</v>
      </c>
      <c r="P8" s="28"/>
      <c r="Q8" s="135">
        <v>15.38</v>
      </c>
      <c r="R8" s="31">
        <v>0.33</v>
      </c>
      <c r="S8" s="31">
        <v>0.06</v>
      </c>
      <c r="T8" s="30">
        <v>1.1399999999999999</v>
      </c>
      <c r="U8" s="31">
        <v>6.6</v>
      </c>
      <c r="V8" s="37">
        <v>71</v>
      </c>
      <c r="X8" s="24"/>
      <c r="Y8" s="3"/>
      <c r="Z8" s="32"/>
      <c r="AA8" s="33"/>
      <c r="AB8" s="34"/>
      <c r="AC8" s="33"/>
      <c r="AD8" s="33"/>
      <c r="AE8" s="33"/>
      <c r="AF8" s="33"/>
      <c r="AG8" s="33"/>
    </row>
    <row r="9" spans="1:33" ht="18" customHeight="1" x14ac:dyDescent="0.25">
      <c r="A9" s="25"/>
      <c r="B9" s="26" t="s">
        <v>81</v>
      </c>
      <c r="C9" s="27" t="s">
        <v>82</v>
      </c>
      <c r="D9" s="28">
        <v>150</v>
      </c>
      <c r="E9" s="35"/>
      <c r="F9" s="138">
        <v>10.23</v>
      </c>
      <c r="G9" s="35">
        <v>3.65</v>
      </c>
      <c r="H9" s="35">
        <v>5.37</v>
      </c>
      <c r="I9" s="44">
        <v>36.68</v>
      </c>
      <c r="J9" s="35">
        <v>209.7</v>
      </c>
      <c r="K9" s="37">
        <v>304</v>
      </c>
      <c r="L9" s="20"/>
      <c r="M9" s="26" t="s">
        <v>81</v>
      </c>
      <c r="N9" s="27" t="s">
        <v>82</v>
      </c>
      <c r="O9" s="28">
        <v>150</v>
      </c>
      <c r="P9" s="35"/>
      <c r="Q9" s="138">
        <v>10.23</v>
      </c>
      <c r="R9" s="35">
        <v>3.65</v>
      </c>
      <c r="S9" s="35">
        <v>5.37</v>
      </c>
      <c r="T9" s="44">
        <v>36.68</v>
      </c>
      <c r="U9" s="35">
        <v>209.7</v>
      </c>
      <c r="V9" s="37">
        <v>304</v>
      </c>
      <c r="X9" s="38"/>
      <c r="Y9" s="39"/>
      <c r="Z9" s="40"/>
      <c r="AA9" s="41"/>
      <c r="AB9" s="41"/>
      <c r="AC9" s="42"/>
      <c r="AD9" s="43"/>
      <c r="AE9" s="43"/>
      <c r="AF9" s="43"/>
      <c r="AG9" s="40"/>
    </row>
    <row r="10" spans="1:33" x14ac:dyDescent="0.25">
      <c r="B10" s="26" t="s">
        <v>83</v>
      </c>
      <c r="C10" s="27">
        <v>60</v>
      </c>
      <c r="D10" s="27">
        <v>90</v>
      </c>
      <c r="E10" s="28"/>
      <c r="F10" s="80">
        <v>26.12</v>
      </c>
      <c r="G10" s="199">
        <v>10.96</v>
      </c>
      <c r="H10" s="200">
        <v>12.28</v>
      </c>
      <c r="I10" s="201">
        <v>12.12</v>
      </c>
      <c r="J10" s="31">
        <v>199.63</v>
      </c>
      <c r="K10" s="45">
        <v>234</v>
      </c>
      <c r="L10" s="20"/>
      <c r="M10" s="26" t="s">
        <v>83</v>
      </c>
      <c r="N10" s="27">
        <v>60</v>
      </c>
      <c r="O10" s="27">
        <v>90</v>
      </c>
      <c r="P10" s="28"/>
      <c r="Q10" s="80">
        <v>26.12</v>
      </c>
      <c r="R10" s="199">
        <v>10.96</v>
      </c>
      <c r="S10" s="200">
        <v>12.28</v>
      </c>
      <c r="T10" s="201">
        <v>12.12</v>
      </c>
      <c r="U10" s="31">
        <v>199.63</v>
      </c>
      <c r="V10" s="45">
        <v>234</v>
      </c>
      <c r="X10" s="38"/>
      <c r="Y10" s="39"/>
      <c r="Z10" s="40"/>
      <c r="AA10" s="40"/>
      <c r="AB10" s="40"/>
      <c r="AC10" s="46"/>
      <c r="AD10" s="46"/>
      <c r="AE10" s="46"/>
      <c r="AF10" s="46"/>
      <c r="AG10" s="47"/>
    </row>
    <row r="11" spans="1:33" ht="18.75" customHeight="1" x14ac:dyDescent="0.25">
      <c r="B11" s="26" t="s">
        <v>84</v>
      </c>
      <c r="C11" s="28">
        <v>150</v>
      </c>
      <c r="D11" s="27">
        <v>40</v>
      </c>
      <c r="E11" s="56"/>
      <c r="F11" s="80">
        <v>1.1000000000000001</v>
      </c>
      <c r="G11" s="31">
        <v>0.24</v>
      </c>
      <c r="H11" s="31">
        <v>1.4</v>
      </c>
      <c r="I11" s="30">
        <v>1.46</v>
      </c>
      <c r="J11" s="31">
        <v>19.48</v>
      </c>
      <c r="K11" s="202">
        <v>365</v>
      </c>
      <c r="L11" s="48"/>
      <c r="M11" s="26" t="s">
        <v>84</v>
      </c>
      <c r="N11" s="28">
        <v>150</v>
      </c>
      <c r="O11" s="27">
        <v>40</v>
      </c>
      <c r="P11" s="56"/>
      <c r="Q11" s="80">
        <v>1.1000000000000001</v>
      </c>
      <c r="R11" s="31">
        <v>0.24</v>
      </c>
      <c r="S11" s="31">
        <v>1.4</v>
      </c>
      <c r="T11" s="30">
        <v>1.46</v>
      </c>
      <c r="U11" s="31">
        <v>19.48</v>
      </c>
      <c r="V11" s="202">
        <v>365</v>
      </c>
      <c r="X11" s="49"/>
      <c r="Y11" s="48"/>
      <c r="Z11" s="40"/>
      <c r="AA11" s="50"/>
      <c r="AB11" s="34"/>
      <c r="AC11" s="47"/>
      <c r="AD11" s="47"/>
      <c r="AE11" s="47"/>
      <c r="AF11" s="41"/>
      <c r="AG11" s="33"/>
    </row>
    <row r="12" spans="1:33" ht="16.5" customHeight="1" x14ac:dyDescent="0.25">
      <c r="B12" s="26" t="s">
        <v>85</v>
      </c>
      <c r="C12" s="95">
        <v>200</v>
      </c>
      <c r="D12" s="96">
        <v>200</v>
      </c>
      <c r="E12" s="109"/>
      <c r="F12" s="109">
        <v>17.399999999999999</v>
      </c>
      <c r="G12" s="203">
        <v>7.0000000000000007E-2</v>
      </c>
      <c r="H12" s="203">
        <v>0.02</v>
      </c>
      <c r="I12" s="204">
        <v>15</v>
      </c>
      <c r="J12" s="203">
        <v>50</v>
      </c>
      <c r="K12" s="168">
        <v>376</v>
      </c>
      <c r="L12" s="20"/>
      <c r="M12" s="26" t="s">
        <v>85</v>
      </c>
      <c r="N12" s="95">
        <v>200</v>
      </c>
      <c r="O12" s="96">
        <v>200</v>
      </c>
      <c r="P12" s="109"/>
      <c r="Q12" s="109">
        <v>17.399999999999999</v>
      </c>
      <c r="R12" s="203">
        <v>7.0000000000000007E-2</v>
      </c>
      <c r="S12" s="203">
        <v>0.02</v>
      </c>
      <c r="T12" s="204">
        <v>15</v>
      </c>
      <c r="U12" s="203">
        <v>50</v>
      </c>
      <c r="V12" s="168">
        <v>376</v>
      </c>
      <c r="X12" s="51"/>
      <c r="Y12" s="39"/>
      <c r="Z12" s="52"/>
      <c r="AA12" s="53"/>
      <c r="AB12" s="53"/>
      <c r="AC12" s="40"/>
      <c r="AD12" s="40"/>
      <c r="AE12" s="40"/>
      <c r="AF12" s="53"/>
      <c r="AG12" s="47"/>
    </row>
    <row r="13" spans="1:33" ht="13.5" customHeight="1" x14ac:dyDescent="0.25">
      <c r="B13" s="26" t="s">
        <v>17</v>
      </c>
      <c r="C13" s="28">
        <v>150</v>
      </c>
      <c r="D13" s="27">
        <v>30</v>
      </c>
      <c r="E13" s="56"/>
      <c r="F13" s="80">
        <v>1.71</v>
      </c>
      <c r="G13" s="31">
        <v>2.37</v>
      </c>
      <c r="H13" s="31">
        <v>0.3</v>
      </c>
      <c r="I13" s="30">
        <v>14.49</v>
      </c>
      <c r="J13" s="31">
        <v>70.14</v>
      </c>
      <c r="K13" s="202" t="s">
        <v>18</v>
      </c>
      <c r="L13" s="20"/>
      <c r="M13" s="26" t="s">
        <v>17</v>
      </c>
      <c r="N13" s="28">
        <v>150</v>
      </c>
      <c r="O13" s="27">
        <v>30</v>
      </c>
      <c r="P13" s="56"/>
      <c r="Q13" s="80">
        <v>1.71</v>
      </c>
      <c r="R13" s="31">
        <v>2.37</v>
      </c>
      <c r="S13" s="31">
        <v>0.3</v>
      </c>
      <c r="T13" s="30">
        <v>14.49</v>
      </c>
      <c r="U13" s="31">
        <v>70.14</v>
      </c>
      <c r="V13" s="202" t="s">
        <v>18</v>
      </c>
      <c r="X13" s="49"/>
      <c r="Y13" s="48"/>
      <c r="Z13" s="40"/>
      <c r="AA13" s="34"/>
      <c r="AB13" s="34"/>
      <c r="AC13" s="47"/>
      <c r="AD13" s="47"/>
      <c r="AE13" s="47"/>
      <c r="AF13" s="41"/>
      <c r="AG13" s="33"/>
    </row>
    <row r="14" spans="1:33" ht="14.25" customHeight="1" x14ac:dyDescent="0.25">
      <c r="B14" s="26" t="s">
        <v>19</v>
      </c>
      <c r="C14" s="27">
        <v>200</v>
      </c>
      <c r="D14" s="27">
        <v>30</v>
      </c>
      <c r="E14" s="36"/>
      <c r="F14" s="80">
        <v>1.73</v>
      </c>
      <c r="G14" s="31">
        <v>1.98</v>
      </c>
      <c r="H14" s="31">
        <v>0.36</v>
      </c>
      <c r="I14" s="30">
        <v>10.02</v>
      </c>
      <c r="J14" s="31">
        <v>51.99</v>
      </c>
      <c r="K14" s="202" t="s">
        <v>18</v>
      </c>
      <c r="L14" s="20"/>
      <c r="M14" s="26" t="s">
        <v>19</v>
      </c>
      <c r="N14" s="27">
        <v>200</v>
      </c>
      <c r="O14" s="27">
        <v>30</v>
      </c>
      <c r="P14" s="36"/>
      <c r="Q14" s="80">
        <v>1.73</v>
      </c>
      <c r="R14" s="31">
        <v>1.98</v>
      </c>
      <c r="S14" s="31">
        <v>0.36</v>
      </c>
      <c r="T14" s="30">
        <v>10.02</v>
      </c>
      <c r="U14" s="31">
        <v>51.99</v>
      </c>
      <c r="V14" s="202" t="s">
        <v>18</v>
      </c>
      <c r="X14" s="24"/>
      <c r="Y14" s="64"/>
      <c r="Z14" s="3"/>
      <c r="AA14" s="33"/>
      <c r="AB14" s="65"/>
      <c r="AC14" s="33"/>
      <c r="AD14" s="33"/>
      <c r="AE14" s="33"/>
      <c r="AF14" s="33"/>
      <c r="AG14" s="3"/>
    </row>
    <row r="15" spans="1:33" ht="15.75" x14ac:dyDescent="0.25">
      <c r="B15" s="166"/>
      <c r="C15" s="95"/>
      <c r="D15" s="96"/>
      <c r="E15" s="28"/>
      <c r="F15" s="28"/>
      <c r="G15" s="73"/>
      <c r="H15" s="73"/>
      <c r="I15" s="73"/>
      <c r="J15" s="73"/>
      <c r="K15" s="85"/>
      <c r="L15" s="20"/>
      <c r="M15" s="166"/>
      <c r="N15" s="95"/>
      <c r="O15" s="96"/>
      <c r="P15" s="28"/>
      <c r="Q15" s="28"/>
      <c r="R15" s="73"/>
      <c r="S15" s="73"/>
      <c r="T15" s="73"/>
      <c r="U15" s="73"/>
      <c r="V15" s="85"/>
      <c r="X15" s="51"/>
      <c r="Y15" s="64"/>
      <c r="Z15" s="64"/>
      <c r="AA15" s="33"/>
      <c r="AB15" s="65"/>
      <c r="AC15" s="70"/>
      <c r="AD15" s="70"/>
      <c r="AE15" s="70"/>
      <c r="AF15" s="70"/>
      <c r="AG15" s="64"/>
    </row>
    <row r="16" spans="1:33" ht="18" customHeight="1" x14ac:dyDescent="0.25">
      <c r="B16" s="83" t="s">
        <v>20</v>
      </c>
      <c r="C16" s="72"/>
      <c r="D16" s="84"/>
      <c r="E16" s="73"/>
      <c r="F16" s="86">
        <f>SUM(F8:F15)</f>
        <v>73.67</v>
      </c>
      <c r="G16" s="86">
        <f t="shared" ref="G16:J16" si="0">SUM(G8:G15)</f>
        <v>19.600000000000001</v>
      </c>
      <c r="H16" s="86">
        <f t="shared" si="0"/>
        <v>19.79</v>
      </c>
      <c r="I16" s="86">
        <f t="shared" si="0"/>
        <v>90.91</v>
      </c>
      <c r="J16" s="86">
        <f t="shared" si="0"/>
        <v>607.54</v>
      </c>
      <c r="K16" s="60"/>
      <c r="L16" s="20"/>
      <c r="M16" s="71" t="s">
        <v>21</v>
      </c>
      <c r="N16" s="75"/>
      <c r="O16" s="75"/>
      <c r="P16" s="58"/>
      <c r="Q16" s="205">
        <f>SUM(Q8:Q15)</f>
        <v>73.67</v>
      </c>
      <c r="R16" s="205">
        <f t="shared" ref="R16:U16" si="1">SUM(R8:R15)</f>
        <v>19.600000000000001</v>
      </c>
      <c r="S16" s="205">
        <f t="shared" si="1"/>
        <v>19.79</v>
      </c>
      <c r="T16" s="205">
        <f t="shared" si="1"/>
        <v>90.91</v>
      </c>
      <c r="U16" s="205">
        <f t="shared" si="1"/>
        <v>607.54</v>
      </c>
      <c r="V16" s="69"/>
      <c r="X16" s="77"/>
      <c r="Y16" s="64"/>
      <c r="Z16" s="64"/>
      <c r="AA16" s="78"/>
      <c r="AB16" s="78"/>
      <c r="AC16" s="78"/>
      <c r="AD16" s="78"/>
      <c r="AE16" s="78"/>
      <c r="AF16" s="78"/>
      <c r="AG16" s="64"/>
    </row>
    <row r="17" spans="1:33" ht="22.5" x14ac:dyDescent="0.25">
      <c r="A17" s="25"/>
      <c r="B17" s="71" t="s">
        <v>21</v>
      </c>
      <c r="C17" s="185"/>
      <c r="D17" s="27"/>
      <c r="E17" s="28"/>
      <c r="F17" s="28"/>
      <c r="G17" s="31"/>
      <c r="H17" s="31"/>
      <c r="I17" s="30"/>
      <c r="J17" s="31"/>
      <c r="K17" s="37"/>
      <c r="L17" s="48"/>
      <c r="M17" s="26" t="s">
        <v>80</v>
      </c>
      <c r="N17" s="185">
        <v>44499</v>
      </c>
      <c r="O17" s="27">
        <v>70</v>
      </c>
      <c r="P17" s="28"/>
      <c r="Q17" s="135">
        <v>17.940000000000001</v>
      </c>
      <c r="R17" s="31">
        <v>0.33</v>
      </c>
      <c r="S17" s="31">
        <v>0.06</v>
      </c>
      <c r="T17" s="30">
        <v>1.1399999999999999</v>
      </c>
      <c r="U17" s="31">
        <v>6.6</v>
      </c>
      <c r="V17" s="37">
        <v>71</v>
      </c>
      <c r="X17" s="22"/>
      <c r="Y17" s="64"/>
      <c r="Z17" s="33"/>
      <c r="AA17" s="78"/>
      <c r="AB17" s="78"/>
      <c r="AC17" s="79"/>
      <c r="AD17" s="79"/>
      <c r="AE17" s="79"/>
      <c r="AF17" s="79"/>
      <c r="AG17" s="64"/>
    </row>
    <row r="18" spans="1:33" x14ac:dyDescent="0.25">
      <c r="B18" s="26" t="s">
        <v>80</v>
      </c>
      <c r="C18" s="185">
        <v>44499</v>
      </c>
      <c r="D18" s="27">
        <v>70</v>
      </c>
      <c r="E18" s="28"/>
      <c r="F18" s="135">
        <v>17.940000000000001</v>
      </c>
      <c r="G18" s="31">
        <v>0.33</v>
      </c>
      <c r="H18" s="31">
        <v>0.06</v>
      </c>
      <c r="I18" s="30">
        <v>1.1399999999999999</v>
      </c>
      <c r="J18" s="31">
        <v>6.6</v>
      </c>
      <c r="K18" s="37">
        <v>71</v>
      </c>
      <c r="L18" s="48"/>
      <c r="M18" s="26" t="s">
        <v>81</v>
      </c>
      <c r="N18" s="27" t="s">
        <v>82</v>
      </c>
      <c r="O18" s="28">
        <v>180</v>
      </c>
      <c r="P18" s="35"/>
      <c r="Q18" s="138">
        <v>12.07</v>
      </c>
      <c r="R18" s="35">
        <v>4.38</v>
      </c>
      <c r="S18" s="35">
        <v>6.44</v>
      </c>
      <c r="T18" s="44">
        <v>44.02</v>
      </c>
      <c r="U18" s="35">
        <v>251.64</v>
      </c>
      <c r="V18" s="37">
        <v>304</v>
      </c>
      <c r="X18" s="51"/>
      <c r="Y18" s="48"/>
      <c r="Z18" s="40"/>
      <c r="AA18" s="52"/>
      <c r="AB18" s="40"/>
      <c r="AC18" s="53"/>
      <c r="AD18" s="53"/>
      <c r="AE18" s="53"/>
      <c r="AF18" s="53"/>
      <c r="AG18" s="48"/>
    </row>
    <row r="19" spans="1:33" x14ac:dyDescent="0.25">
      <c r="B19" s="26" t="s">
        <v>81</v>
      </c>
      <c r="C19" s="27" t="s">
        <v>82</v>
      </c>
      <c r="D19" s="28">
        <v>180</v>
      </c>
      <c r="E19" s="35"/>
      <c r="F19" s="138">
        <v>12.07</v>
      </c>
      <c r="G19" s="35">
        <v>4.38</v>
      </c>
      <c r="H19" s="35">
        <v>6.44</v>
      </c>
      <c r="I19" s="44">
        <v>44.02</v>
      </c>
      <c r="J19" s="35">
        <v>251.64</v>
      </c>
      <c r="K19" s="37">
        <v>304</v>
      </c>
      <c r="L19" s="20"/>
      <c r="M19" s="26" t="s">
        <v>83</v>
      </c>
      <c r="N19" s="27">
        <v>60</v>
      </c>
      <c r="O19" s="27">
        <v>100</v>
      </c>
      <c r="P19" s="28"/>
      <c r="Q19" s="80">
        <v>29.09</v>
      </c>
      <c r="R19" s="199">
        <v>12.18</v>
      </c>
      <c r="S19" s="200">
        <v>12.28</v>
      </c>
      <c r="T19" s="201">
        <v>12.12</v>
      </c>
      <c r="U19" s="31">
        <v>199.63</v>
      </c>
      <c r="V19" s="45">
        <v>234</v>
      </c>
      <c r="X19" s="24"/>
      <c r="Y19" s="3"/>
      <c r="Z19" s="32"/>
      <c r="AA19" s="33"/>
      <c r="AB19" s="34"/>
      <c r="AC19" s="33"/>
      <c r="AD19" s="33"/>
      <c r="AE19" s="33"/>
      <c r="AF19" s="33"/>
      <c r="AG19" s="33"/>
    </row>
    <row r="20" spans="1:33" x14ac:dyDescent="0.25">
      <c r="B20" s="26" t="s">
        <v>83</v>
      </c>
      <c r="C20" s="27">
        <v>60</v>
      </c>
      <c r="D20" s="27">
        <v>100</v>
      </c>
      <c r="E20" s="28"/>
      <c r="F20" s="80">
        <v>29.09</v>
      </c>
      <c r="G20" s="199">
        <v>12.18</v>
      </c>
      <c r="H20" s="200">
        <v>12.28</v>
      </c>
      <c r="I20" s="201">
        <v>12.12</v>
      </c>
      <c r="J20" s="31">
        <v>199.63</v>
      </c>
      <c r="K20" s="45">
        <v>234</v>
      </c>
      <c r="L20" s="20"/>
      <c r="M20" s="26" t="s">
        <v>84</v>
      </c>
      <c r="N20" s="28">
        <v>150</v>
      </c>
      <c r="O20" s="27">
        <v>40</v>
      </c>
      <c r="P20" s="56"/>
      <c r="Q20" s="80">
        <v>1.1000000000000001</v>
      </c>
      <c r="R20" s="31">
        <v>0.24</v>
      </c>
      <c r="S20" s="31">
        <v>1.4</v>
      </c>
      <c r="T20" s="30">
        <v>1.46</v>
      </c>
      <c r="U20" s="31">
        <v>19.48</v>
      </c>
      <c r="V20" s="202">
        <v>365</v>
      </c>
      <c r="X20" s="38"/>
      <c r="Y20" s="39"/>
      <c r="Z20" s="40"/>
      <c r="AA20" s="41"/>
      <c r="AB20" s="41"/>
      <c r="AC20" s="42"/>
      <c r="AD20" s="43"/>
      <c r="AE20" s="43"/>
      <c r="AF20" s="43"/>
      <c r="AG20" s="40"/>
    </row>
    <row r="21" spans="1:33" ht="20.25" customHeight="1" x14ac:dyDescent="0.25">
      <c r="B21" s="26" t="s">
        <v>84</v>
      </c>
      <c r="C21" s="28">
        <v>150</v>
      </c>
      <c r="D21" s="27">
        <v>40</v>
      </c>
      <c r="E21" s="56"/>
      <c r="F21" s="80">
        <v>1.1000000000000001</v>
      </c>
      <c r="G21" s="31">
        <v>0.24</v>
      </c>
      <c r="H21" s="31">
        <v>1.4</v>
      </c>
      <c r="I21" s="30">
        <v>1.46</v>
      </c>
      <c r="J21" s="31">
        <v>19.48</v>
      </c>
      <c r="K21" s="202">
        <v>365</v>
      </c>
      <c r="L21" s="20"/>
      <c r="M21" s="26" t="s">
        <v>85</v>
      </c>
      <c r="N21" s="95">
        <v>200</v>
      </c>
      <c r="O21" s="96">
        <v>200</v>
      </c>
      <c r="P21" s="109"/>
      <c r="Q21" s="109">
        <v>17.399999999999999</v>
      </c>
      <c r="R21" s="203">
        <v>7.0000000000000007E-2</v>
      </c>
      <c r="S21" s="203">
        <v>0.02</v>
      </c>
      <c r="T21" s="204">
        <v>15</v>
      </c>
      <c r="U21" s="203">
        <v>50</v>
      </c>
      <c r="V21" s="168">
        <v>376</v>
      </c>
      <c r="X21" s="38"/>
      <c r="Y21" s="39"/>
      <c r="Z21" s="40"/>
      <c r="AA21" s="40"/>
      <c r="AB21" s="40"/>
      <c r="AC21" s="46"/>
      <c r="AD21" s="46"/>
      <c r="AE21" s="46"/>
      <c r="AF21" s="46"/>
      <c r="AG21" s="47"/>
    </row>
    <row r="22" spans="1:33" ht="14.25" customHeight="1" x14ac:dyDescent="0.25">
      <c r="B22" s="26" t="s">
        <v>85</v>
      </c>
      <c r="C22" s="95">
        <v>200</v>
      </c>
      <c r="D22" s="96">
        <v>200</v>
      </c>
      <c r="E22" s="109"/>
      <c r="F22" s="109">
        <v>17.399999999999999</v>
      </c>
      <c r="G22" s="203">
        <v>7.0000000000000007E-2</v>
      </c>
      <c r="H22" s="203">
        <v>0.02</v>
      </c>
      <c r="I22" s="204">
        <v>15</v>
      </c>
      <c r="J22" s="203">
        <v>50</v>
      </c>
      <c r="K22" s="168">
        <v>376</v>
      </c>
      <c r="L22" s="20"/>
      <c r="M22" s="26" t="s">
        <v>17</v>
      </c>
      <c r="N22" s="28">
        <v>150</v>
      </c>
      <c r="O22" s="27">
        <v>30</v>
      </c>
      <c r="P22" s="56"/>
      <c r="Q22" s="80">
        <v>1.71</v>
      </c>
      <c r="R22" s="31">
        <v>2.37</v>
      </c>
      <c r="S22" s="31">
        <v>0.3</v>
      </c>
      <c r="T22" s="30">
        <v>14.49</v>
      </c>
      <c r="U22" s="31">
        <v>70.14</v>
      </c>
      <c r="V22" s="202" t="s">
        <v>18</v>
      </c>
      <c r="X22" s="49"/>
      <c r="Y22" s="48"/>
      <c r="Z22" s="40"/>
      <c r="AA22" s="50"/>
      <c r="AB22" s="34"/>
      <c r="AC22" s="47"/>
      <c r="AD22" s="47"/>
      <c r="AE22" s="47"/>
      <c r="AF22" s="41"/>
      <c r="AG22" s="33"/>
    </row>
    <row r="23" spans="1:33" ht="13.5" customHeight="1" x14ac:dyDescent="0.25">
      <c r="B23" s="26" t="s">
        <v>17</v>
      </c>
      <c r="C23" s="28">
        <v>150</v>
      </c>
      <c r="D23" s="27">
        <v>30</v>
      </c>
      <c r="E23" s="56"/>
      <c r="F23" s="80">
        <v>1.71</v>
      </c>
      <c r="G23" s="31">
        <v>2.37</v>
      </c>
      <c r="H23" s="31">
        <v>0.3</v>
      </c>
      <c r="I23" s="30">
        <v>14.49</v>
      </c>
      <c r="J23" s="31">
        <v>70.14</v>
      </c>
      <c r="K23" s="202" t="s">
        <v>18</v>
      </c>
      <c r="L23" s="20"/>
      <c r="M23" s="26" t="s">
        <v>19</v>
      </c>
      <c r="N23" s="27">
        <v>200</v>
      </c>
      <c r="O23" s="27">
        <v>30</v>
      </c>
      <c r="P23" s="36"/>
      <c r="Q23" s="80">
        <v>1.73</v>
      </c>
      <c r="R23" s="31">
        <v>1.98</v>
      </c>
      <c r="S23" s="31">
        <v>0.36</v>
      </c>
      <c r="T23" s="30">
        <v>10.02</v>
      </c>
      <c r="U23" s="31">
        <v>51.99</v>
      </c>
      <c r="V23" s="202" t="s">
        <v>18</v>
      </c>
      <c r="X23" s="51"/>
      <c r="Y23" s="39"/>
      <c r="Z23" s="52"/>
      <c r="AA23" s="53"/>
      <c r="AB23" s="53"/>
      <c r="AC23" s="40"/>
      <c r="AD23" s="40"/>
      <c r="AE23" s="40"/>
      <c r="AF23" s="53"/>
      <c r="AG23" s="47"/>
    </row>
    <row r="24" spans="1:33" ht="15.75" x14ac:dyDescent="0.25">
      <c r="B24" s="26" t="s">
        <v>19</v>
      </c>
      <c r="C24" s="27">
        <v>200</v>
      </c>
      <c r="D24" s="27">
        <v>30</v>
      </c>
      <c r="E24" s="36"/>
      <c r="F24" s="80">
        <v>1.73</v>
      </c>
      <c r="G24" s="31">
        <v>1.98</v>
      </c>
      <c r="H24" s="31">
        <v>0.36</v>
      </c>
      <c r="I24" s="30">
        <v>10.02</v>
      </c>
      <c r="J24" s="31">
        <v>51.99</v>
      </c>
      <c r="K24" s="202" t="s">
        <v>18</v>
      </c>
      <c r="L24" s="20"/>
      <c r="M24" s="166"/>
      <c r="N24" s="95"/>
      <c r="O24" s="96"/>
      <c r="P24" s="28"/>
      <c r="Q24" s="28"/>
      <c r="R24" s="73"/>
      <c r="S24" s="73"/>
      <c r="T24" s="73"/>
      <c r="U24" s="73"/>
      <c r="V24" s="85"/>
      <c r="X24" s="49"/>
      <c r="Y24" s="48"/>
      <c r="Z24" s="40"/>
      <c r="AA24" s="34"/>
      <c r="AB24" s="34"/>
      <c r="AC24" s="47"/>
      <c r="AD24" s="47"/>
      <c r="AE24" s="47"/>
      <c r="AF24" s="41"/>
      <c r="AG24" s="47"/>
    </row>
    <row r="25" spans="1:33" ht="15.75" x14ac:dyDescent="0.25">
      <c r="A25" s="1"/>
      <c r="B25" s="166"/>
      <c r="C25" s="95"/>
      <c r="D25" s="96"/>
      <c r="E25" s="28"/>
      <c r="F25" s="28"/>
      <c r="G25" s="73"/>
      <c r="H25" s="73"/>
      <c r="I25" s="73"/>
      <c r="J25" s="73"/>
      <c r="K25" s="85"/>
      <c r="L25" s="48"/>
      <c r="M25" s="71" t="s">
        <v>23</v>
      </c>
      <c r="N25" s="61"/>
      <c r="O25" s="36"/>
      <c r="P25" s="86"/>
      <c r="Q25" s="86">
        <f>SUM(Q17:Q24)</f>
        <v>81.039999999999992</v>
      </c>
      <c r="R25" s="86">
        <f t="shared" ref="R25:U25" si="2">SUM(R17:R24)</f>
        <v>21.55</v>
      </c>
      <c r="S25" s="86">
        <f t="shared" si="2"/>
        <v>20.86</v>
      </c>
      <c r="T25" s="86">
        <f t="shared" si="2"/>
        <v>98.25</v>
      </c>
      <c r="U25" s="86">
        <f t="shared" si="2"/>
        <v>649.48</v>
      </c>
      <c r="V25" s="63"/>
      <c r="X25" s="77"/>
      <c r="Y25" s="3"/>
      <c r="Z25" s="33"/>
      <c r="AA25" s="89"/>
      <c r="AB25" s="89"/>
      <c r="AC25" s="89"/>
      <c r="AD25" s="89"/>
      <c r="AE25" s="89"/>
      <c r="AF25" s="89"/>
      <c r="AG25" s="33"/>
    </row>
    <row r="26" spans="1:33" x14ac:dyDescent="0.25">
      <c r="A26" s="25"/>
      <c r="B26" s="67" t="s">
        <v>20</v>
      </c>
      <c r="C26" s="27"/>
      <c r="D26" s="28"/>
      <c r="E26" s="28"/>
      <c r="F26" s="206">
        <f>SUM(F18:F25)</f>
        <v>81.039999999999992</v>
      </c>
      <c r="G26" s="206">
        <f t="shared" ref="G26:J26" si="3">SUM(G18:G25)</f>
        <v>21.55</v>
      </c>
      <c r="H26" s="206">
        <f t="shared" si="3"/>
        <v>20.86</v>
      </c>
      <c r="I26" s="206">
        <f t="shared" si="3"/>
        <v>98.25</v>
      </c>
      <c r="J26" s="206">
        <f t="shared" si="3"/>
        <v>649.48</v>
      </c>
      <c r="K26" s="186"/>
      <c r="L26" s="49"/>
      <c r="M26" s="26" t="s">
        <v>86</v>
      </c>
      <c r="N26" s="27">
        <v>60</v>
      </c>
      <c r="O26" s="28">
        <v>20</v>
      </c>
      <c r="P26" s="28"/>
      <c r="Q26" s="135"/>
      <c r="R26" s="29">
        <v>1.72</v>
      </c>
      <c r="S26" s="29">
        <v>1.62</v>
      </c>
      <c r="T26" s="30">
        <v>7.42</v>
      </c>
      <c r="U26" s="31">
        <v>27.52</v>
      </c>
      <c r="V26" s="186">
        <v>131</v>
      </c>
      <c r="X26" s="22"/>
      <c r="Y26" s="90"/>
      <c r="Z26" s="33"/>
      <c r="AA26" s="70"/>
      <c r="AB26" s="65"/>
      <c r="AC26" s="70"/>
      <c r="AD26" s="70"/>
      <c r="AE26" s="70"/>
      <c r="AF26" s="70"/>
      <c r="AG26" s="70"/>
    </row>
    <row r="27" spans="1:33" ht="28.5" hidden="1" customHeight="1" x14ac:dyDescent="0.25">
      <c r="A27" s="25"/>
      <c r="B27" s="26"/>
      <c r="C27" s="163"/>
      <c r="D27" s="27"/>
      <c r="E27" s="80"/>
      <c r="F27" s="92"/>
      <c r="G27" s="31"/>
      <c r="H27" s="31"/>
      <c r="I27" s="30"/>
      <c r="J27" s="31"/>
      <c r="K27" s="37"/>
      <c r="M27" s="26" t="s">
        <v>87</v>
      </c>
      <c r="N27" s="163"/>
      <c r="O27" s="27">
        <v>200</v>
      </c>
      <c r="P27" s="80"/>
      <c r="Q27" s="92">
        <v>5.04</v>
      </c>
      <c r="R27" s="31">
        <v>1.18</v>
      </c>
      <c r="S27" s="31">
        <v>2.17</v>
      </c>
      <c r="T27" s="30">
        <v>9.69</v>
      </c>
      <c r="U27" s="31">
        <v>88.6</v>
      </c>
      <c r="V27" s="37">
        <v>101</v>
      </c>
      <c r="X27" s="51"/>
      <c r="Y27" s="48"/>
      <c r="Z27" s="40"/>
      <c r="AA27" s="40"/>
      <c r="AB27" s="53"/>
      <c r="AC27" s="53"/>
      <c r="AD27" s="53"/>
      <c r="AE27" s="53"/>
      <c r="AF27" s="53"/>
      <c r="AG27" s="33"/>
    </row>
    <row r="28" spans="1:33" ht="28.5" hidden="1" customHeight="1" x14ac:dyDescent="0.25">
      <c r="A28" s="25"/>
      <c r="B28" s="26"/>
      <c r="C28" s="207"/>
      <c r="D28" s="27"/>
      <c r="E28" s="80"/>
      <c r="F28" s="92"/>
      <c r="G28" s="29"/>
      <c r="H28" s="29"/>
      <c r="I28" s="30"/>
      <c r="J28" s="31"/>
      <c r="K28" s="37"/>
      <c r="M28" s="26" t="s">
        <v>88</v>
      </c>
      <c r="N28" s="27">
        <v>200</v>
      </c>
      <c r="O28" s="27" t="s">
        <v>89</v>
      </c>
      <c r="P28" s="91"/>
      <c r="Q28" s="92">
        <v>22.3</v>
      </c>
      <c r="R28" s="31">
        <v>12.66</v>
      </c>
      <c r="S28" s="31">
        <v>9.76</v>
      </c>
      <c r="T28" s="30">
        <v>6.81</v>
      </c>
      <c r="U28" s="31">
        <v>199</v>
      </c>
      <c r="V28" s="37">
        <v>261</v>
      </c>
      <c r="X28" s="51"/>
      <c r="Y28" s="48"/>
      <c r="Z28" s="40"/>
      <c r="AA28" s="40"/>
      <c r="AB28" s="53"/>
      <c r="AC28" s="53"/>
      <c r="AD28" s="53"/>
      <c r="AE28" s="53"/>
      <c r="AF28" s="53"/>
      <c r="AG28" s="33"/>
    </row>
    <row r="29" spans="1:33" ht="27.75" customHeight="1" x14ac:dyDescent="0.25">
      <c r="A29" s="25"/>
      <c r="B29" s="71" t="s">
        <v>23</v>
      </c>
      <c r="C29" s="207"/>
      <c r="D29" s="27"/>
      <c r="E29" s="80"/>
      <c r="F29" s="92"/>
      <c r="G29" s="29"/>
      <c r="H29" s="29"/>
      <c r="I29" s="30"/>
      <c r="J29" s="31"/>
      <c r="K29" s="37"/>
      <c r="M29" s="26" t="s">
        <v>87</v>
      </c>
      <c r="N29" s="163"/>
      <c r="O29" s="27">
        <v>200</v>
      </c>
      <c r="P29" s="80"/>
      <c r="Q29" s="92">
        <v>3.07</v>
      </c>
      <c r="R29" s="31">
        <v>1.18</v>
      </c>
      <c r="S29" s="31">
        <v>2.17</v>
      </c>
      <c r="T29" s="30">
        <v>9.69</v>
      </c>
      <c r="U29" s="31">
        <v>88.6</v>
      </c>
      <c r="V29" s="37">
        <v>101</v>
      </c>
      <c r="X29" s="51"/>
      <c r="Y29" s="48"/>
      <c r="Z29" s="40"/>
      <c r="AA29" s="40"/>
      <c r="AB29" s="53"/>
      <c r="AC29" s="53"/>
      <c r="AD29" s="53"/>
      <c r="AE29" s="53"/>
      <c r="AF29" s="53"/>
      <c r="AG29" s="33"/>
    </row>
    <row r="30" spans="1:33" ht="16.5" customHeight="1" x14ac:dyDescent="0.25">
      <c r="A30" s="25"/>
      <c r="B30" s="26" t="s">
        <v>86</v>
      </c>
      <c r="C30" s="27">
        <v>60</v>
      </c>
      <c r="D30" s="28">
        <v>60</v>
      </c>
      <c r="E30" s="28"/>
      <c r="F30" s="135">
        <v>13.39</v>
      </c>
      <c r="G30" s="29">
        <v>1.72</v>
      </c>
      <c r="H30" s="29">
        <v>1.62</v>
      </c>
      <c r="I30" s="30">
        <v>7.42</v>
      </c>
      <c r="J30" s="31">
        <v>27.52</v>
      </c>
      <c r="K30" s="186">
        <v>131</v>
      </c>
      <c r="M30" s="208" t="s">
        <v>88</v>
      </c>
      <c r="N30" s="27">
        <v>200</v>
      </c>
      <c r="O30" s="27" t="s">
        <v>90</v>
      </c>
      <c r="P30" s="91"/>
      <c r="Q30" s="92">
        <v>11.15</v>
      </c>
      <c r="R30" s="31">
        <v>12.66</v>
      </c>
      <c r="S30" s="31">
        <v>9.76</v>
      </c>
      <c r="T30" s="30">
        <v>6.81</v>
      </c>
      <c r="U30" s="31">
        <v>199</v>
      </c>
      <c r="V30" s="37">
        <v>261</v>
      </c>
      <c r="X30" s="24"/>
      <c r="Y30" s="3"/>
      <c r="Z30" s="33"/>
      <c r="AA30" s="33"/>
      <c r="AB30" s="34"/>
      <c r="AC30" s="33"/>
      <c r="AD30" s="33"/>
      <c r="AE30" s="33"/>
      <c r="AF30" s="33"/>
      <c r="AG30" s="33"/>
    </row>
    <row r="31" spans="1:33" ht="15" customHeight="1" x14ac:dyDescent="0.25">
      <c r="B31" s="208" t="s">
        <v>87</v>
      </c>
      <c r="C31" s="163"/>
      <c r="D31" s="27">
        <v>200</v>
      </c>
      <c r="E31" s="80"/>
      <c r="F31" s="92">
        <v>5.04</v>
      </c>
      <c r="G31" s="31">
        <v>1.18</v>
      </c>
      <c r="H31" s="31">
        <v>2.17</v>
      </c>
      <c r="I31" s="30">
        <v>9.69</v>
      </c>
      <c r="J31" s="31">
        <v>88.6</v>
      </c>
      <c r="K31" s="37">
        <v>101</v>
      </c>
      <c r="M31" s="208" t="s">
        <v>91</v>
      </c>
      <c r="N31" s="98"/>
      <c r="O31" s="27" t="s">
        <v>92</v>
      </c>
      <c r="P31" s="164"/>
      <c r="Q31" s="174">
        <v>3.58</v>
      </c>
      <c r="R31" s="31">
        <v>5.51</v>
      </c>
      <c r="S31" s="31">
        <v>4.51</v>
      </c>
      <c r="T31" s="30">
        <v>26.44</v>
      </c>
      <c r="U31" s="31">
        <v>168.45</v>
      </c>
      <c r="V31" s="37">
        <v>309</v>
      </c>
      <c r="X31" s="3"/>
      <c r="Y31" s="3"/>
      <c r="Z31" s="33"/>
      <c r="AA31" s="33"/>
      <c r="AB31" s="34"/>
      <c r="AC31" s="33"/>
      <c r="AD31" s="33"/>
      <c r="AE31" s="33"/>
      <c r="AF31" s="33"/>
      <c r="AG31" s="33"/>
    </row>
    <row r="32" spans="1:33" ht="26.25" x14ac:dyDescent="0.25">
      <c r="B32" s="26" t="s">
        <v>88</v>
      </c>
      <c r="C32" s="27">
        <v>200</v>
      </c>
      <c r="D32" s="27" t="s">
        <v>89</v>
      </c>
      <c r="E32" s="91"/>
      <c r="F32" s="92">
        <v>25.58</v>
      </c>
      <c r="G32" s="31">
        <v>12.66</v>
      </c>
      <c r="H32" s="31">
        <v>9.76</v>
      </c>
      <c r="I32" s="30">
        <v>6.81</v>
      </c>
      <c r="J32" s="31">
        <v>199</v>
      </c>
      <c r="K32" s="37">
        <v>261</v>
      </c>
      <c r="M32" s="94" t="s">
        <v>54</v>
      </c>
      <c r="N32" s="95">
        <v>200</v>
      </c>
      <c r="O32" s="96">
        <v>200</v>
      </c>
      <c r="P32" s="56"/>
      <c r="Q32" s="165">
        <v>2.19</v>
      </c>
      <c r="R32" s="35">
        <v>1</v>
      </c>
      <c r="S32" s="35">
        <v>0</v>
      </c>
      <c r="T32" s="44">
        <v>20.2</v>
      </c>
      <c r="U32" s="35">
        <v>84.8</v>
      </c>
      <c r="V32" s="37" t="s">
        <v>18</v>
      </c>
      <c r="X32" s="3"/>
      <c r="Y32" s="3"/>
      <c r="Z32" s="33"/>
      <c r="AA32" s="33"/>
      <c r="AB32" s="34"/>
      <c r="AC32" s="33"/>
      <c r="AD32" s="33"/>
      <c r="AE32" s="33"/>
      <c r="AF32" s="33"/>
      <c r="AG32" s="33"/>
    </row>
    <row r="33" spans="1:33" ht="26.25" customHeight="1" x14ac:dyDescent="0.25">
      <c r="B33" s="26" t="s">
        <v>91</v>
      </c>
      <c r="C33" s="98"/>
      <c r="D33" s="27" t="s">
        <v>76</v>
      </c>
      <c r="E33" s="164"/>
      <c r="F33" s="174">
        <v>7.03</v>
      </c>
      <c r="G33" s="31">
        <v>5.51</v>
      </c>
      <c r="H33" s="31">
        <v>4.51</v>
      </c>
      <c r="I33" s="30">
        <v>26.44</v>
      </c>
      <c r="J33" s="31">
        <v>168.45</v>
      </c>
      <c r="K33" s="37">
        <v>309</v>
      </c>
      <c r="M33" s="209" t="s">
        <v>19</v>
      </c>
      <c r="N33" s="27">
        <v>30</v>
      </c>
      <c r="O33" s="36">
        <v>30</v>
      </c>
      <c r="P33" s="36"/>
      <c r="Q33" s="36"/>
      <c r="R33" s="99">
        <v>4.74</v>
      </c>
      <c r="S33" s="99">
        <v>0.6</v>
      </c>
      <c r="T33" s="100">
        <v>28.98</v>
      </c>
      <c r="U33" s="99">
        <v>140.28</v>
      </c>
      <c r="V33" s="101" t="s">
        <v>93</v>
      </c>
      <c r="X33" s="51"/>
      <c r="Y33" s="39"/>
      <c r="Z33" s="52"/>
      <c r="AA33" s="53"/>
      <c r="AB33" s="53"/>
      <c r="AC33" s="97"/>
      <c r="AD33" s="97"/>
      <c r="AE33" s="97"/>
      <c r="AF33" s="97"/>
      <c r="AG33" s="33"/>
    </row>
    <row r="34" spans="1:33" ht="17.25" customHeight="1" x14ac:dyDescent="0.25">
      <c r="B34" s="26" t="s">
        <v>94</v>
      </c>
      <c r="C34" s="56" t="s">
        <v>32</v>
      </c>
      <c r="D34" s="27">
        <v>200</v>
      </c>
      <c r="E34" s="56"/>
      <c r="F34" s="36">
        <v>17.399999999999999</v>
      </c>
      <c r="G34" s="35">
        <v>1</v>
      </c>
      <c r="H34" s="35">
        <v>0</v>
      </c>
      <c r="I34" s="44">
        <v>20.2</v>
      </c>
      <c r="J34" s="35">
        <v>84.8</v>
      </c>
      <c r="K34" s="37" t="s">
        <v>18</v>
      </c>
      <c r="M34" s="26" t="s">
        <v>17</v>
      </c>
      <c r="N34" s="27">
        <v>30</v>
      </c>
      <c r="O34" s="36">
        <v>60</v>
      </c>
      <c r="P34" s="36"/>
      <c r="Q34" s="36"/>
      <c r="R34" s="99">
        <v>1.98</v>
      </c>
      <c r="S34" s="99">
        <v>0.36</v>
      </c>
      <c r="T34" s="100">
        <v>10.02</v>
      </c>
      <c r="U34" s="99">
        <v>51.99</v>
      </c>
      <c r="V34" s="37" t="s">
        <v>18</v>
      </c>
      <c r="X34" s="49"/>
      <c r="Y34" s="48"/>
      <c r="Z34" s="40"/>
      <c r="AA34" s="53"/>
      <c r="AB34" s="34"/>
      <c r="AC34" s="34"/>
      <c r="AD34" s="34"/>
      <c r="AE34" s="34"/>
      <c r="AF34" s="34"/>
      <c r="AG34" s="33"/>
    </row>
    <row r="35" spans="1:33" ht="14.25" customHeight="1" x14ac:dyDescent="0.25">
      <c r="B35" s="209" t="s">
        <v>19</v>
      </c>
      <c r="C35" s="27">
        <v>30</v>
      </c>
      <c r="D35" s="36">
        <v>30</v>
      </c>
      <c r="E35" s="36"/>
      <c r="F35" s="36">
        <v>1.73</v>
      </c>
      <c r="G35" s="99">
        <v>4.74</v>
      </c>
      <c r="H35" s="99">
        <v>0.6</v>
      </c>
      <c r="I35" s="100">
        <v>28.98</v>
      </c>
      <c r="J35" s="99">
        <v>140.28</v>
      </c>
      <c r="K35" s="101" t="s">
        <v>93</v>
      </c>
      <c r="M35" s="67" t="s">
        <v>20</v>
      </c>
      <c r="N35" s="98"/>
      <c r="O35" s="108"/>
      <c r="P35" s="109"/>
      <c r="Q35" s="86">
        <f>SUM(Q26:Q34)</f>
        <v>47.33</v>
      </c>
      <c r="R35" s="86">
        <f>SUM(R26:R34)</f>
        <v>42.63</v>
      </c>
      <c r="S35" s="86">
        <f>SUM(S26:S34)</f>
        <v>30.950000000000003</v>
      </c>
      <c r="T35" s="87">
        <f>SUM(T26:T34)</f>
        <v>126.06</v>
      </c>
      <c r="U35" s="86">
        <f>SUM(U26:U34)</f>
        <v>1048.24</v>
      </c>
      <c r="V35" s="63"/>
      <c r="X35" s="49"/>
      <c r="Y35" s="48"/>
      <c r="Z35" s="40"/>
      <c r="AA35" s="53"/>
      <c r="AB35" s="34"/>
      <c r="AC35" s="34"/>
      <c r="AD35" s="34"/>
      <c r="AE35" s="34"/>
      <c r="AF35" s="34"/>
      <c r="AG35" s="33"/>
    </row>
    <row r="36" spans="1:33" ht="14.25" customHeight="1" x14ac:dyDescent="0.25">
      <c r="B36" s="26" t="s">
        <v>17</v>
      </c>
      <c r="C36" s="27">
        <v>30</v>
      </c>
      <c r="D36" s="36">
        <v>60</v>
      </c>
      <c r="E36" s="36"/>
      <c r="F36" s="36">
        <v>1.71</v>
      </c>
      <c r="G36" s="99">
        <v>1.98</v>
      </c>
      <c r="H36" s="99">
        <v>0.36</v>
      </c>
      <c r="I36" s="100">
        <v>10.02</v>
      </c>
      <c r="J36" s="99">
        <v>51.99</v>
      </c>
      <c r="K36" s="37" t="s">
        <v>18</v>
      </c>
      <c r="M36" s="115" t="s">
        <v>25</v>
      </c>
      <c r="N36" s="116"/>
      <c r="O36" s="117"/>
      <c r="P36" s="118"/>
      <c r="Q36" s="119">
        <f>Q35+Q16</f>
        <v>121</v>
      </c>
      <c r="R36" s="119">
        <f t="shared" ref="R36:U36" si="4">R35+R16</f>
        <v>62.230000000000004</v>
      </c>
      <c r="S36" s="119">
        <f t="shared" si="4"/>
        <v>50.74</v>
      </c>
      <c r="T36" s="119">
        <f t="shared" si="4"/>
        <v>216.97</v>
      </c>
      <c r="U36" s="119">
        <f t="shared" si="4"/>
        <v>1655.78</v>
      </c>
      <c r="V36" s="121"/>
      <c r="X36" s="77"/>
      <c r="Y36" s="3"/>
      <c r="Z36" s="33"/>
      <c r="AA36" s="89"/>
      <c r="AB36" s="89"/>
      <c r="AC36" s="89"/>
      <c r="AD36" s="89"/>
      <c r="AE36" s="89"/>
      <c r="AF36" s="89"/>
      <c r="AG36" s="33"/>
    </row>
    <row r="37" spans="1:33" ht="22.5" customHeight="1" x14ac:dyDescent="0.25">
      <c r="A37" s="25"/>
      <c r="B37" s="102" t="s">
        <v>24</v>
      </c>
      <c r="C37" s="103"/>
      <c r="D37" s="27"/>
      <c r="E37" s="105"/>
      <c r="F37" s="106">
        <f>SUM(F30:F36)</f>
        <v>71.88</v>
      </c>
      <c r="G37" s="106">
        <f>SUM(G30:G36)</f>
        <v>28.790000000000003</v>
      </c>
      <c r="H37" s="106">
        <v>14.51</v>
      </c>
      <c r="I37" s="106">
        <f t="shared" ref="I37:J37" si="5">SUM(I30:I36)</f>
        <v>109.56</v>
      </c>
      <c r="J37" s="106">
        <f t="shared" si="5"/>
        <v>760.64</v>
      </c>
      <c r="K37" s="85"/>
      <c r="M37" s="71" t="s">
        <v>26</v>
      </c>
      <c r="N37" s="123"/>
      <c r="O37" s="108"/>
      <c r="P37" s="108"/>
      <c r="Q37" s="124"/>
      <c r="R37" s="125"/>
      <c r="S37" s="125"/>
      <c r="T37" s="126"/>
      <c r="U37" s="125"/>
      <c r="V37" s="63"/>
      <c r="X37" s="22"/>
      <c r="Y37" s="90"/>
      <c r="Z37" s="33"/>
      <c r="AA37" s="70"/>
      <c r="AB37" s="65"/>
      <c r="AC37" s="70"/>
      <c r="AD37" s="70"/>
      <c r="AE37" s="70"/>
      <c r="AF37" s="70"/>
      <c r="AG37" s="70"/>
    </row>
    <row r="38" spans="1:33" x14ac:dyDescent="0.25">
      <c r="B38" s="192"/>
      <c r="C38" s="127"/>
      <c r="D38" s="128"/>
      <c r="E38" s="66"/>
      <c r="F38" s="36"/>
      <c r="G38" s="36"/>
      <c r="H38" s="36"/>
      <c r="I38" s="62"/>
      <c r="J38" s="36"/>
      <c r="K38" s="85"/>
      <c r="M38" s="26" t="s">
        <v>86</v>
      </c>
      <c r="N38" s="27">
        <v>60</v>
      </c>
      <c r="O38" s="28">
        <v>20</v>
      </c>
      <c r="P38" s="28"/>
      <c r="Q38" s="135">
        <v>4.46</v>
      </c>
      <c r="R38" s="29">
        <v>1.72</v>
      </c>
      <c r="S38" s="29">
        <v>1.62</v>
      </c>
      <c r="T38" s="30">
        <v>7.42</v>
      </c>
      <c r="U38" s="31">
        <v>27.52</v>
      </c>
      <c r="V38" s="186">
        <v>131</v>
      </c>
      <c r="X38" s="49"/>
      <c r="Y38" s="48"/>
      <c r="Z38" s="52"/>
      <c r="AA38" s="34"/>
      <c r="AB38" s="53"/>
      <c r="AC38" s="129"/>
      <c r="AD38" s="129"/>
      <c r="AE38" s="129"/>
      <c r="AF38" s="130"/>
      <c r="AG38" s="33"/>
    </row>
    <row r="39" spans="1:33" ht="26.25" x14ac:dyDescent="0.25">
      <c r="B39" s="71" t="s">
        <v>27</v>
      </c>
      <c r="C39" s="93" t="s">
        <v>29</v>
      </c>
      <c r="D39" s="28"/>
      <c r="E39" s="36"/>
      <c r="F39" s="28"/>
      <c r="G39" s="28"/>
      <c r="H39" s="28"/>
      <c r="I39" s="81"/>
      <c r="J39" s="28"/>
      <c r="K39" s="37"/>
      <c r="M39" s="26" t="s">
        <v>87</v>
      </c>
      <c r="N39" s="163"/>
      <c r="O39" s="27">
        <v>200</v>
      </c>
      <c r="P39" s="80"/>
      <c r="Q39" s="92">
        <v>5.04</v>
      </c>
      <c r="R39" s="31">
        <v>1.18</v>
      </c>
      <c r="S39" s="31">
        <v>2.17</v>
      </c>
      <c r="T39" s="30">
        <v>9.69</v>
      </c>
      <c r="U39" s="31">
        <v>88.6</v>
      </c>
      <c r="V39" s="37">
        <v>101</v>
      </c>
      <c r="X39" s="49"/>
      <c r="Y39" s="48"/>
      <c r="Z39" s="131"/>
      <c r="AA39" s="53"/>
      <c r="AB39" s="53"/>
      <c r="AC39" s="132"/>
      <c r="AD39" s="132"/>
      <c r="AE39" s="132"/>
      <c r="AF39" s="132"/>
      <c r="AG39" s="33"/>
    </row>
    <row r="40" spans="1:33" ht="12" customHeight="1" x14ac:dyDescent="0.25">
      <c r="B40" s="133" t="s">
        <v>95</v>
      </c>
      <c r="C40" s="93" t="s">
        <v>29</v>
      </c>
      <c r="D40" s="28">
        <v>50</v>
      </c>
      <c r="E40" s="36"/>
      <c r="F40" s="28">
        <v>4.0199999999999996</v>
      </c>
      <c r="G40" s="28">
        <v>1.07</v>
      </c>
      <c r="H40" s="28">
        <v>2.61</v>
      </c>
      <c r="I40" s="81">
        <v>15.43</v>
      </c>
      <c r="J40" s="28">
        <v>77</v>
      </c>
      <c r="K40" s="37" t="s">
        <v>18</v>
      </c>
      <c r="M40" s="26" t="s">
        <v>88</v>
      </c>
      <c r="N40" s="27">
        <v>200</v>
      </c>
      <c r="O40" s="27" t="s">
        <v>89</v>
      </c>
      <c r="P40" s="91"/>
      <c r="Q40" s="92">
        <v>22.3</v>
      </c>
      <c r="R40" s="31">
        <v>12.66</v>
      </c>
      <c r="S40" s="31">
        <v>9.76</v>
      </c>
      <c r="T40" s="30">
        <v>6.81</v>
      </c>
      <c r="U40" s="31">
        <v>199</v>
      </c>
      <c r="V40" s="37">
        <v>261</v>
      </c>
      <c r="X40" s="111"/>
      <c r="Y40" s="48"/>
      <c r="Z40" s="131"/>
      <c r="AA40" s="53"/>
      <c r="AB40" s="52"/>
      <c r="AC40" s="134"/>
      <c r="AD40" s="134"/>
      <c r="AE40" s="134"/>
      <c r="AF40" s="134"/>
      <c r="AG40" s="33"/>
    </row>
    <row r="41" spans="1:33" ht="26.25" x14ac:dyDescent="0.25">
      <c r="B41" s="133" t="s">
        <v>33</v>
      </c>
      <c r="C41" s="27">
        <v>10</v>
      </c>
      <c r="D41" s="28">
        <v>200</v>
      </c>
      <c r="E41" s="93"/>
      <c r="F41" s="36">
        <v>23.28</v>
      </c>
      <c r="G41" s="35">
        <v>5.8</v>
      </c>
      <c r="H41" s="35">
        <v>2</v>
      </c>
      <c r="I41" s="44">
        <v>8</v>
      </c>
      <c r="J41" s="35">
        <v>100</v>
      </c>
      <c r="K41" s="37">
        <v>386</v>
      </c>
      <c r="L41" s="49"/>
      <c r="M41" s="26" t="s">
        <v>91</v>
      </c>
      <c r="N41" s="98"/>
      <c r="O41" s="27" t="s">
        <v>76</v>
      </c>
      <c r="P41" s="164"/>
      <c r="Q41" s="174">
        <v>7.03</v>
      </c>
      <c r="R41" s="31">
        <v>5.51</v>
      </c>
      <c r="S41" s="31">
        <v>4.51</v>
      </c>
      <c r="T41" s="30">
        <v>26.44</v>
      </c>
      <c r="U41" s="31">
        <v>168.45</v>
      </c>
      <c r="V41" s="37">
        <v>309</v>
      </c>
      <c r="X41" s="77"/>
      <c r="Y41" s="3"/>
      <c r="Z41" s="33"/>
      <c r="AA41" s="89"/>
      <c r="AB41" s="89"/>
      <c r="AC41" s="89"/>
      <c r="AD41" s="89"/>
      <c r="AE41" s="89"/>
      <c r="AF41" s="89"/>
      <c r="AG41" s="33"/>
    </row>
    <row r="42" spans="1:33" ht="12.75" customHeight="1" x14ac:dyDescent="0.25">
      <c r="B42" s="133" t="s">
        <v>58</v>
      </c>
      <c r="C42" s="93"/>
      <c r="D42" s="28">
        <v>115</v>
      </c>
      <c r="E42" s="93"/>
      <c r="F42" s="36">
        <v>15.18</v>
      </c>
      <c r="G42" s="35">
        <v>2.54</v>
      </c>
      <c r="H42" s="35">
        <v>0.84</v>
      </c>
      <c r="I42" s="44">
        <v>35.700000000000003</v>
      </c>
      <c r="J42" s="35">
        <v>163.19999999999999</v>
      </c>
      <c r="K42" s="37">
        <v>338</v>
      </c>
      <c r="L42" s="20"/>
      <c r="M42" s="26" t="s">
        <v>94</v>
      </c>
      <c r="N42" s="56" t="s">
        <v>32</v>
      </c>
      <c r="O42" s="27">
        <v>200</v>
      </c>
      <c r="P42" s="56"/>
      <c r="Q42" s="36">
        <v>17.399999999999999</v>
      </c>
      <c r="R42" s="35">
        <v>1</v>
      </c>
      <c r="S42" s="35">
        <v>0</v>
      </c>
      <c r="T42" s="44">
        <v>20.2</v>
      </c>
      <c r="U42" s="35">
        <v>84.8</v>
      </c>
      <c r="V42" s="37" t="s">
        <v>18</v>
      </c>
      <c r="X42" s="22"/>
      <c r="Y42" s="90"/>
      <c r="Z42" s="33"/>
      <c r="AA42" s="70"/>
      <c r="AB42" s="65"/>
      <c r="AC42" s="70"/>
      <c r="AD42" s="70"/>
      <c r="AE42" s="70"/>
      <c r="AF42" s="70"/>
      <c r="AG42" s="70"/>
    </row>
    <row r="43" spans="1:33" x14ac:dyDescent="0.25">
      <c r="B43" s="140" t="s">
        <v>20</v>
      </c>
      <c r="C43" s="103"/>
      <c r="D43" s="141"/>
      <c r="E43" s="142"/>
      <c r="F43" s="124">
        <f>SUM(F39:F42)</f>
        <v>42.480000000000004</v>
      </c>
      <c r="G43" s="124">
        <f>SUM(G39:G42)</f>
        <v>9.41</v>
      </c>
      <c r="H43" s="124">
        <f>SUM(H39:H42)</f>
        <v>5.4499999999999993</v>
      </c>
      <c r="I43" s="143">
        <f>SUM(I39:I42)</f>
        <v>59.13</v>
      </c>
      <c r="J43" s="124">
        <f>SUM(J39:J42)</f>
        <v>340.2</v>
      </c>
      <c r="K43" s="144"/>
      <c r="L43" s="20"/>
      <c r="M43" s="209" t="s">
        <v>19</v>
      </c>
      <c r="N43" s="27">
        <v>30</v>
      </c>
      <c r="O43" s="36">
        <v>30</v>
      </c>
      <c r="P43" s="36"/>
      <c r="Q43" s="36">
        <v>1.73</v>
      </c>
      <c r="R43" s="99">
        <v>4.74</v>
      </c>
      <c r="S43" s="99">
        <v>0.6</v>
      </c>
      <c r="T43" s="100">
        <v>28.98</v>
      </c>
      <c r="U43" s="99">
        <v>140.28</v>
      </c>
      <c r="V43" s="101" t="s">
        <v>93</v>
      </c>
      <c r="X43" s="49"/>
      <c r="Y43" s="48"/>
      <c r="Z43" s="40"/>
      <c r="AA43" s="53"/>
      <c r="AB43" s="53"/>
      <c r="AC43" s="53"/>
      <c r="AD43" s="53"/>
      <c r="AE43" s="53"/>
      <c r="AF43" s="53"/>
      <c r="AG43" s="33"/>
    </row>
    <row r="44" spans="1:33" ht="16.5" thickBot="1" x14ac:dyDescent="0.3">
      <c r="B44" s="145" t="s">
        <v>25</v>
      </c>
      <c r="C44" s="146"/>
      <c r="D44" s="147"/>
      <c r="E44" s="148"/>
      <c r="F44" s="149">
        <f>F43+F37</f>
        <v>114.36</v>
      </c>
      <c r="G44" s="149">
        <f t="shared" ref="G44:J44" si="6">G43+G37</f>
        <v>38.200000000000003</v>
      </c>
      <c r="H44" s="149">
        <f t="shared" si="6"/>
        <v>19.96</v>
      </c>
      <c r="I44" s="149">
        <f t="shared" si="6"/>
        <v>168.69</v>
      </c>
      <c r="J44" s="149">
        <f t="shared" si="6"/>
        <v>1100.8399999999999</v>
      </c>
      <c r="K44" s="150"/>
      <c r="L44" s="20"/>
      <c r="M44" s="26" t="s">
        <v>17</v>
      </c>
      <c r="N44" s="27">
        <v>30</v>
      </c>
      <c r="O44" s="36">
        <v>60</v>
      </c>
      <c r="P44" s="36"/>
      <c r="Q44" s="36"/>
      <c r="R44" s="99">
        <v>1.98</v>
      </c>
      <c r="S44" s="99">
        <v>0.36</v>
      </c>
      <c r="T44" s="100">
        <v>10.02</v>
      </c>
      <c r="U44" s="99">
        <v>51.99</v>
      </c>
      <c r="V44" s="37" t="s">
        <v>18</v>
      </c>
      <c r="X44" s="49"/>
      <c r="Y44" s="48"/>
      <c r="Z44" s="40"/>
      <c r="AA44" s="53"/>
      <c r="AB44" s="53"/>
      <c r="AC44" s="53"/>
      <c r="AD44" s="53"/>
      <c r="AE44" s="53"/>
      <c r="AF44" s="53"/>
      <c r="AG44" s="33"/>
    </row>
    <row r="45" spans="1:33" ht="10.5" customHeight="1" x14ac:dyDescent="0.25">
      <c r="C45" s="48"/>
      <c r="D45" s="151"/>
      <c r="E45" s="152"/>
      <c r="F45" s="152"/>
      <c r="G45" s="152"/>
      <c r="H45" s="152"/>
      <c r="I45" s="152"/>
      <c r="J45" s="152"/>
      <c r="K45" s="33"/>
      <c r="L45" s="20"/>
      <c r="M45" s="67" t="s">
        <v>20</v>
      </c>
      <c r="N45" s="98"/>
      <c r="O45" s="108"/>
      <c r="P45" s="109"/>
      <c r="Q45" s="86">
        <f>SUM(Q38:Q44)</f>
        <v>57.959999999999994</v>
      </c>
      <c r="R45" s="86">
        <f>SUM(R38:R44)</f>
        <v>28.790000000000003</v>
      </c>
      <c r="S45" s="86">
        <f>SUM(S38:S44)</f>
        <v>19.020000000000003</v>
      </c>
      <c r="T45" s="87">
        <f>SUM(T38:T44)</f>
        <v>109.56</v>
      </c>
      <c r="U45" s="86">
        <f>SUM(U38:U44)</f>
        <v>760.64</v>
      </c>
      <c r="V45" s="63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customHeight="1" thickBot="1" x14ac:dyDescent="0.3">
      <c r="B46" s="123"/>
      <c r="C46" s="123"/>
      <c r="D46" s="40"/>
      <c r="E46" s="40"/>
      <c r="F46" s="40"/>
      <c r="G46" s="132"/>
      <c r="H46" s="132"/>
      <c r="I46" s="132"/>
      <c r="J46" s="132"/>
      <c r="K46" s="33"/>
      <c r="L46" s="20"/>
      <c r="M46" s="145" t="s">
        <v>25</v>
      </c>
      <c r="N46" s="146"/>
      <c r="O46" s="147"/>
      <c r="P46" s="148"/>
      <c r="Q46" s="149">
        <f>Q45+Q25</f>
        <v>139</v>
      </c>
      <c r="R46" s="149">
        <f>R45+R24</f>
        <v>28.790000000000003</v>
      </c>
      <c r="S46" s="149">
        <f>S45+S24</f>
        <v>19.020000000000003</v>
      </c>
      <c r="T46" s="149">
        <f>T45+T24</f>
        <v>109.56</v>
      </c>
      <c r="U46" s="149">
        <f>U45+U24</f>
        <v>760.64</v>
      </c>
      <c r="V46" s="153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48"/>
      <c r="D47" s="131"/>
      <c r="E47" s="53"/>
      <c r="F47" s="53"/>
      <c r="G47" s="46"/>
      <c r="H47" s="46"/>
      <c r="I47" s="46"/>
      <c r="J47" s="46"/>
      <c r="K47" s="33"/>
      <c r="L47" s="20"/>
      <c r="M47" s="111"/>
      <c r="N47" s="48"/>
      <c r="O47" s="131"/>
      <c r="P47" s="53"/>
      <c r="Q47" s="53"/>
      <c r="R47" s="53"/>
      <c r="S47" s="46"/>
      <c r="T47" s="46"/>
      <c r="U47" s="46"/>
      <c r="V47" s="33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49"/>
      <c r="C48" s="2"/>
      <c r="D48" s="154"/>
      <c r="E48" s="155"/>
      <c r="F48" s="34"/>
      <c r="G48" s="53"/>
      <c r="H48" s="53"/>
      <c r="I48" s="53"/>
      <c r="J48" s="53"/>
      <c r="K48" s="33"/>
      <c r="L48" s="20"/>
      <c r="N48" s="2"/>
      <c r="O48" s="52"/>
      <c r="P48" s="53"/>
      <c r="Q48" s="53"/>
      <c r="R48" s="50"/>
      <c r="S48" s="53"/>
      <c r="T48" s="53"/>
      <c r="U48" s="53"/>
      <c r="V48" s="40"/>
      <c r="W48" s="40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77"/>
      <c r="C49" s="3"/>
      <c r="D49" s="33"/>
      <c r="E49" s="89"/>
      <c r="F49" s="89"/>
      <c r="G49" s="89"/>
      <c r="H49" s="89"/>
      <c r="I49" s="89"/>
      <c r="J49" s="89"/>
      <c r="K49" s="33"/>
      <c r="L49" s="20"/>
      <c r="M49" s="77"/>
      <c r="N49" s="3"/>
      <c r="O49" s="33"/>
      <c r="P49" s="89"/>
      <c r="Q49" s="89"/>
      <c r="R49" s="89"/>
      <c r="S49" s="89"/>
      <c r="T49" s="89"/>
      <c r="U49" s="89"/>
      <c r="V49" s="33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6"/>
      <c r="C50" s="48"/>
      <c r="D50" s="151"/>
      <c r="E50" s="53"/>
      <c r="F50" s="53"/>
      <c r="G50" s="157"/>
      <c r="H50" s="157"/>
      <c r="I50" s="158"/>
      <c r="J50" s="158"/>
      <c r="K50" s="2"/>
      <c r="M50" s="77"/>
      <c r="N50" s="3"/>
      <c r="O50" s="33"/>
      <c r="P50" s="89"/>
      <c r="Q50" s="89"/>
      <c r="R50" s="89"/>
      <c r="S50" s="89"/>
      <c r="T50" s="89"/>
      <c r="U50" s="89"/>
      <c r="V50" s="33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59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10"/>
      <c r="C54" s="211"/>
      <c r="D54" s="212"/>
      <c r="E54" s="211"/>
      <c r="F54" s="33"/>
      <c r="G54" s="47"/>
      <c r="H54" s="47"/>
      <c r="I54" s="47"/>
      <c r="J54" s="47"/>
      <c r="K54" s="213"/>
      <c r="M54" s="111"/>
      <c r="N54" s="48"/>
      <c r="O54" s="131"/>
      <c r="P54" s="53"/>
      <c r="Q54" s="53"/>
      <c r="R54" s="53"/>
      <c r="S54" s="46"/>
      <c r="T54" s="46"/>
      <c r="U54" s="46"/>
      <c r="V54" s="33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2"/>
      <c r="E57" s="33"/>
      <c r="F57" s="34"/>
      <c r="G57" s="33"/>
      <c r="H57" s="33"/>
      <c r="I57" s="33"/>
      <c r="J57" s="33"/>
      <c r="K57" s="33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8"/>
      <c r="C58" s="39"/>
      <c r="D58" s="40"/>
      <c r="E58" s="41"/>
      <c r="F58" s="41"/>
      <c r="G58" s="42"/>
      <c r="H58" s="43"/>
      <c r="I58" s="43"/>
      <c r="J58" s="43"/>
      <c r="K58" s="40"/>
      <c r="M58" s="24"/>
      <c r="N58" s="3"/>
      <c r="O58" s="32"/>
      <c r="P58" s="33"/>
      <c r="Q58" s="34"/>
      <c r="R58" s="33"/>
      <c r="S58" s="33"/>
      <c r="T58" s="33"/>
      <c r="U58" s="33"/>
      <c r="V58" s="3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8"/>
      <c r="C59" s="39"/>
      <c r="D59" s="40"/>
      <c r="E59" s="40"/>
      <c r="F59" s="40"/>
      <c r="G59" s="46"/>
      <c r="H59" s="46"/>
      <c r="I59" s="46"/>
      <c r="J59" s="46"/>
      <c r="K59" s="47"/>
      <c r="M59" s="38"/>
      <c r="N59" s="39"/>
      <c r="O59" s="40"/>
      <c r="P59" s="41"/>
      <c r="Q59" s="41"/>
      <c r="R59" s="42"/>
      <c r="S59" s="43"/>
      <c r="T59" s="43"/>
      <c r="U59" s="43"/>
      <c r="V59" s="40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49"/>
      <c r="C60" s="48"/>
      <c r="D60" s="40"/>
      <c r="E60" s="50"/>
      <c r="F60" s="34"/>
      <c r="G60" s="47"/>
      <c r="H60" s="47"/>
      <c r="I60" s="47"/>
      <c r="J60" s="41"/>
      <c r="K60" s="33"/>
      <c r="M60" s="38"/>
      <c r="N60" s="39"/>
      <c r="O60" s="40"/>
      <c r="P60" s="40"/>
      <c r="Q60" s="40"/>
      <c r="R60" s="46"/>
      <c r="S60" s="46"/>
      <c r="T60" s="46"/>
      <c r="U60" s="46"/>
      <c r="V60" s="47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1"/>
      <c r="C61" s="39"/>
      <c r="D61" s="52"/>
      <c r="E61" s="53"/>
      <c r="F61" s="53"/>
      <c r="G61" s="40"/>
      <c r="H61" s="40"/>
      <c r="I61" s="40"/>
      <c r="J61" s="53"/>
      <c r="K61" s="47"/>
      <c r="M61" s="49"/>
      <c r="N61" s="48"/>
      <c r="O61" s="40"/>
      <c r="P61" s="50"/>
      <c r="Q61" s="34"/>
      <c r="R61" s="47"/>
      <c r="S61" s="47"/>
      <c r="T61" s="47"/>
      <c r="U61" s="41"/>
      <c r="V61" s="33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49"/>
      <c r="C62" s="48"/>
      <c r="D62" s="40"/>
      <c r="E62" s="34"/>
      <c r="F62" s="34"/>
      <c r="G62" s="47"/>
      <c r="H62" s="47"/>
      <c r="I62" s="47"/>
      <c r="J62" s="41"/>
      <c r="K62" s="33"/>
      <c r="M62" s="51"/>
      <c r="N62" s="39"/>
      <c r="O62" s="52"/>
      <c r="P62" s="53"/>
      <c r="Q62" s="53"/>
      <c r="R62" s="40"/>
      <c r="S62" s="40"/>
      <c r="T62" s="40"/>
      <c r="U62" s="53"/>
      <c r="V62" s="47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4"/>
      <c r="D63" s="3"/>
      <c r="E63" s="33"/>
      <c r="F63" s="65"/>
      <c r="G63" s="33"/>
      <c r="H63" s="33"/>
      <c r="I63" s="33"/>
      <c r="J63" s="33"/>
      <c r="K63" s="3"/>
      <c r="M63" s="49"/>
      <c r="N63" s="48"/>
      <c r="O63" s="40"/>
      <c r="P63" s="34"/>
      <c r="Q63" s="34"/>
      <c r="R63" s="47"/>
      <c r="S63" s="47"/>
      <c r="T63" s="47"/>
      <c r="U63" s="41"/>
      <c r="V63" s="3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51"/>
      <c r="C64" s="64"/>
      <c r="D64" s="64"/>
      <c r="E64" s="33"/>
      <c r="F64" s="65"/>
      <c r="G64" s="70"/>
      <c r="H64" s="70"/>
      <c r="I64" s="70"/>
      <c r="J64" s="70"/>
      <c r="K64" s="64"/>
      <c r="M64" s="24"/>
      <c r="N64" s="64"/>
      <c r="O64" s="3"/>
      <c r="P64" s="33"/>
      <c r="Q64" s="65"/>
      <c r="R64" s="33"/>
      <c r="S64" s="33"/>
      <c r="T64" s="33"/>
      <c r="U64" s="33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77"/>
      <c r="C65" s="64"/>
      <c r="D65" s="64"/>
      <c r="E65" s="78"/>
      <c r="F65" s="78"/>
      <c r="G65" s="78"/>
      <c r="H65" s="78"/>
      <c r="I65" s="78"/>
      <c r="J65" s="78"/>
      <c r="K65" s="64"/>
      <c r="M65" s="51"/>
      <c r="N65" s="64"/>
      <c r="O65" s="64"/>
      <c r="P65" s="33"/>
      <c r="Q65" s="65"/>
      <c r="R65" s="70"/>
      <c r="S65" s="70"/>
      <c r="T65" s="70"/>
      <c r="U65" s="70"/>
      <c r="V65" s="64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4"/>
      <c r="D66" s="33"/>
      <c r="E66" s="78"/>
      <c r="F66" s="78"/>
      <c r="G66" s="79"/>
      <c r="H66" s="79"/>
      <c r="I66" s="79"/>
      <c r="J66" s="79"/>
      <c r="K66" s="64"/>
      <c r="M66" s="77"/>
      <c r="N66" s="64"/>
      <c r="O66" s="64"/>
      <c r="P66" s="78"/>
      <c r="Q66" s="78"/>
      <c r="R66" s="78"/>
      <c r="S66" s="78"/>
      <c r="T66" s="78"/>
      <c r="U66" s="78"/>
      <c r="V66" s="64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51"/>
      <c r="C67" s="48"/>
      <c r="D67" s="40"/>
      <c r="E67" s="52"/>
      <c r="F67" s="40"/>
      <c r="G67" s="53"/>
      <c r="H67" s="53"/>
      <c r="I67" s="53"/>
      <c r="J67" s="53"/>
      <c r="K67" s="48"/>
      <c r="M67" s="22"/>
      <c r="N67" s="64"/>
      <c r="O67" s="33"/>
      <c r="P67" s="78"/>
      <c r="Q67" s="78"/>
      <c r="R67" s="79"/>
      <c r="S67" s="79"/>
      <c r="T67" s="79"/>
      <c r="U67" s="79"/>
      <c r="V67" s="64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2"/>
      <c r="E68" s="33"/>
      <c r="F68" s="34"/>
      <c r="G68" s="33"/>
      <c r="H68" s="33"/>
      <c r="I68" s="33"/>
      <c r="J68" s="33"/>
      <c r="K68" s="33"/>
      <c r="M68" s="51"/>
      <c r="N68" s="48"/>
      <c r="O68" s="40"/>
      <c r="P68" s="52"/>
      <c r="Q68" s="40"/>
      <c r="R68" s="53"/>
      <c r="S68" s="53"/>
      <c r="T68" s="53"/>
      <c r="U68" s="53"/>
      <c r="V68" s="48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8"/>
      <c r="C69" s="39"/>
      <c r="D69" s="40"/>
      <c r="E69" s="41"/>
      <c r="F69" s="41"/>
      <c r="G69" s="42"/>
      <c r="H69" s="43"/>
      <c r="I69" s="43"/>
      <c r="J69" s="43"/>
      <c r="K69" s="40"/>
      <c r="M69" s="24"/>
      <c r="N69" s="3"/>
      <c r="O69" s="32"/>
      <c r="P69" s="33"/>
      <c r="Q69" s="34"/>
      <c r="R69" s="33"/>
      <c r="S69" s="33"/>
      <c r="T69" s="33"/>
      <c r="U69" s="33"/>
      <c r="V69" s="33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8"/>
      <c r="C70" s="39"/>
      <c r="D70" s="40"/>
      <c r="E70" s="40"/>
      <c r="F70" s="40"/>
      <c r="G70" s="46"/>
      <c r="H70" s="46"/>
      <c r="I70" s="46"/>
      <c r="J70" s="46"/>
      <c r="K70" s="47"/>
      <c r="M70" s="38"/>
      <c r="N70" s="39"/>
      <c r="O70" s="40"/>
      <c r="P70" s="41"/>
      <c r="Q70" s="41"/>
      <c r="R70" s="42"/>
      <c r="S70" s="43"/>
      <c r="T70" s="43"/>
      <c r="U70" s="43"/>
      <c r="V70" s="40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49"/>
      <c r="C71" s="48"/>
      <c r="D71" s="40"/>
      <c r="E71" s="50"/>
      <c r="F71" s="34"/>
      <c r="G71" s="47"/>
      <c r="H71" s="47"/>
      <c r="I71" s="47"/>
      <c r="J71" s="41"/>
      <c r="K71" s="33"/>
      <c r="M71" s="38"/>
      <c r="N71" s="39"/>
      <c r="O71" s="40"/>
      <c r="P71" s="40"/>
      <c r="Q71" s="40"/>
      <c r="R71" s="46"/>
      <c r="S71" s="46"/>
      <c r="T71" s="46"/>
      <c r="U71" s="46"/>
      <c r="V71" s="47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1"/>
      <c r="C72" s="39"/>
      <c r="D72" s="52"/>
      <c r="E72" s="53"/>
      <c r="F72" s="53"/>
      <c r="G72" s="40"/>
      <c r="H72" s="40"/>
      <c r="I72" s="40"/>
      <c r="J72" s="53"/>
      <c r="K72" s="160"/>
      <c r="M72" s="49"/>
      <c r="N72" s="48"/>
      <c r="O72" s="40"/>
      <c r="P72" s="50"/>
      <c r="Q72" s="34"/>
      <c r="R72" s="47"/>
      <c r="S72" s="47"/>
      <c r="T72" s="47"/>
      <c r="U72" s="41"/>
      <c r="V72" s="33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49"/>
      <c r="C73" s="48"/>
      <c r="D73" s="40"/>
      <c r="E73" s="34"/>
      <c r="F73" s="34"/>
      <c r="G73" s="47"/>
      <c r="H73" s="47"/>
      <c r="I73" s="47"/>
      <c r="J73" s="41"/>
      <c r="K73" s="47"/>
      <c r="M73" s="51"/>
      <c r="N73" s="39"/>
      <c r="O73" s="52"/>
      <c r="P73" s="53"/>
      <c r="Q73" s="53"/>
      <c r="R73" s="40"/>
      <c r="S73" s="40"/>
      <c r="T73" s="40"/>
      <c r="U73" s="53"/>
      <c r="V73" s="160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77"/>
      <c r="C74" s="3"/>
      <c r="D74" s="33"/>
      <c r="E74" s="89"/>
      <c r="F74" s="89"/>
      <c r="G74" s="89"/>
      <c r="H74" s="89"/>
      <c r="I74" s="89"/>
      <c r="J74" s="89"/>
      <c r="K74" s="33"/>
      <c r="M74" s="49"/>
      <c r="N74" s="48"/>
      <c r="O74" s="40"/>
      <c r="P74" s="34"/>
      <c r="Q74" s="34"/>
      <c r="R74" s="47"/>
      <c r="S74" s="47"/>
      <c r="T74" s="47"/>
      <c r="U74" s="41"/>
      <c r="V74" s="47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0"/>
      <c r="D75" s="33"/>
      <c r="E75" s="70"/>
      <c r="F75" s="65"/>
      <c r="G75" s="70"/>
      <c r="H75" s="70"/>
      <c r="I75" s="70"/>
      <c r="J75" s="70"/>
      <c r="K75" s="70"/>
      <c r="M75" s="77"/>
      <c r="N75" s="3"/>
      <c r="O75" s="33"/>
      <c r="P75" s="89"/>
      <c r="Q75" s="89"/>
      <c r="R75" s="89"/>
      <c r="S75" s="89"/>
      <c r="T75" s="89"/>
      <c r="U75" s="89"/>
      <c r="V75" s="33"/>
    </row>
    <row r="76" spans="2:33" x14ac:dyDescent="0.25">
      <c r="B76" s="51"/>
      <c r="C76" s="48"/>
      <c r="D76" s="40"/>
      <c r="E76" s="40"/>
      <c r="F76" s="53"/>
      <c r="G76" s="53"/>
      <c r="H76" s="53"/>
      <c r="I76" s="53"/>
      <c r="J76" s="53"/>
      <c r="K76" s="33"/>
      <c r="M76" s="22"/>
      <c r="N76" s="90"/>
      <c r="O76" s="33"/>
      <c r="P76" s="70"/>
      <c r="Q76" s="65"/>
      <c r="R76" s="70"/>
      <c r="S76" s="70"/>
      <c r="T76" s="70"/>
      <c r="U76" s="70"/>
      <c r="V76" s="70"/>
    </row>
    <row r="77" spans="2:33" x14ac:dyDescent="0.25">
      <c r="B77" s="24"/>
      <c r="C77" s="3"/>
      <c r="D77" s="33"/>
      <c r="E77" s="33"/>
      <c r="F77" s="34"/>
      <c r="G77" s="33"/>
      <c r="H77" s="33"/>
      <c r="I77" s="33"/>
      <c r="J77" s="33"/>
      <c r="K77" s="33"/>
      <c r="M77" s="51"/>
      <c r="N77" s="48"/>
      <c r="O77" s="40"/>
      <c r="P77" s="40"/>
      <c r="Q77" s="53"/>
      <c r="R77" s="53"/>
      <c r="S77" s="53"/>
      <c r="T77" s="53"/>
      <c r="U77" s="53"/>
      <c r="V77" s="33"/>
    </row>
    <row r="78" spans="2:33" x14ac:dyDescent="0.25">
      <c r="B78" s="3"/>
      <c r="C78" s="3"/>
      <c r="D78" s="33"/>
      <c r="E78" s="33"/>
      <c r="F78" s="34"/>
      <c r="G78" s="33"/>
      <c r="H78" s="33"/>
      <c r="I78" s="33"/>
      <c r="J78" s="33"/>
      <c r="K78" s="33"/>
      <c r="M78" s="24"/>
      <c r="N78" s="3"/>
      <c r="O78" s="33"/>
      <c r="P78" s="33"/>
      <c r="Q78" s="34"/>
      <c r="R78" s="33"/>
      <c r="S78" s="33"/>
      <c r="T78" s="33"/>
      <c r="U78" s="33"/>
      <c r="V78" s="33"/>
    </row>
    <row r="79" spans="2:33" x14ac:dyDescent="0.25">
      <c r="B79" s="3"/>
      <c r="C79" s="3"/>
      <c r="D79" s="33"/>
      <c r="E79" s="33"/>
      <c r="F79" s="34"/>
      <c r="G79" s="33"/>
      <c r="H79" s="33"/>
      <c r="I79" s="33"/>
      <c r="J79" s="33"/>
      <c r="K79" s="33"/>
      <c r="M79" s="3"/>
      <c r="N79" s="3"/>
      <c r="O79" s="33"/>
      <c r="P79" s="33"/>
      <c r="Q79" s="34"/>
      <c r="R79" s="33"/>
      <c r="S79" s="33"/>
      <c r="T79" s="33"/>
      <c r="U79" s="33"/>
      <c r="V79" s="33"/>
    </row>
    <row r="80" spans="2:33" x14ac:dyDescent="0.25">
      <c r="B80" s="51"/>
      <c r="C80" s="39"/>
      <c r="D80" s="52"/>
      <c r="E80" s="53"/>
      <c r="F80" s="53"/>
      <c r="G80" s="97"/>
      <c r="H80" s="97"/>
      <c r="I80" s="97"/>
      <c r="J80" s="97"/>
      <c r="K80" s="33"/>
      <c r="M80" s="3"/>
      <c r="N80" s="3"/>
      <c r="O80" s="33"/>
      <c r="P80" s="33"/>
      <c r="Q80" s="34"/>
      <c r="R80" s="33"/>
      <c r="S80" s="33"/>
      <c r="T80" s="33"/>
      <c r="U80" s="33"/>
      <c r="V80" s="33"/>
    </row>
    <row r="81" spans="2:22" x14ac:dyDescent="0.25">
      <c r="B81" s="49"/>
      <c r="C81" s="48"/>
      <c r="D81" s="40"/>
      <c r="E81" s="53"/>
      <c r="F81" s="34"/>
      <c r="G81" s="34"/>
      <c r="H81" s="34"/>
      <c r="I81" s="34"/>
      <c r="J81" s="34"/>
      <c r="K81" s="33"/>
      <c r="M81" s="51"/>
      <c r="N81" s="39"/>
      <c r="O81" s="52"/>
      <c r="P81" s="53"/>
      <c r="Q81" s="53"/>
      <c r="R81" s="97"/>
      <c r="S81" s="97"/>
      <c r="T81" s="97"/>
      <c r="U81" s="97"/>
      <c r="V81" s="33"/>
    </row>
    <row r="82" spans="2:22" x14ac:dyDescent="0.25">
      <c r="B82" s="49"/>
      <c r="C82" s="48"/>
      <c r="D82" s="40"/>
      <c r="E82" s="53"/>
      <c r="F82" s="34"/>
      <c r="G82" s="34"/>
      <c r="H82" s="34"/>
      <c r="I82" s="34"/>
      <c r="J82" s="34"/>
      <c r="K82" s="33"/>
      <c r="M82" s="49"/>
      <c r="N82" s="48"/>
      <c r="O82" s="40"/>
      <c r="P82" s="53"/>
      <c r="Q82" s="34"/>
      <c r="R82" s="34"/>
      <c r="S82" s="34"/>
      <c r="T82" s="34"/>
      <c r="U82" s="34"/>
      <c r="V82" s="33"/>
    </row>
    <row r="83" spans="2:22" x14ac:dyDescent="0.25">
      <c r="B83" s="77"/>
      <c r="C83" s="3"/>
      <c r="D83" s="33"/>
      <c r="E83" s="89"/>
      <c r="F83" s="89"/>
      <c r="G83" s="89"/>
      <c r="H83" s="89"/>
      <c r="I83" s="89"/>
      <c r="J83" s="89"/>
      <c r="K83" s="33"/>
      <c r="M83" s="49"/>
      <c r="N83" s="48"/>
      <c r="O83" s="40"/>
      <c r="P83" s="53"/>
      <c r="Q83" s="34"/>
      <c r="R83" s="34"/>
      <c r="S83" s="34"/>
      <c r="T83" s="34"/>
      <c r="U83" s="34"/>
      <c r="V83" s="33"/>
    </row>
    <row r="84" spans="2:22" x14ac:dyDescent="0.25">
      <c r="B84" s="22"/>
      <c r="C84" s="90"/>
      <c r="D84" s="33"/>
      <c r="E84" s="70"/>
      <c r="F84" s="65"/>
      <c r="G84" s="70"/>
      <c r="H84" s="70"/>
      <c r="I84" s="70"/>
      <c r="J84" s="70"/>
      <c r="K84" s="70"/>
      <c r="M84" s="77"/>
      <c r="N84" s="3"/>
      <c r="O84" s="33"/>
      <c r="P84" s="89"/>
      <c r="Q84" s="89"/>
      <c r="R84" s="89"/>
      <c r="S84" s="89"/>
      <c r="T84" s="89"/>
      <c r="U84" s="89"/>
      <c r="V84" s="33"/>
    </row>
    <row r="85" spans="2:22" x14ac:dyDescent="0.25">
      <c r="B85" s="49"/>
      <c r="C85" s="48"/>
      <c r="D85" s="40"/>
      <c r="E85" s="34"/>
      <c r="F85" s="34"/>
      <c r="G85" s="129"/>
      <c r="H85" s="129"/>
      <c r="I85" s="129"/>
      <c r="J85" s="130"/>
      <c r="K85" s="33"/>
      <c r="M85" s="22"/>
      <c r="N85" s="90"/>
      <c r="O85" s="33"/>
      <c r="P85" s="70"/>
      <c r="Q85" s="65"/>
      <c r="R85" s="70"/>
      <c r="S85" s="70"/>
      <c r="T85" s="70"/>
      <c r="U85" s="70"/>
      <c r="V85" s="70"/>
    </row>
    <row r="86" spans="2:22" x14ac:dyDescent="0.25">
      <c r="B86" s="49"/>
      <c r="C86" s="48"/>
      <c r="D86" s="131"/>
      <c r="E86" s="53"/>
      <c r="F86" s="53"/>
      <c r="G86" s="132"/>
      <c r="H86" s="132"/>
      <c r="I86" s="132"/>
      <c r="J86" s="132"/>
      <c r="K86" s="33"/>
      <c r="M86" s="49"/>
      <c r="N86" s="48"/>
      <c r="O86" s="52"/>
      <c r="P86" s="34"/>
      <c r="Q86" s="53"/>
      <c r="R86" s="129"/>
      <c r="S86" s="129"/>
      <c r="T86" s="129"/>
      <c r="U86" s="130"/>
      <c r="V86" s="33"/>
    </row>
    <row r="87" spans="2:22" x14ac:dyDescent="0.25">
      <c r="B87" s="111"/>
      <c r="C87" s="48"/>
      <c r="D87" s="131"/>
      <c r="E87" s="53"/>
      <c r="F87" s="52"/>
      <c r="G87" s="134"/>
      <c r="H87" s="134"/>
      <c r="I87" s="134"/>
      <c r="J87" s="134"/>
      <c r="K87" s="33"/>
      <c r="M87" s="49"/>
      <c r="N87" s="48"/>
      <c r="O87" s="131"/>
      <c r="P87" s="53"/>
      <c r="Q87" s="53"/>
      <c r="R87" s="132"/>
      <c r="S87" s="132"/>
      <c r="T87" s="132"/>
      <c r="U87" s="132"/>
      <c r="V87" s="33"/>
    </row>
    <row r="88" spans="2:22" x14ac:dyDescent="0.25">
      <c r="B88" s="77"/>
      <c r="C88" s="3"/>
      <c r="D88" s="33"/>
      <c r="E88" s="89"/>
      <c r="F88" s="89"/>
      <c r="G88" s="89"/>
      <c r="H88" s="89"/>
      <c r="I88" s="89"/>
      <c r="J88" s="89"/>
      <c r="K88" s="33"/>
      <c r="M88" s="111"/>
      <c r="N88" s="48"/>
      <c r="O88" s="131"/>
      <c r="P88" s="53"/>
      <c r="Q88" s="52"/>
      <c r="R88" s="134"/>
      <c r="S88" s="134"/>
      <c r="T88" s="134"/>
      <c r="U88" s="134"/>
      <c r="V88" s="33"/>
    </row>
    <row r="89" spans="2:22" x14ac:dyDescent="0.25">
      <c r="B89" s="22"/>
      <c r="C89" s="90"/>
      <c r="D89" s="33"/>
      <c r="E89" s="70"/>
      <c r="F89" s="65"/>
      <c r="G89" s="70"/>
      <c r="H89" s="70"/>
      <c r="I89" s="70"/>
      <c r="J89" s="70"/>
      <c r="K89" s="70"/>
      <c r="M89" s="77"/>
      <c r="N89" s="3"/>
      <c r="O89" s="33"/>
      <c r="P89" s="89"/>
      <c r="Q89" s="89"/>
      <c r="R89" s="89"/>
      <c r="S89" s="89"/>
      <c r="T89" s="89"/>
      <c r="U89" s="89"/>
      <c r="V89" s="33"/>
    </row>
    <row r="90" spans="2:22" x14ac:dyDescent="0.25">
      <c r="B90" s="49"/>
      <c r="C90" s="48"/>
      <c r="D90" s="40"/>
      <c r="E90" s="53"/>
      <c r="F90" s="53"/>
      <c r="G90" s="53"/>
      <c r="H90" s="53"/>
      <c r="I90" s="53"/>
      <c r="J90" s="53"/>
      <c r="K90" s="33"/>
      <c r="M90" s="22"/>
      <c r="N90" s="90"/>
      <c r="O90" s="33"/>
      <c r="P90" s="70"/>
      <c r="Q90" s="65"/>
      <c r="R90" s="70"/>
      <c r="S90" s="70"/>
      <c r="T90" s="70"/>
      <c r="U90" s="70"/>
      <c r="V90" s="70"/>
    </row>
    <row r="91" spans="2:22" x14ac:dyDescent="0.25">
      <c r="B91" s="49"/>
      <c r="C91" s="48"/>
      <c r="D91" s="40"/>
      <c r="E91" s="53"/>
      <c r="F91" s="53"/>
      <c r="G91" s="53"/>
      <c r="H91" s="53"/>
      <c r="I91" s="53"/>
      <c r="J91" s="53"/>
      <c r="K91" s="33"/>
      <c r="M91" s="49"/>
      <c r="N91" s="48"/>
      <c r="O91" s="40"/>
      <c r="P91" s="53"/>
      <c r="Q91" s="53"/>
      <c r="R91" s="53"/>
      <c r="S91" s="53"/>
      <c r="T91" s="53"/>
      <c r="U91" s="53"/>
      <c r="V91" s="33"/>
    </row>
    <row r="92" spans="2:22" x14ac:dyDescent="0.25">
      <c r="B92" s="38"/>
      <c r="C92" s="161"/>
      <c r="D92" s="162"/>
      <c r="E92" s="34"/>
      <c r="F92" s="41"/>
      <c r="G92" s="46"/>
      <c r="H92" s="46"/>
      <c r="I92" s="46"/>
      <c r="J92" s="46"/>
      <c r="K92" s="33"/>
      <c r="M92" s="49"/>
      <c r="N92" s="48"/>
      <c r="O92" s="40"/>
      <c r="P92" s="53"/>
      <c r="Q92" s="53"/>
      <c r="R92" s="53"/>
      <c r="S92" s="53"/>
      <c r="T92" s="53"/>
      <c r="U92" s="53"/>
      <c r="V92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21"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1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60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60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61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.5" customHeight="1" x14ac:dyDescent="0.25">
      <c r="A8" s="25"/>
      <c r="B8" s="54"/>
      <c r="C8" s="185"/>
      <c r="D8" s="104"/>
      <c r="E8" s="28"/>
      <c r="F8" s="28"/>
      <c r="G8" s="29"/>
      <c r="H8" s="29"/>
      <c r="I8" s="30"/>
      <c r="J8" s="31"/>
      <c r="K8" s="186"/>
      <c r="L8" s="20"/>
      <c r="M8" s="54"/>
      <c r="N8" s="185"/>
      <c r="O8" s="104"/>
      <c r="P8" s="28"/>
      <c r="Q8" s="28"/>
      <c r="R8" s="29"/>
      <c r="S8" s="29"/>
      <c r="T8" s="30"/>
      <c r="U8" s="31"/>
      <c r="V8" s="186"/>
      <c r="X8" s="24"/>
      <c r="Y8" s="3"/>
      <c r="Z8" s="32"/>
      <c r="AA8" s="33"/>
      <c r="AB8" s="34"/>
      <c r="AC8" s="33"/>
      <c r="AD8" s="33"/>
      <c r="AE8" s="33"/>
      <c r="AF8" s="33"/>
      <c r="AG8" s="33"/>
    </row>
    <row r="9" spans="1:33" x14ac:dyDescent="0.25">
      <c r="A9" s="25"/>
      <c r="B9" s="187" t="s">
        <v>62</v>
      </c>
      <c r="C9" s="27">
        <v>60</v>
      </c>
      <c r="D9" s="28">
        <v>30</v>
      </c>
      <c r="E9" s="28"/>
      <c r="F9" s="28">
        <v>5.61</v>
      </c>
      <c r="G9" s="31">
        <v>0.36</v>
      </c>
      <c r="H9" s="31">
        <v>1.41</v>
      </c>
      <c r="I9" s="31">
        <v>3.81</v>
      </c>
      <c r="J9" s="31">
        <v>23.25</v>
      </c>
      <c r="K9" s="188">
        <v>57</v>
      </c>
      <c r="L9" s="20"/>
      <c r="M9" s="187" t="s">
        <v>62</v>
      </c>
      <c r="N9" s="27">
        <v>60</v>
      </c>
      <c r="O9" s="28">
        <v>30</v>
      </c>
      <c r="P9" s="28"/>
      <c r="Q9" s="28">
        <v>5.61</v>
      </c>
      <c r="R9" s="31">
        <v>0.36</v>
      </c>
      <c r="S9" s="31">
        <v>1.41</v>
      </c>
      <c r="T9" s="31">
        <v>3.81</v>
      </c>
      <c r="U9" s="31">
        <v>23.25</v>
      </c>
      <c r="V9" s="188">
        <v>57</v>
      </c>
      <c r="X9" s="38"/>
      <c r="Y9" s="39"/>
      <c r="Z9" s="40"/>
      <c r="AA9" s="41"/>
      <c r="AB9" s="41"/>
      <c r="AC9" s="42"/>
      <c r="AD9" s="43"/>
      <c r="AE9" s="43"/>
      <c r="AF9" s="43"/>
      <c r="AG9" s="40"/>
    </row>
    <row r="10" spans="1:33" ht="26.25" x14ac:dyDescent="0.25">
      <c r="B10" s="187" t="s">
        <v>63</v>
      </c>
      <c r="C10" s="28">
        <v>150</v>
      </c>
      <c r="D10" s="35">
        <v>150</v>
      </c>
      <c r="E10" s="56"/>
      <c r="F10" s="174">
        <v>19.579999999999998</v>
      </c>
      <c r="G10" s="35">
        <v>10.17</v>
      </c>
      <c r="H10" s="35">
        <v>11.94</v>
      </c>
      <c r="I10" s="35">
        <v>25.58</v>
      </c>
      <c r="J10" s="35">
        <v>250.8</v>
      </c>
      <c r="K10" s="56">
        <v>333</v>
      </c>
      <c r="L10" s="20"/>
      <c r="M10" s="187" t="s">
        <v>63</v>
      </c>
      <c r="N10" s="28">
        <v>150</v>
      </c>
      <c r="O10" s="35">
        <v>150</v>
      </c>
      <c r="P10" s="56"/>
      <c r="Q10" s="174">
        <v>19.579999999999998</v>
      </c>
      <c r="R10" s="35">
        <v>10.17</v>
      </c>
      <c r="S10" s="35">
        <v>11.94</v>
      </c>
      <c r="T10" s="35">
        <v>25.58</v>
      </c>
      <c r="U10" s="35">
        <v>250.8</v>
      </c>
      <c r="V10" s="56">
        <v>333</v>
      </c>
      <c r="X10" s="38"/>
      <c r="Y10" s="39"/>
      <c r="Z10" s="40"/>
      <c r="AA10" s="40"/>
      <c r="AB10" s="40"/>
      <c r="AC10" s="46"/>
      <c r="AD10" s="46"/>
      <c r="AE10" s="46"/>
      <c r="AF10" s="46"/>
      <c r="AG10" s="47"/>
    </row>
    <row r="11" spans="1:33" ht="15" customHeight="1" x14ac:dyDescent="0.25">
      <c r="B11" s="187" t="s">
        <v>64</v>
      </c>
      <c r="C11" s="27">
        <v>200</v>
      </c>
      <c r="D11" s="36">
        <v>200</v>
      </c>
      <c r="E11" s="36"/>
      <c r="F11" s="36">
        <v>6.1</v>
      </c>
      <c r="G11" s="31">
        <v>1.27</v>
      </c>
      <c r="H11" s="31">
        <v>1.1299999999999999</v>
      </c>
      <c r="I11" s="31">
        <v>13.31</v>
      </c>
      <c r="J11" s="31">
        <v>67.81</v>
      </c>
      <c r="K11" s="27">
        <v>378</v>
      </c>
      <c r="L11" s="48"/>
      <c r="M11" s="187" t="s">
        <v>64</v>
      </c>
      <c r="N11" s="27">
        <v>200</v>
      </c>
      <c r="O11" s="36">
        <v>200</v>
      </c>
      <c r="P11" s="36"/>
      <c r="Q11" s="36">
        <v>6.1</v>
      </c>
      <c r="R11" s="31">
        <v>1.27</v>
      </c>
      <c r="S11" s="31">
        <v>1.1299999999999999</v>
      </c>
      <c r="T11" s="31">
        <v>13.31</v>
      </c>
      <c r="U11" s="31">
        <v>67.81</v>
      </c>
      <c r="V11" s="27">
        <v>378</v>
      </c>
      <c r="X11" s="49"/>
      <c r="Y11" s="48"/>
      <c r="Z11" s="40"/>
      <c r="AA11" s="50"/>
      <c r="AB11" s="34"/>
      <c r="AC11" s="47"/>
      <c r="AD11" s="47"/>
      <c r="AE11" s="47"/>
      <c r="AF11" s="41"/>
      <c r="AG11" s="33"/>
    </row>
    <row r="12" spans="1:33" ht="14.25" customHeight="1" x14ac:dyDescent="0.25">
      <c r="B12" s="187" t="s">
        <v>17</v>
      </c>
      <c r="C12" s="56"/>
      <c r="D12" s="27">
        <v>30</v>
      </c>
      <c r="E12" s="36"/>
      <c r="F12" s="36">
        <v>1.71</v>
      </c>
      <c r="G12" s="31">
        <v>2.37</v>
      </c>
      <c r="H12" s="31">
        <v>0.3</v>
      </c>
      <c r="I12" s="31">
        <v>14.49</v>
      </c>
      <c r="J12" s="36">
        <v>70.14</v>
      </c>
      <c r="K12" s="27" t="s">
        <v>18</v>
      </c>
      <c r="L12" s="20"/>
      <c r="M12" s="187" t="s">
        <v>17</v>
      </c>
      <c r="N12" s="56"/>
      <c r="O12" s="27">
        <v>30</v>
      </c>
      <c r="P12" s="36"/>
      <c r="Q12" s="36">
        <v>1.71</v>
      </c>
      <c r="R12" s="31">
        <v>2.37</v>
      </c>
      <c r="S12" s="31">
        <v>0.3</v>
      </c>
      <c r="T12" s="31">
        <v>14.49</v>
      </c>
      <c r="U12" s="36">
        <v>70.14</v>
      </c>
      <c r="V12" s="27" t="s">
        <v>18</v>
      </c>
      <c r="X12" s="51"/>
      <c r="Y12" s="39"/>
      <c r="Z12" s="52"/>
      <c r="AA12" s="53"/>
      <c r="AB12" s="53"/>
      <c r="AC12" s="40"/>
      <c r="AD12" s="40"/>
      <c r="AE12" s="40"/>
      <c r="AF12" s="53"/>
      <c r="AG12" s="47"/>
    </row>
    <row r="13" spans="1:33" ht="14.25" customHeight="1" x14ac:dyDescent="0.25">
      <c r="B13" s="187" t="s">
        <v>19</v>
      </c>
      <c r="C13" s="56"/>
      <c r="D13" s="27">
        <v>30</v>
      </c>
      <c r="E13" s="36"/>
      <c r="F13" s="36"/>
      <c r="G13" s="36">
        <v>1.98</v>
      </c>
      <c r="H13" s="31">
        <v>0.36</v>
      </c>
      <c r="I13" s="31">
        <v>10.02</v>
      </c>
      <c r="J13" s="31">
        <v>51.99</v>
      </c>
      <c r="K13" s="27" t="s">
        <v>18</v>
      </c>
      <c r="L13" s="20"/>
      <c r="M13" s="187" t="s">
        <v>19</v>
      </c>
      <c r="N13" s="56"/>
      <c r="O13" s="27">
        <v>30</v>
      </c>
      <c r="P13" s="36"/>
      <c r="Q13" s="36"/>
      <c r="R13" s="36">
        <v>1.98</v>
      </c>
      <c r="S13" s="31">
        <v>0.36</v>
      </c>
      <c r="T13" s="31">
        <v>10.02</v>
      </c>
      <c r="U13" s="31">
        <v>51.99</v>
      </c>
      <c r="V13" s="27" t="s">
        <v>18</v>
      </c>
      <c r="X13" s="51"/>
      <c r="Y13" s="39"/>
      <c r="Z13" s="52"/>
      <c r="AA13" s="53"/>
      <c r="AB13" s="53"/>
      <c r="AC13" s="40"/>
      <c r="AD13" s="40"/>
      <c r="AE13" s="40"/>
      <c r="AF13" s="53"/>
      <c r="AG13" s="47"/>
    </row>
    <row r="14" spans="1:33" ht="12" customHeight="1" x14ac:dyDescent="0.25">
      <c r="B14" s="187" t="s">
        <v>58</v>
      </c>
      <c r="C14" s="56"/>
      <c r="D14" s="27">
        <v>125</v>
      </c>
      <c r="E14" s="36"/>
      <c r="F14" s="36">
        <v>15.5</v>
      </c>
      <c r="G14" s="36">
        <v>2.54</v>
      </c>
      <c r="H14" s="31">
        <v>0.84</v>
      </c>
      <c r="I14" s="31">
        <v>35.700000000000003</v>
      </c>
      <c r="J14" s="31">
        <v>163.19999999999999</v>
      </c>
      <c r="K14" s="27">
        <v>338</v>
      </c>
      <c r="L14" s="20"/>
      <c r="M14" s="187" t="s">
        <v>58</v>
      </c>
      <c r="N14" s="56"/>
      <c r="O14" s="27">
        <v>125</v>
      </c>
      <c r="P14" s="36"/>
      <c r="Q14" s="36">
        <v>15.5</v>
      </c>
      <c r="R14" s="36">
        <v>2.54</v>
      </c>
      <c r="S14" s="31">
        <v>0.84</v>
      </c>
      <c r="T14" s="31">
        <v>35.700000000000003</v>
      </c>
      <c r="U14" s="31">
        <v>163.19999999999999</v>
      </c>
      <c r="V14" s="27">
        <v>338</v>
      </c>
      <c r="X14" s="49"/>
      <c r="Y14" s="48"/>
      <c r="Z14" s="40"/>
      <c r="AA14" s="34"/>
      <c r="AB14" s="34"/>
      <c r="AC14" s="47"/>
      <c r="AD14" s="47"/>
      <c r="AE14" s="47"/>
      <c r="AF14" s="41"/>
      <c r="AG14" s="33"/>
    </row>
    <row r="15" spans="1:33" ht="12.75" customHeight="1" x14ac:dyDescent="0.25">
      <c r="B15" s="187" t="s">
        <v>65</v>
      </c>
      <c r="C15" s="56"/>
      <c r="D15" s="27">
        <v>100</v>
      </c>
      <c r="E15" s="36"/>
      <c r="F15" s="36">
        <v>22.8</v>
      </c>
      <c r="G15" s="36"/>
      <c r="H15" s="31"/>
      <c r="I15" s="31"/>
      <c r="J15" s="31"/>
      <c r="K15" s="27"/>
      <c r="L15" s="20"/>
      <c r="M15" s="187" t="s">
        <v>65</v>
      </c>
      <c r="N15" s="56"/>
      <c r="O15" s="27">
        <v>100</v>
      </c>
      <c r="P15" s="36"/>
      <c r="Q15" s="36">
        <v>22.8</v>
      </c>
      <c r="R15" s="36"/>
      <c r="S15" s="31"/>
      <c r="T15" s="31"/>
      <c r="U15" s="31"/>
      <c r="V15" s="27"/>
      <c r="X15" s="24"/>
      <c r="Y15" s="64"/>
      <c r="Z15" s="3"/>
      <c r="AA15" s="33"/>
      <c r="AB15" s="65"/>
      <c r="AC15" s="33"/>
      <c r="AD15" s="33"/>
      <c r="AE15" s="33"/>
      <c r="AF15" s="33"/>
      <c r="AG15" s="3"/>
    </row>
    <row r="16" spans="1:33" x14ac:dyDescent="0.25">
      <c r="B16" s="83" t="s">
        <v>20</v>
      </c>
      <c r="C16" s="72"/>
      <c r="D16" s="84"/>
      <c r="E16" s="73"/>
      <c r="F16" s="86">
        <f>SUM(F8:F15)</f>
        <v>71.3</v>
      </c>
      <c r="G16" s="73">
        <f t="shared" ref="G16:H16" si="0">SUM(G9:G15)</f>
        <v>18.689999999999998</v>
      </c>
      <c r="H16" s="73">
        <f t="shared" si="0"/>
        <v>15.98</v>
      </c>
      <c r="I16" s="73">
        <f>SUM(I9:I15)</f>
        <v>102.91</v>
      </c>
      <c r="J16" s="73">
        <f>SUM(J9:J15)</f>
        <v>627.19000000000005</v>
      </c>
      <c r="K16" s="85"/>
      <c r="L16" s="20"/>
      <c r="M16" s="67" t="s">
        <v>20</v>
      </c>
      <c r="N16" s="55"/>
      <c r="O16" s="68"/>
      <c r="P16" s="36"/>
      <c r="Q16" s="58">
        <f>SUM(Q7:Q15)</f>
        <v>71.3</v>
      </c>
      <c r="R16" s="58">
        <f>SUM(R7:R15)</f>
        <v>18.689999999999998</v>
      </c>
      <c r="S16" s="58">
        <f>SUM(S7:S15)</f>
        <v>15.98</v>
      </c>
      <c r="T16" s="59">
        <f>SUM(T7:T15)</f>
        <v>102.91</v>
      </c>
      <c r="U16" s="58">
        <f>SUM(U7:U15)</f>
        <v>627.19000000000005</v>
      </c>
      <c r="V16" s="69"/>
      <c r="X16" s="51"/>
      <c r="Y16" s="64"/>
      <c r="Z16" s="64"/>
      <c r="AA16" s="33"/>
      <c r="AB16" s="65"/>
      <c r="AC16" s="70"/>
      <c r="AD16" s="70"/>
      <c r="AE16" s="70"/>
      <c r="AF16" s="70"/>
      <c r="AG16" s="64"/>
    </row>
    <row r="17" spans="1:33" ht="22.5" x14ac:dyDescent="0.25">
      <c r="B17" s="71" t="s">
        <v>21</v>
      </c>
      <c r="C17" s="55"/>
      <c r="D17" s="72"/>
      <c r="E17" s="57"/>
      <c r="F17" s="58"/>
      <c r="G17" s="73"/>
      <c r="H17" s="73"/>
      <c r="I17" s="74"/>
      <c r="J17" s="73"/>
      <c r="K17" s="60"/>
      <c r="L17" s="20"/>
      <c r="M17" s="71" t="s">
        <v>21</v>
      </c>
      <c r="N17" s="75"/>
      <c r="O17" s="75"/>
      <c r="P17" s="58"/>
      <c r="Q17" s="76"/>
      <c r="R17" s="76"/>
      <c r="S17" s="76"/>
      <c r="T17" s="76"/>
      <c r="U17" s="76"/>
      <c r="V17" s="69"/>
      <c r="X17" s="77"/>
      <c r="Y17" s="64"/>
      <c r="Z17" s="64"/>
      <c r="AA17" s="78"/>
      <c r="AB17" s="78"/>
      <c r="AC17" s="78"/>
      <c r="AD17" s="78"/>
      <c r="AE17" s="78"/>
      <c r="AF17" s="78"/>
      <c r="AG17" s="64"/>
    </row>
    <row r="18" spans="1:33" x14ac:dyDescent="0.25">
      <c r="A18" s="25"/>
      <c r="B18" s="26" t="s">
        <v>62</v>
      </c>
      <c r="C18" s="27">
        <v>60</v>
      </c>
      <c r="D18" s="28">
        <v>60</v>
      </c>
      <c r="E18" s="28"/>
      <c r="F18" s="28">
        <v>11.22</v>
      </c>
      <c r="G18" s="29">
        <v>0.36</v>
      </c>
      <c r="H18" s="29">
        <v>1.41</v>
      </c>
      <c r="I18" s="30">
        <v>3.81</v>
      </c>
      <c r="J18" s="31">
        <v>23.25</v>
      </c>
      <c r="K18" s="186">
        <v>57</v>
      </c>
      <c r="L18" s="48"/>
      <c r="M18" s="26" t="s">
        <v>62</v>
      </c>
      <c r="N18" s="27">
        <v>60</v>
      </c>
      <c r="O18" s="28">
        <v>60</v>
      </c>
      <c r="P18" s="28"/>
      <c r="Q18" s="28">
        <v>11.22</v>
      </c>
      <c r="R18" s="29">
        <v>0.36</v>
      </c>
      <c r="S18" s="29">
        <v>1.41</v>
      </c>
      <c r="T18" s="30">
        <v>3.81</v>
      </c>
      <c r="U18" s="31">
        <v>23.25</v>
      </c>
      <c r="V18" s="186">
        <v>57</v>
      </c>
      <c r="X18" s="22"/>
      <c r="Y18" s="64"/>
      <c r="Z18" s="33"/>
      <c r="AA18" s="78"/>
      <c r="AB18" s="78"/>
      <c r="AC18" s="79"/>
      <c r="AD18" s="79"/>
      <c r="AE18" s="79"/>
      <c r="AF18" s="79"/>
      <c r="AG18" s="64"/>
    </row>
    <row r="19" spans="1:33" ht="26.25" x14ac:dyDescent="0.25">
      <c r="B19" s="26" t="s">
        <v>63</v>
      </c>
      <c r="C19" s="28">
        <v>150</v>
      </c>
      <c r="D19" s="35">
        <v>180</v>
      </c>
      <c r="E19" s="56"/>
      <c r="F19" s="174">
        <v>22.73</v>
      </c>
      <c r="G19" s="35">
        <v>12.2</v>
      </c>
      <c r="H19" s="35">
        <v>14.32</v>
      </c>
      <c r="I19" s="44">
        <v>30.69</v>
      </c>
      <c r="J19" s="35">
        <v>300.95999999999998</v>
      </c>
      <c r="K19" s="184">
        <v>333</v>
      </c>
      <c r="L19" s="48"/>
      <c r="M19" s="26" t="s">
        <v>63</v>
      </c>
      <c r="N19" s="28">
        <v>150</v>
      </c>
      <c r="O19" s="35">
        <v>180</v>
      </c>
      <c r="P19" s="56"/>
      <c r="Q19" s="174">
        <v>22.73</v>
      </c>
      <c r="R19" s="35">
        <v>12.2</v>
      </c>
      <c r="S19" s="35">
        <v>14.32</v>
      </c>
      <c r="T19" s="44">
        <v>30.69</v>
      </c>
      <c r="U19" s="35">
        <v>300.95999999999998</v>
      </c>
      <c r="V19" s="184">
        <v>333</v>
      </c>
      <c r="X19" s="51"/>
      <c r="Y19" s="48"/>
      <c r="Z19" s="40"/>
      <c r="AA19" s="52"/>
      <c r="AB19" s="40"/>
      <c r="AC19" s="53"/>
      <c r="AD19" s="53"/>
      <c r="AE19" s="53"/>
      <c r="AF19" s="53"/>
      <c r="AG19" s="48"/>
    </row>
    <row r="20" spans="1:33" ht="17.25" customHeight="1" x14ac:dyDescent="0.25">
      <c r="B20" s="26" t="s">
        <v>64</v>
      </c>
      <c r="C20" s="27">
        <v>200</v>
      </c>
      <c r="D20" s="36">
        <v>200</v>
      </c>
      <c r="E20" s="36"/>
      <c r="F20" s="36">
        <v>6.1</v>
      </c>
      <c r="G20" s="31">
        <v>1.27</v>
      </c>
      <c r="H20" s="31">
        <v>1.1299999999999999</v>
      </c>
      <c r="I20" s="30">
        <v>13.31</v>
      </c>
      <c r="J20" s="31">
        <v>67.81</v>
      </c>
      <c r="K20" s="37">
        <v>378</v>
      </c>
      <c r="L20" s="20"/>
      <c r="M20" s="26" t="s">
        <v>64</v>
      </c>
      <c r="N20" s="27">
        <v>200</v>
      </c>
      <c r="O20" s="36">
        <v>200</v>
      </c>
      <c r="P20" s="36"/>
      <c r="Q20" s="36">
        <v>6.1</v>
      </c>
      <c r="R20" s="31">
        <v>1.27</v>
      </c>
      <c r="S20" s="31">
        <v>1.1299999999999999</v>
      </c>
      <c r="T20" s="30">
        <v>13.31</v>
      </c>
      <c r="U20" s="31">
        <v>67.81</v>
      </c>
      <c r="V20" s="37">
        <v>378</v>
      </c>
      <c r="X20" s="24"/>
      <c r="Y20" s="3"/>
      <c r="Z20" s="32"/>
      <c r="AA20" s="33"/>
      <c r="AB20" s="34"/>
      <c r="AC20" s="33"/>
      <c r="AD20" s="33"/>
      <c r="AE20" s="33"/>
      <c r="AF20" s="33"/>
      <c r="AG20" s="33"/>
    </row>
    <row r="21" spans="1:33" x14ac:dyDescent="0.25">
      <c r="B21" s="26" t="s">
        <v>17</v>
      </c>
      <c r="C21" s="56"/>
      <c r="D21" s="27">
        <v>50</v>
      </c>
      <c r="E21" s="36"/>
      <c r="F21" s="36">
        <v>1.71</v>
      </c>
      <c r="G21" s="31">
        <v>3.95</v>
      </c>
      <c r="H21" s="31">
        <v>0.5</v>
      </c>
      <c r="I21" s="30">
        <v>24.15</v>
      </c>
      <c r="J21" s="36">
        <v>116.9</v>
      </c>
      <c r="K21" s="37" t="s">
        <v>18</v>
      </c>
      <c r="L21" s="20"/>
      <c r="M21" s="26" t="s">
        <v>17</v>
      </c>
      <c r="N21" s="56"/>
      <c r="O21" s="27">
        <v>50</v>
      </c>
      <c r="P21" s="36"/>
      <c r="Q21" s="36">
        <v>1.71</v>
      </c>
      <c r="R21" s="31">
        <v>3.95</v>
      </c>
      <c r="S21" s="31">
        <v>0.5</v>
      </c>
      <c r="T21" s="30">
        <v>24.15</v>
      </c>
      <c r="U21" s="36">
        <v>116.9</v>
      </c>
      <c r="V21" s="37" t="s">
        <v>18</v>
      </c>
      <c r="X21" s="38"/>
      <c r="Y21" s="39"/>
      <c r="Z21" s="40"/>
      <c r="AA21" s="41"/>
      <c r="AB21" s="41"/>
      <c r="AC21" s="42"/>
      <c r="AD21" s="43"/>
      <c r="AE21" s="43"/>
      <c r="AF21" s="43"/>
      <c r="AG21" s="40"/>
    </row>
    <row r="22" spans="1:33" ht="20.25" customHeight="1" x14ac:dyDescent="0.25">
      <c r="B22" s="26" t="s">
        <v>19</v>
      </c>
      <c r="C22" s="56"/>
      <c r="D22" s="27">
        <v>30</v>
      </c>
      <c r="E22" s="36"/>
      <c r="F22" s="36">
        <v>1.73</v>
      </c>
      <c r="G22" s="36">
        <v>1.98</v>
      </c>
      <c r="H22" s="31">
        <v>0.36</v>
      </c>
      <c r="I22" s="31">
        <v>10.02</v>
      </c>
      <c r="J22" s="30">
        <v>51.99</v>
      </c>
      <c r="K22" s="37" t="s">
        <v>18</v>
      </c>
      <c r="L22" s="20"/>
      <c r="M22" s="26" t="s">
        <v>19</v>
      </c>
      <c r="N22" s="56"/>
      <c r="O22" s="27">
        <v>30</v>
      </c>
      <c r="P22" s="36"/>
      <c r="Q22" s="36">
        <v>1.73</v>
      </c>
      <c r="R22" s="36">
        <v>1.98</v>
      </c>
      <c r="S22" s="31">
        <v>0.36</v>
      </c>
      <c r="T22" s="31">
        <v>10.02</v>
      </c>
      <c r="U22" s="30">
        <v>51.99</v>
      </c>
      <c r="V22" s="37" t="s">
        <v>18</v>
      </c>
      <c r="X22" s="38"/>
      <c r="Y22" s="39"/>
      <c r="Z22" s="40"/>
      <c r="AA22" s="40"/>
      <c r="AB22" s="40"/>
      <c r="AC22" s="46"/>
      <c r="AD22" s="46"/>
      <c r="AE22" s="46"/>
      <c r="AF22" s="46"/>
      <c r="AG22" s="47"/>
    </row>
    <row r="23" spans="1:33" ht="12" customHeight="1" x14ac:dyDescent="0.25">
      <c r="B23" s="26" t="s">
        <v>65</v>
      </c>
      <c r="C23" s="56"/>
      <c r="D23" s="27" t="s">
        <v>66</v>
      </c>
      <c r="E23" s="36"/>
      <c r="F23" s="36">
        <v>29.64</v>
      </c>
      <c r="G23" s="36">
        <v>2.54</v>
      </c>
      <c r="H23" s="31">
        <v>0.84</v>
      </c>
      <c r="I23" s="31">
        <v>35.700000000000003</v>
      </c>
      <c r="J23" s="30">
        <v>163.19999999999999</v>
      </c>
      <c r="K23" s="37">
        <v>338</v>
      </c>
      <c r="L23" s="20"/>
      <c r="M23" s="26" t="s">
        <v>65</v>
      </c>
      <c r="N23" s="56"/>
      <c r="O23" s="27" t="s">
        <v>66</v>
      </c>
      <c r="P23" s="36"/>
      <c r="Q23" s="36">
        <v>29.64</v>
      </c>
      <c r="R23" s="36">
        <v>2.54</v>
      </c>
      <c r="S23" s="31">
        <v>0.84</v>
      </c>
      <c r="T23" s="31">
        <v>35.700000000000003</v>
      </c>
      <c r="U23" s="30">
        <v>163.19999999999999</v>
      </c>
      <c r="V23" s="37">
        <v>338</v>
      </c>
      <c r="X23" s="49"/>
      <c r="Y23" s="48"/>
      <c r="Z23" s="40"/>
      <c r="AA23" s="50"/>
      <c r="AB23" s="34"/>
      <c r="AC23" s="47"/>
      <c r="AD23" s="47"/>
      <c r="AE23" s="47"/>
      <c r="AF23" s="41"/>
      <c r="AG23" s="33"/>
    </row>
    <row r="24" spans="1:33" ht="13.5" customHeight="1" x14ac:dyDescent="0.25">
      <c r="B24" s="26" t="s">
        <v>67</v>
      </c>
      <c r="C24" s="27"/>
      <c r="D24" s="28">
        <v>15</v>
      </c>
      <c r="E24" s="28"/>
      <c r="F24" s="28">
        <v>10.88</v>
      </c>
      <c r="G24" s="31"/>
      <c r="H24" s="31"/>
      <c r="I24" s="30"/>
      <c r="J24" s="31"/>
      <c r="K24" s="37"/>
      <c r="L24" s="20"/>
      <c r="M24" s="26"/>
      <c r="N24" s="27"/>
      <c r="O24" s="28"/>
      <c r="P24" s="28"/>
      <c r="Q24" s="28"/>
      <c r="R24" s="31"/>
      <c r="S24" s="31"/>
      <c r="T24" s="30"/>
      <c r="U24" s="31"/>
      <c r="V24" s="37"/>
      <c r="X24" s="51"/>
      <c r="Y24" s="39"/>
      <c r="Z24" s="52"/>
      <c r="AA24" s="53"/>
      <c r="AB24" s="53"/>
      <c r="AC24" s="40"/>
      <c r="AD24" s="40"/>
      <c r="AE24" s="40"/>
      <c r="AF24" s="53"/>
      <c r="AG24" s="47"/>
    </row>
    <row r="25" spans="1:33" x14ac:dyDescent="0.25">
      <c r="B25" s="83" t="s">
        <v>20</v>
      </c>
      <c r="C25" s="72"/>
      <c r="D25" s="84"/>
      <c r="E25" s="73"/>
      <c r="F25" s="73">
        <f>SUM(F18:F24)</f>
        <v>84.009999999999991</v>
      </c>
      <c r="G25" s="73">
        <f t="shared" ref="G25:I25" si="1">SUM(G18:G24)</f>
        <v>22.299999999999997</v>
      </c>
      <c r="H25" s="73">
        <f t="shared" si="1"/>
        <v>18.559999999999999</v>
      </c>
      <c r="I25" s="73">
        <f t="shared" si="1"/>
        <v>117.68</v>
      </c>
      <c r="J25" s="73">
        <f>SUM(J18:J24)</f>
        <v>724.1099999999999</v>
      </c>
      <c r="K25" s="85"/>
      <c r="L25" s="20"/>
      <c r="M25" s="67" t="s">
        <v>20</v>
      </c>
      <c r="N25" s="61"/>
      <c r="O25" s="36"/>
      <c r="P25" s="86"/>
      <c r="Q25" s="86">
        <f>SUM(Q18:Q24)</f>
        <v>73.13</v>
      </c>
      <c r="R25" s="86">
        <f>SUM(R18:R24)</f>
        <v>22.299999999999997</v>
      </c>
      <c r="S25" s="86">
        <f>SUM(S18:S24)</f>
        <v>18.559999999999999</v>
      </c>
      <c r="T25" s="87">
        <f>SUM(T18:T24)</f>
        <v>117.68</v>
      </c>
      <c r="U25" s="86">
        <f>SUM(U18:U24)</f>
        <v>724.1099999999999</v>
      </c>
      <c r="V25" s="63"/>
      <c r="X25" s="49"/>
      <c r="Y25" s="48"/>
      <c r="Z25" s="40"/>
      <c r="AA25" s="34"/>
      <c r="AB25" s="34"/>
      <c r="AC25" s="47"/>
      <c r="AD25" s="47"/>
      <c r="AE25" s="47"/>
      <c r="AF25" s="41"/>
      <c r="AG25" s="47"/>
    </row>
    <row r="26" spans="1:33" x14ac:dyDescent="0.25">
      <c r="A26" s="1"/>
      <c r="B26" s="88" t="s">
        <v>22</v>
      </c>
      <c r="C26" s="72"/>
      <c r="D26" s="84"/>
      <c r="E26" s="73"/>
      <c r="F26" s="73"/>
      <c r="G26" s="73"/>
      <c r="H26" s="74"/>
      <c r="I26" s="73"/>
      <c r="J26" s="85"/>
      <c r="K26" s="85"/>
      <c r="L26" s="48"/>
      <c r="M26" s="71" t="s">
        <v>23</v>
      </c>
      <c r="N26" s="61"/>
      <c r="O26" s="36"/>
      <c r="P26" s="86"/>
      <c r="Q26" s="86"/>
      <c r="R26" s="86"/>
      <c r="S26" s="86"/>
      <c r="T26" s="87"/>
      <c r="U26" s="86"/>
      <c r="V26" s="63"/>
      <c r="X26" s="77"/>
      <c r="Y26" s="3"/>
      <c r="Z26" s="33"/>
      <c r="AA26" s="89"/>
      <c r="AB26" s="89"/>
      <c r="AC26" s="89"/>
      <c r="AD26" s="89"/>
      <c r="AE26" s="89"/>
      <c r="AF26" s="89"/>
      <c r="AG26" s="33"/>
    </row>
    <row r="27" spans="1:33" x14ac:dyDescent="0.25">
      <c r="A27" s="25"/>
      <c r="B27" s="26" t="s">
        <v>68</v>
      </c>
      <c r="C27" s="98"/>
      <c r="D27" s="27">
        <v>60</v>
      </c>
      <c r="E27" s="80">
        <v>14.08</v>
      </c>
      <c r="F27" s="135">
        <v>7</v>
      </c>
      <c r="G27" s="31">
        <v>1.23</v>
      </c>
      <c r="H27" s="31">
        <v>1.74</v>
      </c>
      <c r="I27" s="30">
        <v>8.8699999999999992</v>
      </c>
      <c r="J27" s="31">
        <v>44.16</v>
      </c>
      <c r="K27" s="189">
        <v>133</v>
      </c>
      <c r="L27" s="49"/>
      <c r="M27" s="26" t="s">
        <v>68</v>
      </c>
      <c r="N27" s="98"/>
      <c r="O27" s="27">
        <v>60</v>
      </c>
      <c r="P27" s="80">
        <v>14.08</v>
      </c>
      <c r="Q27" s="135"/>
      <c r="R27" s="31">
        <v>1.23</v>
      </c>
      <c r="S27" s="31">
        <v>1.74</v>
      </c>
      <c r="T27" s="30">
        <v>8.8699999999999992</v>
      </c>
      <c r="U27" s="31">
        <v>44.16</v>
      </c>
      <c r="V27" s="189">
        <v>133</v>
      </c>
      <c r="X27" s="22"/>
      <c r="Y27" s="90"/>
      <c r="Z27" s="33"/>
      <c r="AA27" s="70"/>
      <c r="AB27" s="65"/>
      <c r="AC27" s="70"/>
      <c r="AD27" s="70"/>
      <c r="AE27" s="70"/>
      <c r="AF27" s="70"/>
      <c r="AG27" s="70"/>
    </row>
    <row r="28" spans="1:33" ht="28.5" customHeight="1" x14ac:dyDescent="0.25">
      <c r="A28" s="25"/>
      <c r="B28" s="26" t="s">
        <v>69</v>
      </c>
      <c r="C28" s="163"/>
      <c r="D28" s="27">
        <v>200</v>
      </c>
      <c r="E28" s="80"/>
      <c r="F28" s="92">
        <v>9.23</v>
      </c>
      <c r="G28" s="31">
        <v>4.3899999999999997</v>
      </c>
      <c r="H28" s="31">
        <v>4.21</v>
      </c>
      <c r="I28" s="30">
        <v>13.22</v>
      </c>
      <c r="J28" s="31">
        <v>108.6</v>
      </c>
      <c r="K28" s="37">
        <v>102</v>
      </c>
      <c r="M28" s="26" t="s">
        <v>69</v>
      </c>
      <c r="N28" s="163"/>
      <c r="O28" s="27">
        <v>200</v>
      </c>
      <c r="P28" s="80"/>
      <c r="Q28" s="92">
        <v>9.23</v>
      </c>
      <c r="R28" s="31">
        <v>4.3899999999999997</v>
      </c>
      <c r="S28" s="31">
        <v>4.21</v>
      </c>
      <c r="T28" s="30">
        <v>13.22</v>
      </c>
      <c r="U28" s="31">
        <v>108.6</v>
      </c>
      <c r="V28" s="37">
        <v>102</v>
      </c>
      <c r="X28" s="51"/>
      <c r="Y28" s="48"/>
      <c r="Z28" s="40"/>
      <c r="AA28" s="40"/>
      <c r="AB28" s="53"/>
      <c r="AC28" s="53"/>
      <c r="AD28" s="53"/>
      <c r="AE28" s="53"/>
      <c r="AF28" s="53"/>
      <c r="AG28" s="33"/>
    </row>
    <row r="29" spans="1:33" ht="18.75" customHeight="1" x14ac:dyDescent="0.25">
      <c r="A29" s="25"/>
      <c r="B29" s="26" t="s">
        <v>70</v>
      </c>
      <c r="C29" s="27">
        <v>200</v>
      </c>
      <c r="D29" s="27">
        <v>90</v>
      </c>
      <c r="E29" s="92">
        <v>45.23</v>
      </c>
      <c r="F29" s="190">
        <v>36</v>
      </c>
      <c r="G29" s="31">
        <v>14.85</v>
      </c>
      <c r="H29" s="31">
        <v>21.78</v>
      </c>
      <c r="I29" s="30">
        <v>12.88</v>
      </c>
      <c r="J29" s="31">
        <v>309.60000000000002</v>
      </c>
      <c r="K29" s="37">
        <v>268</v>
      </c>
      <c r="M29" s="26" t="s">
        <v>70</v>
      </c>
      <c r="N29" s="27">
        <v>200</v>
      </c>
      <c r="O29" s="27">
        <v>62</v>
      </c>
      <c r="P29" s="92">
        <v>45.23</v>
      </c>
      <c r="Q29" s="190">
        <v>24.09</v>
      </c>
      <c r="R29" s="31">
        <v>14.85</v>
      </c>
      <c r="S29" s="31">
        <v>21.78</v>
      </c>
      <c r="T29" s="30">
        <v>12.88</v>
      </c>
      <c r="U29" s="31">
        <v>309.60000000000002</v>
      </c>
      <c r="V29" s="37">
        <v>268</v>
      </c>
      <c r="X29" s="24"/>
      <c r="Y29" s="3"/>
      <c r="Z29" s="33"/>
      <c r="AA29" s="33"/>
      <c r="AB29" s="34"/>
      <c r="AC29" s="33"/>
      <c r="AD29" s="33"/>
      <c r="AE29" s="33"/>
      <c r="AF29" s="33"/>
      <c r="AG29" s="33"/>
    </row>
    <row r="30" spans="1:33" ht="27.75" customHeight="1" x14ac:dyDescent="0.25">
      <c r="A30" s="25"/>
      <c r="B30" s="26" t="s">
        <v>71</v>
      </c>
      <c r="C30" s="27"/>
      <c r="D30" s="27">
        <v>40</v>
      </c>
      <c r="E30" s="191"/>
      <c r="F30" s="92">
        <v>3.05</v>
      </c>
      <c r="G30" s="31">
        <v>0.57999999999999996</v>
      </c>
      <c r="H30" s="31">
        <v>2.83</v>
      </c>
      <c r="I30" s="30">
        <v>5.03</v>
      </c>
      <c r="J30" s="31">
        <v>47.96</v>
      </c>
      <c r="K30" s="37">
        <v>367</v>
      </c>
      <c r="M30" s="26" t="s">
        <v>71</v>
      </c>
      <c r="N30" s="27"/>
      <c r="O30" s="27">
        <v>40</v>
      </c>
      <c r="P30" s="191"/>
      <c r="Q30" s="92">
        <v>3.05</v>
      </c>
      <c r="R30" s="31">
        <v>0.57999999999999996</v>
      </c>
      <c r="S30" s="31">
        <v>2.83</v>
      </c>
      <c r="T30" s="30">
        <v>5.03</v>
      </c>
      <c r="U30" s="31">
        <v>47.96</v>
      </c>
      <c r="V30" s="37">
        <v>367</v>
      </c>
      <c r="X30" s="24"/>
      <c r="Y30" s="3"/>
      <c r="Z30" s="33"/>
      <c r="AA30" s="33"/>
      <c r="AB30" s="34"/>
      <c r="AC30" s="33"/>
      <c r="AD30" s="33"/>
      <c r="AE30" s="33"/>
      <c r="AF30" s="33"/>
      <c r="AG30" s="33"/>
    </row>
    <row r="31" spans="1:33" ht="26.25" x14ac:dyDescent="0.25">
      <c r="B31" s="26" t="s">
        <v>72</v>
      </c>
      <c r="C31" s="98"/>
      <c r="D31" s="27">
        <v>150</v>
      </c>
      <c r="E31" s="164"/>
      <c r="F31" s="92">
        <v>9.4</v>
      </c>
      <c r="G31" s="31">
        <v>4.5999999999999996</v>
      </c>
      <c r="H31" s="31">
        <v>6.09</v>
      </c>
      <c r="I31" s="30">
        <v>38.64</v>
      </c>
      <c r="J31" s="31">
        <v>243.75</v>
      </c>
      <c r="K31" s="37">
        <v>302</v>
      </c>
      <c r="M31" s="26" t="s">
        <v>72</v>
      </c>
      <c r="N31" s="98"/>
      <c r="O31" s="27">
        <v>150</v>
      </c>
      <c r="P31" s="164"/>
      <c r="Q31" s="92">
        <v>9.4</v>
      </c>
      <c r="R31" s="31">
        <v>4.5999999999999996</v>
      </c>
      <c r="S31" s="31">
        <v>6.09</v>
      </c>
      <c r="T31" s="30">
        <v>38.64</v>
      </c>
      <c r="U31" s="31">
        <v>243.75</v>
      </c>
      <c r="V31" s="37">
        <v>302</v>
      </c>
      <c r="X31" s="3"/>
      <c r="Y31" s="3"/>
      <c r="Z31" s="33"/>
      <c r="AA31" s="33"/>
      <c r="AB31" s="34"/>
      <c r="AC31" s="33"/>
      <c r="AD31" s="33"/>
      <c r="AE31" s="33"/>
      <c r="AF31" s="33"/>
      <c r="AG31" s="33"/>
    </row>
    <row r="32" spans="1:33" ht="15.75" x14ac:dyDescent="0.25">
      <c r="B32" s="26" t="s">
        <v>73</v>
      </c>
      <c r="C32" s="56" t="s">
        <v>32</v>
      </c>
      <c r="D32" s="27">
        <v>200</v>
      </c>
      <c r="E32" s="56"/>
      <c r="F32" s="36">
        <v>6.25</v>
      </c>
      <c r="G32" s="35">
        <v>0.42</v>
      </c>
      <c r="H32" s="35">
        <v>0.11</v>
      </c>
      <c r="I32" s="44">
        <v>38.61</v>
      </c>
      <c r="J32" s="35">
        <v>157.62</v>
      </c>
      <c r="K32" s="37">
        <v>350</v>
      </c>
      <c r="M32" s="94" t="s">
        <v>54</v>
      </c>
      <c r="N32" s="95">
        <v>200</v>
      </c>
      <c r="O32" s="96">
        <v>200</v>
      </c>
      <c r="P32" s="56"/>
      <c r="Q32" s="165">
        <v>2.19</v>
      </c>
      <c r="R32" s="35">
        <v>0.42</v>
      </c>
      <c r="S32" s="35">
        <v>0.11</v>
      </c>
      <c r="T32" s="44">
        <v>38.61</v>
      </c>
      <c r="U32" s="35">
        <v>157.62</v>
      </c>
      <c r="V32" s="37">
        <v>350</v>
      </c>
      <c r="X32" s="3"/>
      <c r="Y32" s="3"/>
      <c r="Z32" s="33"/>
      <c r="AA32" s="33"/>
      <c r="AB32" s="34"/>
      <c r="AC32" s="33"/>
      <c r="AD32" s="33"/>
      <c r="AE32" s="33"/>
      <c r="AF32" s="33"/>
      <c r="AG32" s="33"/>
    </row>
    <row r="33" spans="1:33" x14ac:dyDescent="0.25">
      <c r="B33" s="26" t="s">
        <v>17</v>
      </c>
      <c r="C33" s="56"/>
      <c r="D33" s="27">
        <v>30</v>
      </c>
      <c r="E33" s="36"/>
      <c r="F33" s="36"/>
      <c r="G33" s="31">
        <v>2.37</v>
      </c>
      <c r="H33" s="31">
        <v>0.3</v>
      </c>
      <c r="I33" s="30">
        <v>14.49</v>
      </c>
      <c r="J33" s="31">
        <v>70.14</v>
      </c>
      <c r="K33" s="37" t="s">
        <v>18</v>
      </c>
      <c r="M33" s="26" t="s">
        <v>17</v>
      </c>
      <c r="N33" s="56"/>
      <c r="O33" s="27">
        <v>30</v>
      </c>
      <c r="P33" s="36"/>
      <c r="Q33" s="36"/>
      <c r="R33" s="31">
        <v>2.37</v>
      </c>
      <c r="S33" s="31">
        <v>0.3</v>
      </c>
      <c r="T33" s="30">
        <v>14.49</v>
      </c>
      <c r="U33" s="31">
        <v>70.14</v>
      </c>
      <c r="V33" s="37" t="s">
        <v>18</v>
      </c>
      <c r="X33" s="51"/>
      <c r="Y33" s="39"/>
      <c r="Z33" s="52"/>
      <c r="AA33" s="53"/>
      <c r="AB33" s="53"/>
      <c r="AC33" s="97"/>
      <c r="AD33" s="97"/>
      <c r="AE33" s="97"/>
      <c r="AF33" s="97"/>
      <c r="AG33" s="33"/>
    </row>
    <row r="34" spans="1:33" ht="17.25" customHeight="1" x14ac:dyDescent="0.25">
      <c r="B34" s="26" t="s">
        <v>19</v>
      </c>
      <c r="C34" s="56"/>
      <c r="D34" s="27">
        <v>30</v>
      </c>
      <c r="E34" s="36"/>
      <c r="F34" s="36">
        <v>1.74</v>
      </c>
      <c r="G34" s="31">
        <v>1.98</v>
      </c>
      <c r="H34" s="31">
        <v>0.36</v>
      </c>
      <c r="I34" s="30">
        <v>10.02</v>
      </c>
      <c r="J34" s="31">
        <v>51.99</v>
      </c>
      <c r="K34" s="37" t="s">
        <v>18</v>
      </c>
      <c r="M34" s="26" t="s">
        <v>19</v>
      </c>
      <c r="N34" s="56"/>
      <c r="O34" s="27">
        <v>30</v>
      </c>
      <c r="P34" s="36"/>
      <c r="Q34" s="36">
        <v>1.74</v>
      </c>
      <c r="R34" s="31">
        <v>1.98</v>
      </c>
      <c r="S34" s="31">
        <v>0.36</v>
      </c>
      <c r="T34" s="30">
        <v>10.02</v>
      </c>
      <c r="U34" s="31">
        <v>51.99</v>
      </c>
      <c r="V34" s="37" t="s">
        <v>18</v>
      </c>
      <c r="X34" s="49"/>
      <c r="Y34" s="48"/>
      <c r="Z34" s="40"/>
      <c r="AA34" s="53"/>
      <c r="AB34" s="34"/>
      <c r="AC34" s="34"/>
      <c r="AD34" s="34"/>
      <c r="AE34" s="34"/>
      <c r="AF34" s="34"/>
      <c r="AG34" s="33"/>
    </row>
    <row r="35" spans="1:33" ht="14.25" customHeight="1" x14ac:dyDescent="0.25">
      <c r="B35" s="102" t="s">
        <v>24</v>
      </c>
      <c r="C35" s="103"/>
      <c r="D35" s="27"/>
      <c r="E35" s="105"/>
      <c r="F35" s="106">
        <f>SUM(F27:F34)</f>
        <v>72.67</v>
      </c>
      <c r="G35" s="106">
        <f>SUM(G27:G34)</f>
        <v>30.42</v>
      </c>
      <c r="H35" s="106">
        <f>SUM(H27:H34)</f>
        <v>37.42</v>
      </c>
      <c r="I35" s="107">
        <f>SUM(I27:I34)</f>
        <v>141.76000000000002</v>
      </c>
      <c r="J35" s="106">
        <f>SUM(J27:J34)</f>
        <v>1033.82</v>
      </c>
      <c r="K35" s="85"/>
      <c r="M35" s="115" t="s">
        <v>25</v>
      </c>
      <c r="N35" s="116"/>
      <c r="O35" s="117"/>
      <c r="P35" s="118"/>
      <c r="Q35" s="119">
        <f>SUM(Q27:Q34)</f>
        <v>49.699999999999996</v>
      </c>
      <c r="R35" s="119">
        <f t="shared" ref="R35:U35" si="2">SUM(R27:R34)</f>
        <v>30.42</v>
      </c>
      <c r="S35" s="119">
        <f t="shared" si="2"/>
        <v>37.42</v>
      </c>
      <c r="T35" s="119">
        <f t="shared" si="2"/>
        <v>141.76000000000002</v>
      </c>
      <c r="U35" s="119">
        <f t="shared" si="2"/>
        <v>1033.82</v>
      </c>
      <c r="V35" s="121"/>
      <c r="X35" s="49"/>
      <c r="Y35" s="48"/>
      <c r="Z35" s="40"/>
      <c r="AA35" s="53"/>
      <c r="AB35" s="34"/>
      <c r="AC35" s="34"/>
      <c r="AD35" s="34"/>
      <c r="AE35" s="34"/>
      <c r="AF35" s="34"/>
      <c r="AG35" s="33"/>
    </row>
    <row r="36" spans="1:33" ht="23.25" customHeight="1" x14ac:dyDescent="0.25">
      <c r="B36" s="110"/>
      <c r="C36" s="111"/>
      <c r="D36" s="92"/>
      <c r="E36" s="112"/>
      <c r="F36" s="108"/>
      <c r="G36" s="113"/>
      <c r="H36" s="113"/>
      <c r="I36" s="114"/>
      <c r="J36" s="113"/>
      <c r="K36" s="85"/>
      <c r="M36" s="192" t="s">
        <v>26</v>
      </c>
      <c r="N36" s="193"/>
      <c r="O36" s="194"/>
      <c r="P36" s="195"/>
      <c r="Q36" s="119">
        <f>Q35+Q16</f>
        <v>121</v>
      </c>
      <c r="R36" s="196"/>
      <c r="S36" s="196"/>
      <c r="T36" s="197"/>
      <c r="U36" s="196"/>
      <c r="V36" s="198"/>
      <c r="X36" s="77"/>
      <c r="Y36" s="3"/>
      <c r="Z36" s="33"/>
      <c r="AA36" s="89"/>
      <c r="AB36" s="89"/>
      <c r="AC36" s="89"/>
      <c r="AD36" s="89"/>
      <c r="AE36" s="89"/>
      <c r="AF36" s="89"/>
      <c r="AG36" s="33"/>
    </row>
    <row r="37" spans="1:33" ht="14.25" customHeight="1" x14ac:dyDescent="0.25">
      <c r="A37" s="25"/>
      <c r="B37" s="26"/>
      <c r="C37" s="103"/>
      <c r="D37" s="56"/>
      <c r="E37" s="112"/>
      <c r="F37" s="109"/>
      <c r="G37" s="109"/>
      <c r="H37" s="109"/>
      <c r="I37" s="122"/>
      <c r="J37" s="109"/>
      <c r="K37" s="60"/>
      <c r="M37" s="26" t="s">
        <v>68</v>
      </c>
      <c r="N37" s="98"/>
      <c r="O37" s="27">
        <v>60</v>
      </c>
      <c r="P37" s="80"/>
      <c r="Q37" s="135">
        <v>7</v>
      </c>
      <c r="R37" s="31">
        <v>1.23</v>
      </c>
      <c r="S37" s="31">
        <v>1.74</v>
      </c>
      <c r="T37" s="30">
        <v>8.8699999999999992</v>
      </c>
      <c r="U37" s="31">
        <v>44.16</v>
      </c>
      <c r="V37" s="189">
        <v>133</v>
      </c>
      <c r="X37" s="22"/>
      <c r="Y37" s="90"/>
      <c r="Z37" s="33"/>
      <c r="AA37" s="70"/>
      <c r="AB37" s="65"/>
      <c r="AC37" s="70"/>
      <c r="AD37" s="70"/>
      <c r="AE37" s="70"/>
      <c r="AF37" s="70"/>
      <c r="AG37" s="70"/>
    </row>
    <row r="38" spans="1:33" ht="26.25" x14ac:dyDescent="0.25">
      <c r="B38" s="71" t="s">
        <v>27</v>
      </c>
      <c r="C38" s="127"/>
      <c r="D38" s="128"/>
      <c r="E38" s="66"/>
      <c r="F38" s="36"/>
      <c r="G38" s="36"/>
      <c r="H38" s="36"/>
      <c r="I38" s="62"/>
      <c r="J38" s="36"/>
      <c r="K38" s="85"/>
      <c r="M38" s="26" t="s">
        <v>69</v>
      </c>
      <c r="N38" s="163"/>
      <c r="O38" s="27">
        <v>200</v>
      </c>
      <c r="P38" s="80"/>
      <c r="Q38" s="92">
        <v>9.23</v>
      </c>
      <c r="R38" s="31">
        <v>4.3899999999999997</v>
      </c>
      <c r="S38" s="31">
        <v>4.21</v>
      </c>
      <c r="T38" s="30">
        <v>13.22</v>
      </c>
      <c r="U38" s="31">
        <v>108.6</v>
      </c>
      <c r="V38" s="37">
        <v>102</v>
      </c>
      <c r="X38" s="49"/>
      <c r="Y38" s="48"/>
      <c r="Z38" s="52"/>
      <c r="AA38" s="34"/>
      <c r="AB38" s="53"/>
      <c r="AC38" s="129"/>
      <c r="AD38" s="129"/>
      <c r="AE38" s="129"/>
      <c r="AF38" s="130"/>
      <c r="AG38" s="33"/>
    </row>
    <row r="39" spans="1:33" ht="13.5" customHeight="1" x14ac:dyDescent="0.25">
      <c r="B39" s="133" t="s">
        <v>74</v>
      </c>
      <c r="C39" s="93" t="s">
        <v>29</v>
      </c>
      <c r="D39" s="28">
        <v>200</v>
      </c>
      <c r="E39" s="36"/>
      <c r="F39" s="35">
        <v>17.399999999999999</v>
      </c>
      <c r="G39" s="35">
        <v>0.6</v>
      </c>
      <c r="H39" s="44">
        <v>0.2</v>
      </c>
      <c r="I39" s="35">
        <v>30.4</v>
      </c>
      <c r="J39" s="37">
        <v>125.8</v>
      </c>
      <c r="K39" s="37">
        <v>389</v>
      </c>
      <c r="M39" s="26" t="s">
        <v>70</v>
      </c>
      <c r="N39" s="27">
        <v>200</v>
      </c>
      <c r="O39" s="27">
        <v>75</v>
      </c>
      <c r="P39" s="92">
        <v>45.23</v>
      </c>
      <c r="Q39" s="190">
        <v>29.2</v>
      </c>
      <c r="R39" s="31">
        <v>14.85</v>
      </c>
      <c r="S39" s="31">
        <v>21.78</v>
      </c>
      <c r="T39" s="30">
        <v>12.88</v>
      </c>
      <c r="U39" s="31">
        <v>309.60000000000002</v>
      </c>
      <c r="V39" s="37">
        <v>268</v>
      </c>
      <c r="X39" s="49"/>
      <c r="Y39" s="48"/>
      <c r="Z39" s="131"/>
      <c r="AA39" s="53"/>
      <c r="AB39" s="53"/>
      <c r="AC39" s="132"/>
      <c r="AD39" s="132"/>
      <c r="AE39" s="132"/>
      <c r="AF39" s="132"/>
      <c r="AG39" s="33"/>
    </row>
    <row r="40" spans="1:33" ht="12" customHeight="1" x14ac:dyDescent="0.25">
      <c r="B40" s="54" t="s">
        <v>75</v>
      </c>
      <c r="C40" s="27">
        <v>10</v>
      </c>
      <c r="D40" s="28" t="s">
        <v>76</v>
      </c>
      <c r="E40" s="28">
        <v>15.58</v>
      </c>
      <c r="F40" s="28">
        <v>13.25</v>
      </c>
      <c r="G40" s="29">
        <v>5.5</v>
      </c>
      <c r="H40" s="29">
        <v>11.85</v>
      </c>
      <c r="I40" s="30">
        <v>29.1</v>
      </c>
      <c r="J40" s="31">
        <v>249</v>
      </c>
      <c r="K40" s="186">
        <v>305</v>
      </c>
      <c r="M40" s="26" t="s">
        <v>71</v>
      </c>
      <c r="N40" s="27"/>
      <c r="O40" s="27">
        <v>40</v>
      </c>
      <c r="P40" s="191"/>
      <c r="Q40" s="92">
        <v>3.05</v>
      </c>
      <c r="R40" s="31">
        <v>0.57999999999999996</v>
      </c>
      <c r="S40" s="31">
        <v>2.83</v>
      </c>
      <c r="T40" s="30">
        <v>5.03</v>
      </c>
      <c r="U40" s="31">
        <v>47.96</v>
      </c>
      <c r="V40" s="37">
        <v>367</v>
      </c>
      <c r="X40" s="111"/>
      <c r="Y40" s="48"/>
      <c r="Z40" s="131"/>
      <c r="AA40" s="53"/>
      <c r="AB40" s="52"/>
      <c r="AC40" s="134"/>
      <c r="AD40" s="134"/>
      <c r="AE40" s="134"/>
      <c r="AF40" s="134"/>
      <c r="AG40" s="33"/>
    </row>
    <row r="41" spans="1:33" ht="26.25" x14ac:dyDescent="0.25">
      <c r="B41" s="26" t="s">
        <v>17</v>
      </c>
      <c r="C41" s="56"/>
      <c r="D41" s="27">
        <v>30</v>
      </c>
      <c r="E41" s="36"/>
      <c r="F41" s="36">
        <v>1.7</v>
      </c>
      <c r="G41" s="31">
        <v>2.37</v>
      </c>
      <c r="H41" s="31">
        <v>0.3</v>
      </c>
      <c r="I41" s="30">
        <v>14.49</v>
      </c>
      <c r="J41" s="31">
        <v>70.14</v>
      </c>
      <c r="K41" s="37" t="s">
        <v>18</v>
      </c>
      <c r="L41" s="49"/>
      <c r="M41" s="26" t="s">
        <v>72</v>
      </c>
      <c r="N41" s="98"/>
      <c r="O41" s="27">
        <v>150</v>
      </c>
      <c r="P41" s="164"/>
      <c r="Q41" s="92">
        <v>9.4</v>
      </c>
      <c r="R41" s="31">
        <v>4.5999999999999996</v>
      </c>
      <c r="S41" s="31">
        <v>6.09</v>
      </c>
      <c r="T41" s="30">
        <v>38.64</v>
      </c>
      <c r="U41" s="31">
        <v>243.75</v>
      </c>
      <c r="V41" s="37">
        <v>302</v>
      </c>
      <c r="X41" s="77"/>
      <c r="Y41" s="3"/>
      <c r="Z41" s="33"/>
      <c r="AA41" s="89"/>
      <c r="AB41" s="89"/>
      <c r="AC41" s="89"/>
      <c r="AD41" s="89"/>
      <c r="AE41" s="89"/>
      <c r="AF41" s="89"/>
      <c r="AG41" s="33"/>
    </row>
    <row r="42" spans="1:33" ht="12.75" customHeight="1" x14ac:dyDescent="0.25">
      <c r="B42" s="136" t="s">
        <v>77</v>
      </c>
      <c r="C42" s="103"/>
      <c r="D42" s="56">
        <v>80</v>
      </c>
      <c r="E42" s="137"/>
      <c r="F42" s="80">
        <v>10.4</v>
      </c>
      <c r="G42" s="138"/>
      <c r="H42" s="138"/>
      <c r="I42" s="139"/>
      <c r="J42" s="138"/>
      <c r="K42" s="63"/>
      <c r="L42" s="20"/>
      <c r="M42" s="26" t="s">
        <v>73</v>
      </c>
      <c r="N42" s="56" t="s">
        <v>32</v>
      </c>
      <c r="O42" s="27">
        <v>200</v>
      </c>
      <c r="P42" s="56"/>
      <c r="Q42" s="36">
        <v>6.25</v>
      </c>
      <c r="R42" s="35">
        <v>0.42</v>
      </c>
      <c r="S42" s="35">
        <v>0.11</v>
      </c>
      <c r="T42" s="44">
        <v>38.61</v>
      </c>
      <c r="U42" s="35">
        <v>157.62</v>
      </c>
      <c r="V42" s="37">
        <v>350</v>
      </c>
      <c r="X42" s="22"/>
      <c r="Y42" s="90"/>
      <c r="Z42" s="33"/>
      <c r="AA42" s="70"/>
      <c r="AB42" s="65"/>
      <c r="AC42" s="70"/>
      <c r="AD42" s="70"/>
      <c r="AE42" s="70"/>
      <c r="AF42" s="70"/>
      <c r="AG42" s="70"/>
    </row>
    <row r="43" spans="1:33" ht="12" customHeight="1" x14ac:dyDescent="0.25">
      <c r="B43" s="140" t="s">
        <v>20</v>
      </c>
      <c r="C43" s="103"/>
      <c r="D43" s="141"/>
      <c r="E43" s="142"/>
      <c r="F43" s="124">
        <f>SUM(F39:F42)</f>
        <v>42.75</v>
      </c>
      <c r="G43" s="124">
        <f>SUM(G39:G42)</f>
        <v>8.4699999999999989</v>
      </c>
      <c r="H43" s="124">
        <f>SUM(H39:H42)</f>
        <v>12.35</v>
      </c>
      <c r="I43" s="143">
        <f>SUM(I39:I42)</f>
        <v>73.989999999999995</v>
      </c>
      <c r="J43" s="124">
        <f>SUM(J39:J42)</f>
        <v>444.94</v>
      </c>
      <c r="K43" s="144"/>
      <c r="L43" s="20"/>
      <c r="M43" s="26" t="s">
        <v>17</v>
      </c>
      <c r="N43" s="56"/>
      <c r="O43" s="27">
        <v>30</v>
      </c>
      <c r="P43" s="36"/>
      <c r="Q43" s="36"/>
      <c r="R43" s="31">
        <v>2.37</v>
      </c>
      <c r="S43" s="31">
        <v>0.3</v>
      </c>
      <c r="T43" s="30">
        <v>14.49</v>
      </c>
      <c r="U43" s="31">
        <v>70.14</v>
      </c>
      <c r="V43" s="37" t="s">
        <v>18</v>
      </c>
      <c r="X43" s="49"/>
      <c r="Y43" s="48"/>
      <c r="Z43" s="40"/>
      <c r="AA43" s="53"/>
      <c r="AB43" s="53"/>
      <c r="AC43" s="53"/>
      <c r="AD43" s="53"/>
      <c r="AE43" s="53"/>
      <c r="AF43" s="53"/>
      <c r="AG43" s="33"/>
    </row>
    <row r="44" spans="1:33" ht="16.5" thickBot="1" x14ac:dyDescent="0.3">
      <c r="B44" s="145" t="s">
        <v>25</v>
      </c>
      <c r="C44" s="146"/>
      <c r="D44" s="147"/>
      <c r="E44" s="148"/>
      <c r="F44" s="149">
        <f>F43+F35</f>
        <v>115.42</v>
      </c>
      <c r="G44" s="149">
        <f>G43+G35+G16</f>
        <v>57.58</v>
      </c>
      <c r="H44" s="149">
        <f t="shared" ref="H44:J44" si="3">H43+H35+H16</f>
        <v>65.75</v>
      </c>
      <c r="I44" s="149">
        <f t="shared" si="3"/>
        <v>318.65999999999997</v>
      </c>
      <c r="J44" s="149">
        <f t="shared" si="3"/>
        <v>2105.9499999999998</v>
      </c>
      <c r="K44" s="150"/>
      <c r="L44" s="20"/>
      <c r="M44" s="26" t="s">
        <v>19</v>
      </c>
      <c r="N44" s="56"/>
      <c r="O44" s="27">
        <v>30</v>
      </c>
      <c r="P44" s="36"/>
      <c r="Q44" s="36">
        <v>1.74</v>
      </c>
      <c r="R44" s="31">
        <v>1.98</v>
      </c>
      <c r="S44" s="31">
        <v>0.36</v>
      </c>
      <c r="T44" s="30">
        <v>10.02</v>
      </c>
      <c r="U44" s="31">
        <v>51.99</v>
      </c>
      <c r="V44" s="37" t="s">
        <v>18</v>
      </c>
      <c r="X44" s="49"/>
      <c r="Y44" s="48"/>
      <c r="Z44" s="40"/>
      <c r="AA44" s="53"/>
      <c r="AB44" s="53"/>
      <c r="AC44" s="53"/>
      <c r="AD44" s="53"/>
      <c r="AE44" s="53"/>
      <c r="AF44" s="53"/>
      <c r="AG44" s="33"/>
    </row>
    <row r="45" spans="1:33" ht="18" customHeight="1" x14ac:dyDescent="0.25">
      <c r="C45" s="48"/>
      <c r="D45" s="151"/>
      <c r="E45" s="152"/>
      <c r="F45" s="152"/>
      <c r="G45" s="152"/>
      <c r="H45" s="152"/>
      <c r="I45" s="152"/>
      <c r="J45" s="152"/>
      <c r="K45" s="33"/>
      <c r="L45" s="20"/>
      <c r="M45" s="67" t="s">
        <v>20</v>
      </c>
      <c r="N45" s="98"/>
      <c r="O45" s="108"/>
      <c r="P45" s="109"/>
      <c r="Q45" s="86">
        <f>SUM(Q37:Q44)</f>
        <v>65.86999999999999</v>
      </c>
      <c r="R45" s="86">
        <f t="shared" ref="R45:U45" si="4">SUM(R37:R44)</f>
        <v>30.42</v>
      </c>
      <c r="S45" s="86">
        <f t="shared" si="4"/>
        <v>37.42</v>
      </c>
      <c r="T45" s="86">
        <f t="shared" si="4"/>
        <v>141.76000000000002</v>
      </c>
      <c r="U45" s="86">
        <f t="shared" si="4"/>
        <v>1033.82</v>
      </c>
      <c r="V45" s="63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hidden="1" customHeight="1" x14ac:dyDescent="0.25">
      <c r="B46" s="123"/>
      <c r="C46" s="123"/>
      <c r="D46" s="40"/>
      <c r="E46" s="40"/>
      <c r="F46" s="40"/>
      <c r="G46" s="132"/>
      <c r="H46" s="132"/>
      <c r="I46" s="132"/>
      <c r="J46" s="132"/>
      <c r="K46" s="33"/>
      <c r="L46" s="20"/>
      <c r="M46" s="145" t="s">
        <v>25</v>
      </c>
      <c r="N46" s="146"/>
      <c r="O46" s="147"/>
      <c r="P46" s="148"/>
      <c r="Q46" s="149">
        <f>Q45+Q25</f>
        <v>139</v>
      </c>
      <c r="R46" s="149">
        <f t="shared" ref="R46:U46" si="5">R45+R25</f>
        <v>52.72</v>
      </c>
      <c r="S46" s="149">
        <f t="shared" si="5"/>
        <v>55.980000000000004</v>
      </c>
      <c r="T46" s="149">
        <f t="shared" si="5"/>
        <v>259.44000000000005</v>
      </c>
      <c r="U46" s="149">
        <f t="shared" si="5"/>
        <v>1757.9299999999998</v>
      </c>
      <c r="V46" s="153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idden="1" x14ac:dyDescent="0.25">
      <c r="B47" t="s">
        <v>78</v>
      </c>
      <c r="C47" s="48"/>
      <c r="D47" s="131"/>
      <c r="E47" s="53"/>
      <c r="F47" s="53"/>
      <c r="G47" s="46"/>
      <c r="H47" s="46"/>
      <c r="I47" s="46"/>
      <c r="J47" s="46"/>
      <c r="K47" s="33"/>
      <c r="L47" s="20"/>
      <c r="M47" s="111"/>
      <c r="N47" s="48"/>
      <c r="O47" s="131"/>
      <c r="P47" s="53"/>
      <c r="Q47" s="53"/>
      <c r="R47" s="53"/>
      <c r="S47" s="46"/>
      <c r="T47" s="46"/>
      <c r="U47" s="46"/>
      <c r="V47" s="33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B48" s="49"/>
      <c r="C48" s="2"/>
      <c r="D48" s="154"/>
      <c r="E48" s="155"/>
      <c r="F48" s="34"/>
      <c r="G48" s="53"/>
      <c r="H48" s="53"/>
      <c r="I48" s="53"/>
      <c r="J48" s="53"/>
      <c r="K48" s="33"/>
      <c r="L48" s="20"/>
      <c r="M48" s="115" t="s">
        <v>25</v>
      </c>
      <c r="N48" s="116"/>
      <c r="O48" s="117"/>
      <c r="P48" s="118"/>
      <c r="Q48" s="119">
        <f>Q45+Q25</f>
        <v>139</v>
      </c>
      <c r="R48" s="119">
        <f t="shared" ref="R48:U48" si="6">R45+R25</f>
        <v>52.72</v>
      </c>
      <c r="S48" s="119">
        <f t="shared" si="6"/>
        <v>55.980000000000004</v>
      </c>
      <c r="T48" s="119">
        <f t="shared" si="6"/>
        <v>259.44000000000005</v>
      </c>
      <c r="U48" s="119">
        <f t="shared" si="6"/>
        <v>1757.9299999999998</v>
      </c>
      <c r="V48" s="121"/>
      <c r="W48" s="40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77"/>
      <c r="C49" s="3"/>
      <c r="D49" s="33"/>
      <c r="E49" s="89"/>
      <c r="F49" s="89"/>
      <c r="G49" s="89"/>
      <c r="H49" s="89"/>
      <c r="I49" s="89"/>
      <c r="J49" s="89"/>
      <c r="K49" s="33"/>
      <c r="L49" s="20"/>
      <c r="M49" s="77"/>
      <c r="N49" s="3"/>
      <c r="O49" s="33"/>
      <c r="P49" s="89"/>
      <c r="Q49" s="89"/>
      <c r="R49" s="89"/>
      <c r="S49" s="89"/>
      <c r="T49" s="89"/>
      <c r="U49" s="89"/>
      <c r="V49" s="33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6"/>
      <c r="C50" s="48"/>
      <c r="D50" s="151"/>
      <c r="E50" s="53"/>
      <c r="F50" s="53"/>
      <c r="G50" s="157"/>
      <c r="H50" s="157"/>
      <c r="I50" s="158"/>
      <c r="J50" s="158"/>
      <c r="K50" s="2"/>
      <c r="M50" s="77"/>
      <c r="N50" s="3"/>
      <c r="O50" s="33"/>
      <c r="P50" s="89"/>
      <c r="Q50" s="89"/>
      <c r="R50" s="89"/>
      <c r="S50" s="89"/>
      <c r="T50" s="89"/>
      <c r="U50" s="89"/>
      <c r="V50" s="33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59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10"/>
      <c r="D54" s="10"/>
      <c r="E54" s="10"/>
      <c r="F54" s="10"/>
      <c r="G54" s="11"/>
      <c r="H54" s="11"/>
      <c r="I54" s="12"/>
      <c r="J54" s="12"/>
      <c r="K54" s="12"/>
      <c r="M54" s="111"/>
      <c r="N54" s="48"/>
      <c r="O54" s="131"/>
      <c r="P54" s="53"/>
      <c r="Q54" s="53"/>
      <c r="R54" s="53"/>
      <c r="S54" s="46"/>
      <c r="T54" s="46"/>
      <c r="U54" s="46"/>
      <c r="V54" s="33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2"/>
      <c r="E57" s="33"/>
      <c r="F57" s="34"/>
      <c r="G57" s="33"/>
      <c r="H57" s="33"/>
      <c r="I57" s="33"/>
      <c r="J57" s="33"/>
      <c r="K57" s="33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8"/>
      <c r="C58" s="39"/>
      <c r="D58" s="40"/>
      <c r="E58" s="41"/>
      <c r="F58" s="41"/>
      <c r="G58" s="42"/>
      <c r="H58" s="43"/>
      <c r="I58" s="43"/>
      <c r="J58" s="43"/>
      <c r="K58" s="40"/>
      <c r="M58" s="24"/>
      <c r="N58" s="3"/>
      <c r="O58" s="32"/>
      <c r="P58" s="33"/>
      <c r="Q58" s="34"/>
      <c r="R58" s="33"/>
      <c r="S58" s="33"/>
      <c r="T58" s="33"/>
      <c r="U58" s="33"/>
      <c r="V58" s="3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8"/>
      <c r="C59" s="39"/>
      <c r="D59" s="40"/>
      <c r="E59" s="40"/>
      <c r="F59" s="40"/>
      <c r="G59" s="46"/>
      <c r="H59" s="46"/>
      <c r="I59" s="46"/>
      <c r="J59" s="46"/>
      <c r="K59" s="47"/>
      <c r="M59" s="38"/>
      <c r="N59" s="39"/>
      <c r="O59" s="40"/>
      <c r="P59" s="41"/>
      <c r="Q59" s="41"/>
      <c r="R59" s="42"/>
      <c r="S59" s="43"/>
      <c r="T59" s="43"/>
      <c r="U59" s="43"/>
      <c r="V59" s="40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49"/>
      <c r="C60" s="48"/>
      <c r="D60" s="40"/>
      <c r="E60" s="50"/>
      <c r="F60" s="34"/>
      <c r="G60" s="47"/>
      <c r="H60" s="47"/>
      <c r="I60" s="47"/>
      <c r="J60" s="41"/>
      <c r="K60" s="33"/>
      <c r="M60" s="38"/>
      <c r="N60" s="39"/>
      <c r="O60" s="40"/>
      <c r="P60" s="40"/>
      <c r="Q60" s="40"/>
      <c r="R60" s="46"/>
      <c r="S60" s="46"/>
      <c r="T60" s="46"/>
      <c r="U60" s="46"/>
      <c r="V60" s="47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1"/>
      <c r="C61" s="39"/>
      <c r="D61" s="52"/>
      <c r="E61" s="53"/>
      <c r="F61" s="53"/>
      <c r="G61" s="40"/>
      <c r="H61" s="40"/>
      <c r="I61" s="40"/>
      <c r="J61" s="53"/>
      <c r="K61" s="47"/>
      <c r="M61" s="49"/>
      <c r="N61" s="48"/>
      <c r="O61" s="40"/>
      <c r="P61" s="50"/>
      <c r="Q61" s="34"/>
      <c r="R61" s="47"/>
      <c r="S61" s="47"/>
      <c r="T61" s="47"/>
      <c r="U61" s="41"/>
      <c r="V61" s="33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49"/>
      <c r="C62" s="48"/>
      <c r="D62" s="40"/>
      <c r="E62" s="34"/>
      <c r="F62" s="34"/>
      <c r="G62" s="47"/>
      <c r="H62" s="47"/>
      <c r="I62" s="47"/>
      <c r="J62" s="41"/>
      <c r="K62" s="33"/>
      <c r="M62" s="51"/>
      <c r="N62" s="39"/>
      <c r="O62" s="52"/>
      <c r="P62" s="53"/>
      <c r="Q62" s="53"/>
      <c r="R62" s="40"/>
      <c r="S62" s="40"/>
      <c r="T62" s="40"/>
      <c r="U62" s="53"/>
      <c r="V62" s="47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4"/>
      <c r="D63" s="3"/>
      <c r="E63" s="33"/>
      <c r="F63" s="65"/>
      <c r="G63" s="33"/>
      <c r="H63" s="33"/>
      <c r="I63" s="33"/>
      <c r="J63" s="33"/>
      <c r="K63" s="3"/>
      <c r="M63" s="49"/>
      <c r="N63" s="48"/>
      <c r="O63" s="40"/>
      <c r="P63" s="34"/>
      <c r="Q63" s="34"/>
      <c r="R63" s="47"/>
      <c r="S63" s="47"/>
      <c r="T63" s="47"/>
      <c r="U63" s="41"/>
      <c r="V63" s="3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51"/>
      <c r="C64" s="64"/>
      <c r="D64" s="64"/>
      <c r="E64" s="33"/>
      <c r="F64" s="65"/>
      <c r="G64" s="70"/>
      <c r="H64" s="70"/>
      <c r="I64" s="70"/>
      <c r="J64" s="70"/>
      <c r="K64" s="64"/>
      <c r="M64" s="24"/>
      <c r="N64" s="64"/>
      <c r="O64" s="3"/>
      <c r="P64" s="33"/>
      <c r="Q64" s="65"/>
      <c r="R64" s="33"/>
      <c r="S64" s="33"/>
      <c r="T64" s="33"/>
      <c r="U64" s="33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77"/>
      <c r="C65" s="64"/>
      <c r="D65" s="64"/>
      <c r="E65" s="78"/>
      <c r="F65" s="78"/>
      <c r="G65" s="78"/>
      <c r="H65" s="78"/>
      <c r="I65" s="78"/>
      <c r="J65" s="78"/>
      <c r="K65" s="64"/>
      <c r="M65" s="51"/>
      <c r="N65" s="64"/>
      <c r="O65" s="64"/>
      <c r="P65" s="33"/>
      <c r="Q65" s="65"/>
      <c r="R65" s="70"/>
      <c r="S65" s="70"/>
      <c r="T65" s="70"/>
      <c r="U65" s="70"/>
      <c r="V65" s="64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4"/>
      <c r="D66" s="33"/>
      <c r="E66" s="78"/>
      <c r="F66" s="78"/>
      <c r="G66" s="79"/>
      <c r="H66" s="79"/>
      <c r="I66" s="79"/>
      <c r="J66" s="79"/>
      <c r="K66" s="64"/>
      <c r="M66" s="77"/>
      <c r="N66" s="64"/>
      <c r="O66" s="64"/>
      <c r="P66" s="78"/>
      <c r="Q66" s="78"/>
      <c r="R66" s="78"/>
      <c r="S66" s="78"/>
      <c r="T66" s="78"/>
      <c r="U66" s="78"/>
      <c r="V66" s="64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51"/>
      <c r="C67" s="48"/>
      <c r="D67" s="40"/>
      <c r="E67" s="52"/>
      <c r="F67" s="40"/>
      <c r="G67" s="53"/>
      <c r="H67" s="53"/>
      <c r="I67" s="53"/>
      <c r="J67" s="53"/>
      <c r="K67" s="48"/>
      <c r="M67" s="22"/>
      <c r="N67" s="64"/>
      <c r="O67" s="33"/>
      <c r="P67" s="78"/>
      <c r="Q67" s="78"/>
      <c r="R67" s="79"/>
      <c r="S67" s="79"/>
      <c r="T67" s="79"/>
      <c r="U67" s="79"/>
      <c r="V67" s="64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2"/>
      <c r="E68" s="33"/>
      <c r="F68" s="34"/>
      <c r="G68" s="33"/>
      <c r="H68" s="33"/>
      <c r="I68" s="33"/>
      <c r="J68" s="33"/>
      <c r="K68" s="33"/>
      <c r="M68" s="51"/>
      <c r="N68" s="48"/>
      <c r="O68" s="40"/>
      <c r="P68" s="52"/>
      <c r="Q68" s="40"/>
      <c r="R68" s="53"/>
      <c r="S68" s="53"/>
      <c r="T68" s="53"/>
      <c r="U68" s="53"/>
      <c r="V68" s="48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8"/>
      <c r="C69" s="39"/>
      <c r="D69" s="40"/>
      <c r="E69" s="41"/>
      <c r="F69" s="41"/>
      <c r="G69" s="42"/>
      <c r="H69" s="43"/>
      <c r="I69" s="43"/>
      <c r="J69" s="43"/>
      <c r="K69" s="40"/>
      <c r="M69" s="24"/>
      <c r="N69" s="3"/>
      <c r="O69" s="32"/>
      <c r="P69" s="33"/>
      <c r="Q69" s="34"/>
      <c r="R69" s="33"/>
      <c r="S69" s="33"/>
      <c r="T69" s="33"/>
      <c r="U69" s="33"/>
      <c r="V69" s="33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8"/>
      <c r="C70" s="39"/>
      <c r="D70" s="40"/>
      <c r="E70" s="40"/>
      <c r="F70" s="40"/>
      <c r="G70" s="46"/>
      <c r="H70" s="46"/>
      <c r="I70" s="46"/>
      <c r="J70" s="46"/>
      <c r="K70" s="47"/>
      <c r="M70" s="38"/>
      <c r="N70" s="39"/>
      <c r="O70" s="40"/>
      <c r="P70" s="41"/>
      <c r="Q70" s="41"/>
      <c r="R70" s="42"/>
      <c r="S70" s="43"/>
      <c r="T70" s="43"/>
      <c r="U70" s="43"/>
      <c r="V70" s="40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49"/>
      <c r="C71" s="48"/>
      <c r="D71" s="40"/>
      <c r="E71" s="50"/>
      <c r="F71" s="34"/>
      <c r="G71" s="47"/>
      <c r="H71" s="47"/>
      <c r="I71" s="47"/>
      <c r="J71" s="41"/>
      <c r="K71" s="33"/>
      <c r="M71" s="38"/>
      <c r="N71" s="39"/>
      <c r="O71" s="40"/>
      <c r="P71" s="40"/>
      <c r="Q71" s="40"/>
      <c r="R71" s="46"/>
      <c r="S71" s="46"/>
      <c r="T71" s="46"/>
      <c r="U71" s="46"/>
      <c r="V71" s="47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1"/>
      <c r="C72" s="39"/>
      <c r="D72" s="52"/>
      <c r="E72" s="53"/>
      <c r="F72" s="53"/>
      <c r="G72" s="40"/>
      <c r="H72" s="40"/>
      <c r="I72" s="40"/>
      <c r="J72" s="53"/>
      <c r="K72" s="160"/>
      <c r="M72" s="49"/>
      <c r="N72" s="48"/>
      <c r="O72" s="40"/>
      <c r="P72" s="50"/>
      <c r="Q72" s="34"/>
      <c r="R72" s="47"/>
      <c r="S72" s="47"/>
      <c r="T72" s="47"/>
      <c r="U72" s="41"/>
      <c r="V72" s="33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49"/>
      <c r="C73" s="48"/>
      <c r="D73" s="40"/>
      <c r="E73" s="34"/>
      <c r="F73" s="34"/>
      <c r="G73" s="47"/>
      <c r="H73" s="47"/>
      <c r="I73" s="47"/>
      <c r="J73" s="41"/>
      <c r="K73" s="47"/>
      <c r="M73" s="51"/>
      <c r="N73" s="39"/>
      <c r="O73" s="52"/>
      <c r="P73" s="53"/>
      <c r="Q73" s="53"/>
      <c r="R73" s="40"/>
      <c r="S73" s="40"/>
      <c r="T73" s="40"/>
      <c r="U73" s="53"/>
      <c r="V73" s="160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77"/>
      <c r="C74" s="3"/>
      <c r="D74" s="33"/>
      <c r="E74" s="89"/>
      <c r="F74" s="89"/>
      <c r="G74" s="89"/>
      <c r="H74" s="89"/>
      <c r="I74" s="89"/>
      <c r="J74" s="89"/>
      <c r="K74" s="33"/>
      <c r="M74" s="49"/>
      <c r="N74" s="48"/>
      <c r="O74" s="40"/>
      <c r="P74" s="34"/>
      <c r="Q74" s="34"/>
      <c r="R74" s="47"/>
      <c r="S74" s="47"/>
      <c r="T74" s="47"/>
      <c r="U74" s="41"/>
      <c r="V74" s="47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0"/>
      <c r="D75" s="33"/>
      <c r="E75" s="70"/>
      <c r="F75" s="65"/>
      <c r="G75" s="70"/>
      <c r="H75" s="70"/>
      <c r="I75" s="70"/>
      <c r="J75" s="70"/>
      <c r="K75" s="70"/>
      <c r="M75" s="77"/>
      <c r="N75" s="3"/>
      <c r="O75" s="33"/>
      <c r="P75" s="89"/>
      <c r="Q75" s="89"/>
      <c r="R75" s="89"/>
      <c r="S75" s="89"/>
      <c r="T75" s="89"/>
      <c r="U75" s="89"/>
      <c r="V75" s="33"/>
    </row>
    <row r="76" spans="2:33" x14ac:dyDescent="0.25">
      <c r="B76" s="51"/>
      <c r="C76" s="48"/>
      <c r="D76" s="40"/>
      <c r="E76" s="40"/>
      <c r="F76" s="53"/>
      <c r="G76" s="53"/>
      <c r="H76" s="53"/>
      <c r="I76" s="53"/>
      <c r="J76" s="53"/>
      <c r="K76" s="33"/>
      <c r="M76" s="22"/>
      <c r="N76" s="90"/>
      <c r="O76" s="33"/>
      <c r="P76" s="70"/>
      <c r="Q76" s="65"/>
      <c r="R76" s="70"/>
      <c r="S76" s="70"/>
      <c r="T76" s="70"/>
      <c r="U76" s="70"/>
      <c r="V76" s="70"/>
    </row>
    <row r="77" spans="2:33" x14ac:dyDescent="0.25">
      <c r="B77" s="24"/>
      <c r="C77" s="3"/>
      <c r="D77" s="33"/>
      <c r="E77" s="33"/>
      <c r="F77" s="34"/>
      <c r="G77" s="33"/>
      <c r="H77" s="33"/>
      <c r="I77" s="33"/>
      <c r="J77" s="33"/>
      <c r="K77" s="33"/>
      <c r="M77" s="51"/>
      <c r="N77" s="48"/>
      <c r="O77" s="40"/>
      <c r="P77" s="40"/>
      <c r="Q77" s="53"/>
      <c r="R77" s="53"/>
      <c r="S77" s="53"/>
      <c r="T77" s="53"/>
      <c r="U77" s="53"/>
      <c r="V77" s="33"/>
    </row>
    <row r="78" spans="2:33" x14ac:dyDescent="0.25">
      <c r="B78" s="3"/>
      <c r="C78" s="3"/>
      <c r="D78" s="33"/>
      <c r="E78" s="33"/>
      <c r="F78" s="34"/>
      <c r="G78" s="33"/>
      <c r="H78" s="33"/>
      <c r="I78" s="33"/>
      <c r="J78" s="33"/>
      <c r="K78" s="33"/>
      <c r="M78" s="24"/>
      <c r="N78" s="3"/>
      <c r="O78" s="33"/>
      <c r="P78" s="33"/>
      <c r="Q78" s="34"/>
      <c r="R78" s="33"/>
      <c r="S78" s="33"/>
      <c r="T78" s="33"/>
      <c r="U78" s="33"/>
      <c r="V78" s="33"/>
    </row>
    <row r="79" spans="2:33" x14ac:dyDescent="0.25">
      <c r="B79" s="3"/>
      <c r="C79" s="3"/>
      <c r="D79" s="33"/>
      <c r="E79" s="33"/>
      <c r="F79" s="34"/>
      <c r="G79" s="33"/>
      <c r="H79" s="33"/>
      <c r="I79" s="33"/>
      <c r="J79" s="33"/>
      <c r="K79" s="33"/>
      <c r="M79" s="3"/>
      <c r="N79" s="3"/>
      <c r="O79" s="33"/>
      <c r="P79" s="33"/>
      <c r="Q79" s="34"/>
      <c r="R79" s="33"/>
      <c r="S79" s="33"/>
      <c r="T79" s="33"/>
      <c r="U79" s="33"/>
      <c r="V79" s="33"/>
    </row>
    <row r="80" spans="2:33" x14ac:dyDescent="0.25">
      <c r="B80" s="51"/>
      <c r="C80" s="39"/>
      <c r="D80" s="52"/>
      <c r="E80" s="53"/>
      <c r="F80" s="53"/>
      <c r="G80" s="97"/>
      <c r="H80" s="97"/>
      <c r="I80" s="97"/>
      <c r="J80" s="97"/>
      <c r="K80" s="33"/>
      <c r="M80" s="3"/>
      <c r="N80" s="3"/>
      <c r="O80" s="33"/>
      <c r="P80" s="33"/>
      <c r="Q80" s="34"/>
      <c r="R80" s="33"/>
      <c r="S80" s="33"/>
      <c r="T80" s="33"/>
      <c r="U80" s="33"/>
      <c r="V80" s="33"/>
    </row>
    <row r="81" spans="2:22" x14ac:dyDescent="0.25">
      <c r="B81" s="49"/>
      <c r="C81" s="48"/>
      <c r="D81" s="40"/>
      <c r="E81" s="53"/>
      <c r="F81" s="34"/>
      <c r="G81" s="34"/>
      <c r="H81" s="34"/>
      <c r="I81" s="34"/>
      <c r="J81" s="34"/>
      <c r="K81" s="33"/>
      <c r="M81" s="51"/>
      <c r="N81" s="39"/>
      <c r="O81" s="52"/>
      <c r="P81" s="53"/>
      <c r="Q81" s="53"/>
      <c r="R81" s="97"/>
      <c r="S81" s="97"/>
      <c r="T81" s="97"/>
      <c r="U81" s="97"/>
      <c r="V81" s="33"/>
    </row>
    <row r="82" spans="2:22" x14ac:dyDescent="0.25">
      <c r="B82" s="49"/>
      <c r="C82" s="48"/>
      <c r="D82" s="40"/>
      <c r="E82" s="53"/>
      <c r="F82" s="34"/>
      <c r="G82" s="34"/>
      <c r="H82" s="34"/>
      <c r="I82" s="34"/>
      <c r="J82" s="34"/>
      <c r="K82" s="33"/>
      <c r="M82" s="49"/>
      <c r="N82" s="48"/>
      <c r="O82" s="40"/>
      <c r="P82" s="53"/>
      <c r="Q82" s="34"/>
      <c r="R82" s="34"/>
      <c r="S82" s="34"/>
      <c r="T82" s="34"/>
      <c r="U82" s="34"/>
      <c r="V82" s="33"/>
    </row>
    <row r="83" spans="2:22" x14ac:dyDescent="0.25">
      <c r="B83" s="77"/>
      <c r="C83" s="3"/>
      <c r="D83" s="33"/>
      <c r="E83" s="89"/>
      <c r="F83" s="89"/>
      <c r="G83" s="89"/>
      <c r="H83" s="89"/>
      <c r="I83" s="89"/>
      <c r="J83" s="89"/>
      <c r="K83" s="33"/>
      <c r="M83" s="49"/>
      <c r="N83" s="48"/>
      <c r="O83" s="40"/>
      <c r="P83" s="53"/>
      <c r="Q83" s="34"/>
      <c r="R83" s="34"/>
      <c r="S83" s="34"/>
      <c r="T83" s="34"/>
      <c r="U83" s="34"/>
      <c r="V83" s="33"/>
    </row>
    <row r="84" spans="2:22" x14ac:dyDescent="0.25">
      <c r="B84" s="22"/>
      <c r="C84" s="90"/>
      <c r="D84" s="33"/>
      <c r="E84" s="70"/>
      <c r="F84" s="65"/>
      <c r="G84" s="70"/>
      <c r="H84" s="70"/>
      <c r="I84" s="70"/>
      <c r="J84" s="70"/>
      <c r="K84" s="70"/>
      <c r="M84" s="77"/>
      <c r="N84" s="3"/>
      <c r="O84" s="33"/>
      <c r="P84" s="89"/>
      <c r="Q84" s="89"/>
      <c r="R84" s="89"/>
      <c r="S84" s="89"/>
      <c r="T84" s="89"/>
      <c r="U84" s="89"/>
      <c r="V84" s="33"/>
    </row>
    <row r="85" spans="2:22" x14ac:dyDescent="0.25">
      <c r="B85" s="49"/>
      <c r="C85" s="48"/>
      <c r="D85" s="40"/>
      <c r="E85" s="34"/>
      <c r="F85" s="34"/>
      <c r="G85" s="129"/>
      <c r="H85" s="129"/>
      <c r="I85" s="129"/>
      <c r="J85" s="130"/>
      <c r="K85" s="33"/>
      <c r="M85" s="22"/>
      <c r="N85" s="90"/>
      <c r="O85" s="33"/>
      <c r="P85" s="70"/>
      <c r="Q85" s="65"/>
      <c r="R85" s="70"/>
      <c r="S85" s="70"/>
      <c r="T85" s="70"/>
      <c r="U85" s="70"/>
      <c r="V85" s="70"/>
    </row>
    <row r="86" spans="2:22" x14ac:dyDescent="0.25">
      <c r="B86" s="49"/>
      <c r="C86" s="48"/>
      <c r="D86" s="131"/>
      <c r="E86" s="53"/>
      <c r="F86" s="53"/>
      <c r="G86" s="132"/>
      <c r="H86" s="132"/>
      <c r="I86" s="132"/>
      <c r="J86" s="132"/>
      <c r="K86" s="33"/>
      <c r="M86" s="49"/>
      <c r="N86" s="48"/>
      <c r="O86" s="52"/>
      <c r="P86" s="34"/>
      <c r="Q86" s="53"/>
      <c r="R86" s="129"/>
      <c r="S86" s="129"/>
      <c r="T86" s="129"/>
      <c r="U86" s="130"/>
      <c r="V86" s="33"/>
    </row>
    <row r="87" spans="2:22" x14ac:dyDescent="0.25">
      <c r="B87" s="111"/>
      <c r="C87" s="48"/>
      <c r="D87" s="131"/>
      <c r="E87" s="53"/>
      <c r="F87" s="52"/>
      <c r="G87" s="134"/>
      <c r="H87" s="134"/>
      <c r="I87" s="134"/>
      <c r="J87" s="134"/>
      <c r="K87" s="33"/>
      <c r="M87" s="49"/>
      <c r="N87" s="48"/>
      <c r="O87" s="131"/>
      <c r="P87" s="53"/>
      <c r="Q87" s="53"/>
      <c r="R87" s="132"/>
      <c r="S87" s="132"/>
      <c r="T87" s="132"/>
      <c r="U87" s="132"/>
      <c r="V87" s="33"/>
    </row>
    <row r="88" spans="2:22" x14ac:dyDescent="0.25">
      <c r="B88" s="77"/>
      <c r="C88" s="3"/>
      <c r="D88" s="33"/>
      <c r="E88" s="89"/>
      <c r="F88" s="89"/>
      <c r="G88" s="89"/>
      <c r="H88" s="89"/>
      <c r="I88" s="89"/>
      <c r="J88" s="89"/>
      <c r="K88" s="33"/>
      <c r="M88" s="111"/>
      <c r="N88" s="48"/>
      <c r="O88" s="131"/>
      <c r="P88" s="53"/>
      <c r="Q88" s="52"/>
      <c r="R88" s="134"/>
      <c r="S88" s="134"/>
      <c r="T88" s="134"/>
      <c r="U88" s="134"/>
      <c r="V88" s="33"/>
    </row>
    <row r="89" spans="2:22" x14ac:dyDescent="0.25">
      <c r="B89" s="22"/>
      <c r="C89" s="90"/>
      <c r="D89" s="33"/>
      <c r="E89" s="70"/>
      <c r="F89" s="65"/>
      <c r="G89" s="70"/>
      <c r="H89" s="70"/>
      <c r="I89" s="70"/>
      <c r="J89" s="70"/>
      <c r="K89" s="70"/>
      <c r="M89" s="77"/>
      <c r="N89" s="3"/>
      <c r="O89" s="33"/>
      <c r="P89" s="89"/>
      <c r="Q89" s="89"/>
      <c r="R89" s="89"/>
      <c r="S89" s="89"/>
      <c r="T89" s="89"/>
      <c r="U89" s="89"/>
      <c r="V89" s="33"/>
    </row>
    <row r="90" spans="2:22" x14ac:dyDescent="0.25">
      <c r="B90" s="49"/>
      <c r="C90" s="48"/>
      <c r="D90" s="40"/>
      <c r="E90" s="53"/>
      <c r="F90" s="53"/>
      <c r="G90" s="53"/>
      <c r="H90" s="53"/>
      <c r="I90" s="53"/>
      <c r="J90" s="53"/>
      <c r="K90" s="33"/>
      <c r="M90" s="22"/>
      <c r="N90" s="90"/>
      <c r="O90" s="33"/>
      <c r="P90" s="70"/>
      <c r="Q90" s="65"/>
      <c r="R90" s="70"/>
      <c r="S90" s="70"/>
      <c r="T90" s="70"/>
      <c r="U90" s="70"/>
      <c r="V90" s="70"/>
    </row>
    <row r="91" spans="2:22" x14ac:dyDescent="0.25">
      <c r="B91" s="49"/>
      <c r="C91" s="48"/>
      <c r="D91" s="40"/>
      <c r="E91" s="53"/>
      <c r="F91" s="53"/>
      <c r="G91" s="53"/>
      <c r="H91" s="53"/>
      <c r="I91" s="53"/>
      <c r="J91" s="53"/>
      <c r="K91" s="33"/>
      <c r="M91" s="49"/>
      <c r="N91" s="48"/>
      <c r="O91" s="40"/>
      <c r="P91" s="53"/>
      <c r="Q91" s="53"/>
      <c r="R91" s="53"/>
      <c r="S91" s="53"/>
      <c r="T91" s="53"/>
      <c r="U91" s="53"/>
      <c r="V91" s="33"/>
    </row>
    <row r="92" spans="2:22" x14ac:dyDescent="0.25">
      <c r="B92" s="38"/>
      <c r="C92" s="161"/>
      <c r="D92" s="162"/>
      <c r="E92" s="34"/>
      <c r="F92" s="41"/>
      <c r="G92" s="46"/>
      <c r="H92" s="46"/>
      <c r="I92" s="46"/>
      <c r="J92" s="46"/>
      <c r="K92" s="33"/>
      <c r="M92" s="49"/>
      <c r="N92" s="48"/>
      <c r="O92" s="40"/>
      <c r="P92" s="53"/>
      <c r="Q92" s="53"/>
      <c r="R92" s="53"/>
      <c r="S92" s="53"/>
      <c r="T92" s="53"/>
      <c r="U92" s="53"/>
      <c r="V92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1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34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34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19.5" customHeight="1" x14ac:dyDescent="0.25">
      <c r="B7" s="15" t="s">
        <v>8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166" t="s">
        <v>35</v>
      </c>
      <c r="C8" s="95">
        <v>60</v>
      </c>
      <c r="D8" s="96">
        <v>10</v>
      </c>
      <c r="E8" s="28"/>
      <c r="F8" s="28">
        <v>7.38</v>
      </c>
      <c r="G8" s="167">
        <v>0.08</v>
      </c>
      <c r="H8" s="167">
        <v>4.25</v>
      </c>
      <c r="I8" s="100">
        <v>3.13</v>
      </c>
      <c r="J8" s="99">
        <v>88</v>
      </c>
      <c r="K8" s="168" t="s">
        <v>36</v>
      </c>
      <c r="L8" s="20"/>
      <c r="M8" s="166" t="s">
        <v>35</v>
      </c>
      <c r="N8" s="95">
        <v>60</v>
      </c>
      <c r="O8" s="96">
        <v>10</v>
      </c>
      <c r="P8" s="28"/>
      <c r="Q8" s="28">
        <v>7.38</v>
      </c>
      <c r="R8" s="167">
        <v>0.08</v>
      </c>
      <c r="S8" s="167">
        <v>4.25</v>
      </c>
      <c r="T8" s="100">
        <v>3.13</v>
      </c>
      <c r="U8" s="99">
        <v>88</v>
      </c>
      <c r="V8" s="168" t="s">
        <v>36</v>
      </c>
      <c r="X8" s="24"/>
      <c r="Y8" s="3"/>
      <c r="Z8" s="32"/>
      <c r="AA8" s="33"/>
      <c r="AB8" s="34"/>
      <c r="AC8" s="33"/>
      <c r="AD8" s="33"/>
      <c r="AE8" s="33"/>
      <c r="AF8" s="33"/>
      <c r="AG8" s="33"/>
    </row>
    <row r="9" spans="1:33" ht="15.75" x14ac:dyDescent="0.25">
      <c r="A9" s="25"/>
      <c r="B9" s="166" t="s">
        <v>37</v>
      </c>
      <c r="C9" s="95">
        <v>90</v>
      </c>
      <c r="D9" s="96" t="s">
        <v>38</v>
      </c>
      <c r="E9" s="35"/>
      <c r="F9" s="36">
        <v>7.92</v>
      </c>
      <c r="G9" s="169">
        <v>4.26</v>
      </c>
      <c r="H9" s="170">
        <v>5.32</v>
      </c>
      <c r="I9" s="171">
        <v>0</v>
      </c>
      <c r="J9" s="99">
        <v>68.66</v>
      </c>
      <c r="K9" s="101" t="s">
        <v>39</v>
      </c>
      <c r="L9" s="20"/>
      <c r="M9" s="166" t="s">
        <v>37</v>
      </c>
      <c r="N9" s="95">
        <v>90</v>
      </c>
      <c r="O9" s="96" t="s">
        <v>38</v>
      </c>
      <c r="P9" s="35"/>
      <c r="Q9" s="36">
        <v>7.92</v>
      </c>
      <c r="R9" s="169">
        <v>4.26</v>
      </c>
      <c r="S9" s="170">
        <v>5.32</v>
      </c>
      <c r="T9" s="171">
        <v>0</v>
      </c>
      <c r="U9" s="99">
        <v>68.66</v>
      </c>
      <c r="V9" s="101" t="s">
        <v>39</v>
      </c>
      <c r="X9" s="38"/>
      <c r="Y9" s="39"/>
      <c r="Z9" s="40"/>
      <c r="AA9" s="41"/>
      <c r="AB9" s="41"/>
      <c r="AC9" s="42"/>
      <c r="AD9" s="43"/>
      <c r="AE9" s="43"/>
      <c r="AF9" s="43"/>
      <c r="AG9" s="40"/>
    </row>
    <row r="10" spans="1:33" ht="26.25" x14ac:dyDescent="0.25">
      <c r="B10" s="172" t="s">
        <v>40</v>
      </c>
      <c r="C10" s="173"/>
      <c r="D10" s="104" t="s">
        <v>41</v>
      </c>
      <c r="E10" s="56"/>
      <c r="F10" s="174">
        <v>14.01</v>
      </c>
      <c r="G10" s="56">
        <v>3.59</v>
      </c>
      <c r="H10" s="56">
        <v>5.55</v>
      </c>
      <c r="I10" s="56">
        <v>30.57</v>
      </c>
      <c r="J10" s="56">
        <v>185.07</v>
      </c>
      <c r="K10" s="101" t="s">
        <v>42</v>
      </c>
      <c r="L10" s="20"/>
      <c r="M10" s="172" t="s">
        <v>40</v>
      </c>
      <c r="N10" s="173"/>
      <c r="O10" s="104" t="s">
        <v>41</v>
      </c>
      <c r="P10" s="56"/>
      <c r="Q10" s="174">
        <v>14.01</v>
      </c>
      <c r="R10" s="56">
        <v>3.59</v>
      </c>
      <c r="S10" s="56">
        <v>5.55</v>
      </c>
      <c r="T10" s="56">
        <v>30.57</v>
      </c>
      <c r="U10" s="56">
        <v>185.07</v>
      </c>
      <c r="V10" s="101" t="s">
        <v>42</v>
      </c>
      <c r="X10" s="38"/>
      <c r="Y10" s="39"/>
      <c r="Z10" s="40"/>
      <c r="AA10" s="40"/>
      <c r="AB10" s="40"/>
      <c r="AC10" s="46"/>
      <c r="AD10" s="46"/>
      <c r="AE10" s="46"/>
      <c r="AF10" s="46"/>
      <c r="AG10" s="47"/>
    </row>
    <row r="11" spans="1:33" x14ac:dyDescent="0.25">
      <c r="B11" s="175" t="s">
        <v>43</v>
      </c>
      <c r="C11" s="28">
        <v>200</v>
      </c>
      <c r="D11" s="91">
        <v>200</v>
      </c>
      <c r="E11" s="35"/>
      <c r="F11" s="174">
        <v>14.71</v>
      </c>
      <c r="G11" s="165">
        <v>4.07</v>
      </c>
      <c r="H11" s="165">
        <v>3.53</v>
      </c>
      <c r="I11" s="165">
        <v>17.57</v>
      </c>
      <c r="J11" s="165">
        <v>118.6</v>
      </c>
      <c r="K11" s="45">
        <v>382</v>
      </c>
      <c r="L11" s="48"/>
      <c r="M11" s="175" t="s">
        <v>43</v>
      </c>
      <c r="N11" s="28">
        <v>200</v>
      </c>
      <c r="O11" s="91">
        <v>200</v>
      </c>
      <c r="P11" s="35"/>
      <c r="Q11" s="174">
        <v>14.71</v>
      </c>
      <c r="R11" s="165">
        <v>4.07</v>
      </c>
      <c r="S11" s="165">
        <v>3.53</v>
      </c>
      <c r="T11" s="165">
        <v>17.57</v>
      </c>
      <c r="U11" s="165">
        <v>118.6</v>
      </c>
      <c r="V11" s="45">
        <v>382</v>
      </c>
      <c r="X11" s="49"/>
      <c r="Y11" s="48"/>
      <c r="Z11" s="40"/>
      <c r="AA11" s="50"/>
      <c r="AB11" s="34"/>
      <c r="AC11" s="47"/>
      <c r="AD11" s="47"/>
      <c r="AE11" s="47"/>
      <c r="AF11" s="41"/>
      <c r="AG11" s="33"/>
    </row>
    <row r="12" spans="1:33" x14ac:dyDescent="0.25">
      <c r="B12" s="26" t="s">
        <v>19</v>
      </c>
      <c r="C12" s="27">
        <v>30</v>
      </c>
      <c r="D12" s="36">
        <v>60</v>
      </c>
      <c r="E12" s="36"/>
      <c r="F12" s="36">
        <v>1.73</v>
      </c>
      <c r="G12" s="31">
        <v>2.37</v>
      </c>
      <c r="H12" s="31">
        <v>0.3</v>
      </c>
      <c r="I12" s="30">
        <v>14.49</v>
      </c>
      <c r="J12" s="31">
        <v>70.14</v>
      </c>
      <c r="K12" s="37" t="s">
        <v>18</v>
      </c>
      <c r="L12" s="20"/>
      <c r="M12" s="26" t="s">
        <v>19</v>
      </c>
      <c r="N12" s="27">
        <v>30</v>
      </c>
      <c r="O12" s="36">
        <v>60</v>
      </c>
      <c r="P12" s="36"/>
      <c r="Q12" s="36">
        <v>1.73</v>
      </c>
      <c r="R12" s="31">
        <v>2.37</v>
      </c>
      <c r="S12" s="31">
        <v>0.3</v>
      </c>
      <c r="T12" s="30">
        <v>14.49</v>
      </c>
      <c r="U12" s="31">
        <v>70.14</v>
      </c>
      <c r="V12" s="37" t="s">
        <v>18</v>
      </c>
      <c r="X12" s="51"/>
      <c r="Y12" s="39"/>
      <c r="Z12" s="52"/>
      <c r="AA12" s="53"/>
      <c r="AB12" s="53"/>
      <c r="AC12" s="40"/>
      <c r="AD12" s="40"/>
      <c r="AE12" s="40"/>
      <c r="AF12" s="53"/>
      <c r="AG12" s="47"/>
    </row>
    <row r="13" spans="1:33" ht="12.75" customHeight="1" x14ac:dyDescent="0.25">
      <c r="B13" s="26" t="s">
        <v>17</v>
      </c>
      <c r="C13" s="27">
        <v>30</v>
      </c>
      <c r="D13" s="36">
        <v>30</v>
      </c>
      <c r="E13" s="36"/>
      <c r="F13" s="36">
        <v>1.71</v>
      </c>
      <c r="G13" s="31">
        <v>1.98</v>
      </c>
      <c r="H13" s="31">
        <v>0.36</v>
      </c>
      <c r="I13" s="30">
        <v>10.02</v>
      </c>
      <c r="J13" s="31">
        <v>51.99</v>
      </c>
      <c r="K13" s="37" t="s">
        <v>18</v>
      </c>
      <c r="L13" s="20"/>
      <c r="M13" s="26" t="s">
        <v>17</v>
      </c>
      <c r="N13" s="27">
        <v>30</v>
      </c>
      <c r="O13" s="36">
        <v>30</v>
      </c>
      <c r="P13" s="36"/>
      <c r="Q13" s="36">
        <v>1.71</v>
      </c>
      <c r="R13" s="31">
        <v>1.98</v>
      </c>
      <c r="S13" s="31">
        <v>0.36</v>
      </c>
      <c r="T13" s="30">
        <v>10.02</v>
      </c>
      <c r="U13" s="31">
        <v>51.99</v>
      </c>
      <c r="V13" s="37" t="s">
        <v>18</v>
      </c>
      <c r="X13" s="49"/>
      <c r="Y13" s="48"/>
      <c r="Z13" s="40"/>
      <c r="AA13" s="34"/>
      <c r="AB13" s="34"/>
      <c r="AC13" s="47"/>
      <c r="AD13" s="47"/>
      <c r="AE13" s="47"/>
      <c r="AF13" s="41"/>
      <c r="AG13" s="33"/>
    </row>
    <row r="14" spans="1:33" ht="14.25" customHeight="1" x14ac:dyDescent="0.25">
      <c r="B14" s="54" t="s">
        <v>31</v>
      </c>
      <c r="C14" s="27">
        <v>10</v>
      </c>
      <c r="D14" s="28" t="s">
        <v>44</v>
      </c>
      <c r="E14" s="28"/>
      <c r="F14" s="135">
        <v>24.68</v>
      </c>
      <c r="G14" s="29">
        <v>0.6</v>
      </c>
      <c r="H14" s="29">
        <v>0.4</v>
      </c>
      <c r="I14" s="30">
        <v>22.6</v>
      </c>
      <c r="J14" s="31">
        <v>116.4</v>
      </c>
      <c r="K14" s="101" t="s">
        <v>18</v>
      </c>
      <c r="L14" s="20"/>
      <c r="M14" s="54" t="s">
        <v>31</v>
      </c>
      <c r="N14" s="27">
        <v>10</v>
      </c>
      <c r="O14" s="28" t="s">
        <v>44</v>
      </c>
      <c r="P14" s="28"/>
      <c r="Q14" s="135">
        <v>24.68</v>
      </c>
      <c r="R14" s="29">
        <v>0.6</v>
      </c>
      <c r="S14" s="29">
        <v>0.4</v>
      </c>
      <c r="T14" s="30">
        <v>22.6</v>
      </c>
      <c r="U14" s="31">
        <v>116.4</v>
      </c>
      <c r="V14" s="101" t="s">
        <v>18</v>
      </c>
      <c r="X14" s="24"/>
      <c r="Y14" s="64"/>
      <c r="Z14" s="3"/>
      <c r="AA14" s="33"/>
      <c r="AB14" s="65"/>
      <c r="AC14" s="33"/>
      <c r="AD14" s="33"/>
      <c r="AE14" s="33"/>
      <c r="AF14" s="33"/>
      <c r="AG14" s="3"/>
    </row>
    <row r="15" spans="1:33" x14ac:dyDescent="0.25">
      <c r="B15" s="83" t="s">
        <v>20</v>
      </c>
      <c r="C15" s="72"/>
      <c r="D15" s="84"/>
      <c r="E15" s="73"/>
      <c r="F15" s="73">
        <f>SUM(F8:F14)</f>
        <v>72.14</v>
      </c>
      <c r="G15" s="86">
        <f>SUM(G8:G14)</f>
        <v>16.950000000000003</v>
      </c>
      <c r="H15" s="86">
        <f t="shared" ref="H15:J15" si="0">SUM(H8:H14)</f>
        <v>19.71</v>
      </c>
      <c r="I15" s="86">
        <f t="shared" si="0"/>
        <v>98.38</v>
      </c>
      <c r="J15" s="86">
        <f t="shared" si="0"/>
        <v>698.86</v>
      </c>
      <c r="K15" s="85"/>
      <c r="L15" s="20"/>
      <c r="M15" s="67" t="s">
        <v>20</v>
      </c>
      <c r="N15" s="55"/>
      <c r="O15" s="68"/>
      <c r="P15" s="36"/>
      <c r="Q15" s="58">
        <f>SUM(Q7:Q14)</f>
        <v>72.14</v>
      </c>
      <c r="R15" s="58">
        <f>SUM(R7:R14)</f>
        <v>16.950000000000003</v>
      </c>
      <c r="S15" s="58">
        <f>SUM(S7:S14)</f>
        <v>19.71</v>
      </c>
      <c r="T15" s="59">
        <f>SUM(T7:T14)</f>
        <v>98.38</v>
      </c>
      <c r="U15" s="58">
        <f>SUM(U7:U14)</f>
        <v>698.86</v>
      </c>
      <c r="V15" s="69"/>
      <c r="X15" s="51"/>
      <c r="Y15" s="64"/>
      <c r="Z15" s="64"/>
      <c r="AA15" s="33"/>
      <c r="AB15" s="65"/>
      <c r="AC15" s="70"/>
      <c r="AD15" s="70"/>
      <c r="AE15" s="70"/>
      <c r="AF15" s="70"/>
      <c r="AG15" s="64"/>
    </row>
    <row r="16" spans="1:33" ht="17.25" customHeight="1" x14ac:dyDescent="0.25">
      <c r="B16" s="71" t="s">
        <v>21</v>
      </c>
      <c r="C16" s="55"/>
      <c r="D16" s="72"/>
      <c r="E16" s="57"/>
      <c r="F16" s="58"/>
      <c r="G16" s="73"/>
      <c r="H16" s="73"/>
      <c r="I16" s="74"/>
      <c r="J16" s="73"/>
      <c r="K16" s="60"/>
      <c r="L16" s="20"/>
      <c r="M16" s="71" t="s">
        <v>21</v>
      </c>
      <c r="N16" s="75"/>
      <c r="O16" s="75"/>
      <c r="P16" s="58"/>
      <c r="Q16" s="76"/>
      <c r="R16" s="76"/>
      <c r="S16" s="76"/>
      <c r="T16" s="76"/>
      <c r="U16" s="76"/>
      <c r="V16" s="69"/>
      <c r="X16" s="77"/>
      <c r="Y16" s="64"/>
      <c r="Z16" s="64"/>
      <c r="AA16" s="78"/>
      <c r="AB16" s="78"/>
      <c r="AC16" s="78"/>
      <c r="AD16" s="78"/>
      <c r="AE16" s="78"/>
      <c r="AF16" s="78"/>
      <c r="AG16" s="64"/>
    </row>
    <row r="17" spans="1:33" ht="15.75" x14ac:dyDescent="0.25">
      <c r="A17" s="25"/>
      <c r="B17" s="166" t="s">
        <v>35</v>
      </c>
      <c r="C17" s="95">
        <v>60</v>
      </c>
      <c r="D17" s="96">
        <v>15</v>
      </c>
      <c r="E17" s="28"/>
      <c r="F17" s="28">
        <v>11.07</v>
      </c>
      <c r="G17" s="167">
        <v>0.08</v>
      </c>
      <c r="H17" s="167">
        <v>4.25</v>
      </c>
      <c r="I17" s="100">
        <v>3.13</v>
      </c>
      <c r="J17" s="99">
        <v>88</v>
      </c>
      <c r="K17" s="168" t="s">
        <v>36</v>
      </c>
      <c r="L17" s="48"/>
      <c r="M17" s="166" t="s">
        <v>35</v>
      </c>
      <c r="N17" s="95">
        <v>60</v>
      </c>
      <c r="O17" s="96">
        <v>15</v>
      </c>
      <c r="P17" s="28"/>
      <c r="Q17" s="28">
        <v>11.07</v>
      </c>
      <c r="R17" s="167">
        <v>0.08</v>
      </c>
      <c r="S17" s="167">
        <v>4.25</v>
      </c>
      <c r="T17" s="100">
        <v>3.13</v>
      </c>
      <c r="U17" s="99">
        <v>88</v>
      </c>
      <c r="V17" s="168" t="s">
        <v>36</v>
      </c>
      <c r="X17" s="22"/>
      <c r="Y17" s="64"/>
      <c r="Z17" s="33"/>
      <c r="AA17" s="78"/>
      <c r="AB17" s="78"/>
      <c r="AC17" s="79"/>
      <c r="AD17" s="79"/>
      <c r="AE17" s="79"/>
      <c r="AF17" s="79"/>
      <c r="AG17" s="64"/>
    </row>
    <row r="18" spans="1:33" ht="15.75" x14ac:dyDescent="0.25">
      <c r="B18" s="166" t="s">
        <v>45</v>
      </c>
      <c r="C18" s="95">
        <v>90</v>
      </c>
      <c r="D18" s="96">
        <v>20</v>
      </c>
      <c r="E18" s="35"/>
      <c r="F18" s="36">
        <v>14.82</v>
      </c>
      <c r="G18" s="169">
        <v>5.32</v>
      </c>
      <c r="H18" s="170">
        <v>6.65</v>
      </c>
      <c r="I18" s="171">
        <v>0</v>
      </c>
      <c r="J18" s="99">
        <v>85.82</v>
      </c>
      <c r="K18" s="101" t="s">
        <v>39</v>
      </c>
      <c r="L18" s="48"/>
      <c r="M18" s="166" t="s">
        <v>45</v>
      </c>
      <c r="N18" s="95">
        <v>90</v>
      </c>
      <c r="O18" s="96">
        <v>20</v>
      </c>
      <c r="P18" s="35"/>
      <c r="Q18" s="36">
        <v>14.82</v>
      </c>
      <c r="R18" s="169">
        <v>5.32</v>
      </c>
      <c r="S18" s="170">
        <v>6.65</v>
      </c>
      <c r="T18" s="171">
        <v>0</v>
      </c>
      <c r="U18" s="99">
        <v>85.82</v>
      </c>
      <c r="V18" s="101" t="s">
        <v>39</v>
      </c>
      <c r="X18" s="51"/>
      <c r="Y18" s="48"/>
      <c r="Z18" s="40"/>
      <c r="AA18" s="52"/>
      <c r="AB18" s="40"/>
      <c r="AC18" s="53"/>
      <c r="AD18" s="53"/>
      <c r="AE18" s="53"/>
      <c r="AF18" s="53"/>
      <c r="AG18" s="48"/>
    </row>
    <row r="19" spans="1:33" ht="26.25" x14ac:dyDescent="0.25">
      <c r="B19" s="172" t="s">
        <v>40</v>
      </c>
      <c r="C19" s="173"/>
      <c r="D19" s="104" t="s">
        <v>46</v>
      </c>
      <c r="E19" s="56"/>
      <c r="F19" s="174">
        <v>16.21</v>
      </c>
      <c r="G19" s="56">
        <v>3.99</v>
      </c>
      <c r="H19" s="56">
        <v>6.16</v>
      </c>
      <c r="I19" s="56">
        <v>33.96</v>
      </c>
      <c r="J19" s="56">
        <v>205.63</v>
      </c>
      <c r="K19" s="101" t="s">
        <v>42</v>
      </c>
      <c r="L19" s="20"/>
      <c r="M19" s="172" t="s">
        <v>40</v>
      </c>
      <c r="N19" s="173"/>
      <c r="O19" s="104" t="s">
        <v>46</v>
      </c>
      <c r="P19" s="56"/>
      <c r="Q19" s="174">
        <v>16.21</v>
      </c>
      <c r="R19" s="56">
        <v>3.99</v>
      </c>
      <c r="S19" s="56">
        <v>6.16</v>
      </c>
      <c r="T19" s="56">
        <v>33.96</v>
      </c>
      <c r="U19" s="56">
        <v>205.63</v>
      </c>
      <c r="V19" s="101" t="s">
        <v>42</v>
      </c>
      <c r="X19" s="24"/>
      <c r="Y19" s="3"/>
      <c r="Z19" s="32"/>
      <c r="AA19" s="33"/>
      <c r="AB19" s="34"/>
      <c r="AC19" s="33"/>
      <c r="AD19" s="33"/>
      <c r="AE19" s="33"/>
      <c r="AF19" s="33"/>
      <c r="AG19" s="33"/>
    </row>
    <row r="20" spans="1:33" x14ac:dyDescent="0.25">
      <c r="B20" s="175" t="s">
        <v>43</v>
      </c>
      <c r="C20" s="28">
        <v>200</v>
      </c>
      <c r="D20" s="176">
        <v>200</v>
      </c>
      <c r="E20" s="35"/>
      <c r="F20" s="165">
        <v>14.71</v>
      </c>
      <c r="G20" s="165">
        <v>4.07</v>
      </c>
      <c r="H20" s="165">
        <v>3.53</v>
      </c>
      <c r="I20" s="165">
        <v>17.57</v>
      </c>
      <c r="J20" s="165">
        <v>118.6</v>
      </c>
      <c r="K20" s="45">
        <v>382</v>
      </c>
      <c r="L20" s="20"/>
      <c r="M20" s="175" t="s">
        <v>43</v>
      </c>
      <c r="N20" s="28">
        <v>200</v>
      </c>
      <c r="O20" s="176">
        <v>200</v>
      </c>
      <c r="P20" s="35"/>
      <c r="Q20" s="165">
        <v>14.71</v>
      </c>
      <c r="R20" s="165">
        <v>4.07</v>
      </c>
      <c r="S20" s="165">
        <v>3.53</v>
      </c>
      <c r="T20" s="165">
        <v>17.57</v>
      </c>
      <c r="U20" s="165">
        <v>118.6</v>
      </c>
      <c r="V20" s="45">
        <v>382</v>
      </c>
      <c r="X20" s="38"/>
      <c r="Y20" s="39"/>
      <c r="Z20" s="40"/>
      <c r="AA20" s="41"/>
      <c r="AB20" s="41"/>
      <c r="AC20" s="42"/>
      <c r="AD20" s="43"/>
      <c r="AE20" s="43"/>
      <c r="AF20" s="43"/>
      <c r="AG20" s="40"/>
    </row>
    <row r="21" spans="1:33" x14ac:dyDescent="0.25">
      <c r="B21" s="26" t="s">
        <v>19</v>
      </c>
      <c r="C21" s="27">
        <v>30</v>
      </c>
      <c r="D21" s="36">
        <v>60</v>
      </c>
      <c r="E21" s="36"/>
      <c r="F21" s="36"/>
      <c r="G21" s="31">
        <v>2.37</v>
      </c>
      <c r="H21" s="31">
        <v>0.3</v>
      </c>
      <c r="I21" s="30">
        <v>14.49</v>
      </c>
      <c r="J21" s="31">
        <v>70.14</v>
      </c>
      <c r="K21" s="37" t="s">
        <v>18</v>
      </c>
      <c r="L21" s="20"/>
      <c r="M21" s="26" t="s">
        <v>19</v>
      </c>
      <c r="N21" s="27">
        <v>30</v>
      </c>
      <c r="O21" s="36">
        <v>60</v>
      </c>
      <c r="P21" s="36"/>
      <c r="Q21" s="36"/>
      <c r="R21" s="31">
        <v>2.37</v>
      </c>
      <c r="S21" s="31">
        <v>0.3</v>
      </c>
      <c r="T21" s="30">
        <v>14.49</v>
      </c>
      <c r="U21" s="31">
        <v>70.14</v>
      </c>
      <c r="V21" s="37" t="s">
        <v>18</v>
      </c>
      <c r="X21" s="38"/>
      <c r="Y21" s="39"/>
      <c r="Z21" s="40"/>
      <c r="AA21" s="40"/>
      <c r="AB21" s="40"/>
      <c r="AC21" s="46"/>
      <c r="AD21" s="46"/>
      <c r="AE21" s="46"/>
      <c r="AF21" s="46"/>
      <c r="AG21" s="47"/>
    </row>
    <row r="22" spans="1:33" ht="14.25" customHeight="1" x14ac:dyDescent="0.25">
      <c r="B22" s="26" t="s">
        <v>17</v>
      </c>
      <c r="C22" s="27">
        <v>30</v>
      </c>
      <c r="D22" s="36">
        <v>30</v>
      </c>
      <c r="E22" s="36"/>
      <c r="F22" s="36">
        <v>1.71</v>
      </c>
      <c r="G22" s="31">
        <v>1.98</v>
      </c>
      <c r="H22" s="31">
        <v>0.36</v>
      </c>
      <c r="I22" s="30">
        <v>10.02</v>
      </c>
      <c r="J22" s="31">
        <v>51.99</v>
      </c>
      <c r="K22" s="37" t="s">
        <v>18</v>
      </c>
      <c r="L22" s="20"/>
      <c r="M22" s="26" t="s">
        <v>17</v>
      </c>
      <c r="N22" s="27">
        <v>30</v>
      </c>
      <c r="O22" s="36">
        <v>30</v>
      </c>
      <c r="P22" s="36"/>
      <c r="Q22" s="36">
        <v>1.71</v>
      </c>
      <c r="R22" s="31">
        <v>1.98</v>
      </c>
      <c r="S22" s="31">
        <v>0.36</v>
      </c>
      <c r="T22" s="30">
        <v>10.02</v>
      </c>
      <c r="U22" s="31">
        <v>51.99</v>
      </c>
      <c r="V22" s="37" t="s">
        <v>18</v>
      </c>
      <c r="X22" s="49"/>
      <c r="Y22" s="48"/>
      <c r="Z22" s="40"/>
      <c r="AA22" s="50"/>
      <c r="AB22" s="34"/>
      <c r="AC22" s="47"/>
      <c r="AD22" s="47"/>
      <c r="AE22" s="47"/>
      <c r="AF22" s="41"/>
      <c r="AG22" s="33"/>
    </row>
    <row r="23" spans="1:33" ht="13.5" customHeight="1" x14ac:dyDescent="0.25">
      <c r="B23" s="54" t="s">
        <v>31</v>
      </c>
      <c r="C23" s="27">
        <v>10</v>
      </c>
      <c r="D23" s="28" t="s">
        <v>44</v>
      </c>
      <c r="E23" s="28"/>
      <c r="F23" s="135">
        <v>24.68</v>
      </c>
      <c r="G23" s="29">
        <v>0.6</v>
      </c>
      <c r="H23" s="29">
        <v>0.4</v>
      </c>
      <c r="I23" s="30">
        <v>22.6</v>
      </c>
      <c r="J23" s="31">
        <v>116.4</v>
      </c>
      <c r="K23" s="101" t="s">
        <v>47</v>
      </c>
      <c r="L23" s="20"/>
      <c r="M23" s="54" t="s">
        <v>31</v>
      </c>
      <c r="N23" s="27">
        <v>10</v>
      </c>
      <c r="O23" s="28" t="s">
        <v>44</v>
      </c>
      <c r="P23" s="28"/>
      <c r="Q23" s="135">
        <v>24.68</v>
      </c>
      <c r="R23" s="29">
        <v>0.6</v>
      </c>
      <c r="S23" s="29">
        <v>0.4</v>
      </c>
      <c r="T23" s="30">
        <v>22.6</v>
      </c>
      <c r="U23" s="31">
        <v>116.4</v>
      </c>
      <c r="V23" s="101" t="s">
        <v>47</v>
      </c>
      <c r="X23" s="51"/>
      <c r="Y23" s="39"/>
      <c r="Z23" s="52"/>
      <c r="AA23" s="53"/>
      <c r="AB23" s="53"/>
      <c r="AC23" s="40"/>
      <c r="AD23" s="40"/>
      <c r="AE23" s="40"/>
      <c r="AF23" s="53"/>
      <c r="AG23" s="47"/>
    </row>
    <row r="24" spans="1:33" x14ac:dyDescent="0.25">
      <c r="B24" s="83" t="s">
        <v>20</v>
      </c>
      <c r="C24" s="72"/>
      <c r="D24" s="84"/>
      <c r="E24" s="73"/>
      <c r="F24" s="73">
        <f>SUM(F17:F23)</f>
        <v>83.2</v>
      </c>
      <c r="G24" s="73">
        <v>43.73</v>
      </c>
      <c r="H24" s="74">
        <v>62.81</v>
      </c>
      <c r="I24" s="73">
        <v>808.05</v>
      </c>
      <c r="J24" s="73">
        <f>SUM(J17:J23)</f>
        <v>736.57999999999993</v>
      </c>
      <c r="K24" s="85"/>
      <c r="L24" s="20"/>
      <c r="M24" s="67" t="s">
        <v>20</v>
      </c>
      <c r="N24" s="61"/>
      <c r="O24" s="36"/>
      <c r="P24" s="86"/>
      <c r="Q24" s="86">
        <f>SUM(Q17:Q23)</f>
        <v>83.2</v>
      </c>
      <c r="R24" s="86">
        <f>SUM(R17:R23)</f>
        <v>18.410000000000004</v>
      </c>
      <c r="S24" s="86">
        <f>SUM(S17:S23)</f>
        <v>21.650000000000002</v>
      </c>
      <c r="T24" s="87">
        <f>SUM(T17:T23)</f>
        <v>101.77000000000001</v>
      </c>
      <c r="U24" s="86">
        <f>SUM(U17:U23)</f>
        <v>736.57999999999993</v>
      </c>
      <c r="V24" s="63"/>
      <c r="X24" s="49"/>
      <c r="Y24" s="48"/>
      <c r="Z24" s="40"/>
      <c r="AA24" s="34"/>
      <c r="AB24" s="34"/>
      <c r="AC24" s="47"/>
      <c r="AD24" s="47"/>
      <c r="AE24" s="47"/>
      <c r="AF24" s="41"/>
      <c r="AG24" s="47"/>
    </row>
    <row r="25" spans="1:33" x14ac:dyDescent="0.25">
      <c r="A25" s="1"/>
      <c r="B25" s="88" t="s">
        <v>22</v>
      </c>
      <c r="C25" s="72"/>
      <c r="D25" s="84"/>
      <c r="E25" s="73"/>
      <c r="F25" s="73"/>
      <c r="G25" s="73"/>
      <c r="H25" s="74"/>
      <c r="I25" s="73"/>
      <c r="J25" s="85"/>
      <c r="K25" s="85"/>
      <c r="L25" s="48"/>
      <c r="M25" s="71" t="s">
        <v>23</v>
      </c>
      <c r="N25" s="61"/>
      <c r="O25" s="36"/>
      <c r="P25" s="86"/>
      <c r="Q25" s="86"/>
      <c r="R25" s="86"/>
      <c r="S25" s="86"/>
      <c r="T25" s="87"/>
      <c r="U25" s="86"/>
      <c r="V25" s="63"/>
      <c r="X25" s="77"/>
      <c r="Y25" s="3"/>
      <c r="Z25" s="33"/>
      <c r="AA25" s="89"/>
      <c r="AB25" s="89"/>
      <c r="AC25" s="89"/>
      <c r="AD25" s="89"/>
      <c r="AE25" s="89"/>
      <c r="AF25" s="89"/>
      <c r="AG25" s="33"/>
    </row>
    <row r="26" spans="1:33" ht="15.75" x14ac:dyDescent="0.25">
      <c r="A26" s="25"/>
      <c r="B26" s="177" t="s">
        <v>48</v>
      </c>
      <c r="C26" s="98"/>
      <c r="D26" s="178">
        <v>60</v>
      </c>
      <c r="E26" s="80"/>
      <c r="F26" s="80">
        <v>5.88</v>
      </c>
      <c r="G26" s="99">
        <v>0.42</v>
      </c>
      <c r="H26" s="99">
        <v>0.06</v>
      </c>
      <c r="I26" s="99">
        <v>1.1399999999999999</v>
      </c>
      <c r="J26" s="99">
        <v>6.6</v>
      </c>
      <c r="K26" s="96">
        <v>71</v>
      </c>
      <c r="L26" s="49"/>
      <c r="M26" s="177" t="s">
        <v>48</v>
      </c>
      <c r="N26" s="98"/>
      <c r="O26" s="178">
        <v>20</v>
      </c>
      <c r="P26" s="80"/>
      <c r="Q26" s="80">
        <v>1.96</v>
      </c>
      <c r="R26" s="99">
        <v>0.42</v>
      </c>
      <c r="S26" s="99">
        <v>0.06</v>
      </c>
      <c r="T26" s="99">
        <v>1.1399999999999999</v>
      </c>
      <c r="U26" s="99">
        <v>6.6</v>
      </c>
      <c r="V26" s="96">
        <v>71</v>
      </c>
      <c r="X26" s="22"/>
      <c r="Y26" s="90"/>
      <c r="Z26" s="33"/>
      <c r="AA26" s="70"/>
      <c r="AB26" s="65"/>
      <c r="AC26" s="70"/>
      <c r="AD26" s="70"/>
      <c r="AE26" s="70"/>
      <c r="AF26" s="70"/>
      <c r="AG26" s="70"/>
    </row>
    <row r="27" spans="1:33" ht="28.5" customHeight="1" x14ac:dyDescent="0.25">
      <c r="A27" s="25"/>
      <c r="B27" s="26" t="s">
        <v>49</v>
      </c>
      <c r="C27" s="163"/>
      <c r="D27" s="179">
        <v>200</v>
      </c>
      <c r="E27" s="80"/>
      <c r="F27" s="80">
        <v>13.09</v>
      </c>
      <c r="G27" s="109">
        <v>2.4</v>
      </c>
      <c r="H27" s="109">
        <v>3.6</v>
      </c>
      <c r="I27" s="109">
        <v>12.88</v>
      </c>
      <c r="J27" s="109">
        <v>100</v>
      </c>
      <c r="K27" s="180">
        <v>96</v>
      </c>
      <c r="M27" s="26" t="s">
        <v>49</v>
      </c>
      <c r="N27" s="163"/>
      <c r="O27" s="179">
        <v>200</v>
      </c>
      <c r="P27" s="80"/>
      <c r="Q27" s="80">
        <v>10.4</v>
      </c>
      <c r="R27" s="109">
        <v>2.4</v>
      </c>
      <c r="S27" s="109">
        <v>3.6</v>
      </c>
      <c r="T27" s="109">
        <v>12.88</v>
      </c>
      <c r="U27" s="109">
        <v>100</v>
      </c>
      <c r="V27" s="180">
        <v>96</v>
      </c>
      <c r="X27" s="51"/>
      <c r="Y27" s="48"/>
      <c r="Z27" s="40"/>
      <c r="AA27" s="40"/>
      <c r="AB27" s="53"/>
      <c r="AC27" s="53"/>
      <c r="AD27" s="53"/>
      <c r="AE27" s="53"/>
      <c r="AF27" s="53"/>
      <c r="AG27" s="33"/>
    </row>
    <row r="28" spans="1:33" ht="31.5" customHeight="1" x14ac:dyDescent="0.25">
      <c r="A28" s="25"/>
      <c r="B28" s="26" t="s">
        <v>50</v>
      </c>
      <c r="C28" s="27">
        <v>200</v>
      </c>
      <c r="D28" s="91" t="s">
        <v>51</v>
      </c>
      <c r="E28" s="91"/>
      <c r="F28" s="92">
        <v>25.45</v>
      </c>
      <c r="G28" s="31">
        <v>15.9</v>
      </c>
      <c r="H28" s="31">
        <v>7.66</v>
      </c>
      <c r="I28" s="30">
        <v>8.4</v>
      </c>
      <c r="J28" s="31">
        <v>168</v>
      </c>
      <c r="K28" s="37">
        <v>29</v>
      </c>
      <c r="M28" s="26" t="s">
        <v>50</v>
      </c>
      <c r="N28" s="27">
        <v>200</v>
      </c>
      <c r="O28" s="91" t="s">
        <v>51</v>
      </c>
      <c r="P28" s="91"/>
      <c r="Q28" s="92">
        <v>22.46</v>
      </c>
      <c r="R28" s="31">
        <v>15.9</v>
      </c>
      <c r="S28" s="31">
        <v>7.66</v>
      </c>
      <c r="T28" s="30">
        <v>8.4</v>
      </c>
      <c r="U28" s="31">
        <v>168</v>
      </c>
      <c r="V28" s="37">
        <v>29</v>
      </c>
      <c r="X28" s="24"/>
      <c r="Y28" s="3"/>
      <c r="Z28" s="33"/>
      <c r="AA28" s="33"/>
      <c r="AB28" s="34"/>
      <c r="AC28" s="33"/>
      <c r="AD28" s="33"/>
      <c r="AE28" s="33"/>
      <c r="AF28" s="33"/>
      <c r="AG28" s="33"/>
    </row>
    <row r="29" spans="1:33" x14ac:dyDescent="0.25">
      <c r="B29" s="181" t="s">
        <v>52</v>
      </c>
      <c r="C29" s="98"/>
      <c r="D29" s="108">
        <v>150</v>
      </c>
      <c r="E29" s="164"/>
      <c r="F29" s="174">
        <v>18.25</v>
      </c>
      <c r="G29" s="167">
        <v>2.15</v>
      </c>
      <c r="H29" s="99">
        <v>5.25</v>
      </c>
      <c r="I29" s="100">
        <v>31.2</v>
      </c>
      <c r="J29" s="99">
        <v>225</v>
      </c>
      <c r="K29" s="182">
        <v>128</v>
      </c>
      <c r="M29" s="181" t="s">
        <v>52</v>
      </c>
      <c r="N29" s="98"/>
      <c r="O29" s="108">
        <v>90</v>
      </c>
      <c r="P29" s="164"/>
      <c r="Q29" s="174">
        <v>10.14</v>
      </c>
      <c r="R29" s="167">
        <v>2.15</v>
      </c>
      <c r="S29" s="99">
        <v>5.25</v>
      </c>
      <c r="T29" s="100">
        <v>31.2</v>
      </c>
      <c r="U29" s="99">
        <v>225</v>
      </c>
      <c r="V29" s="182">
        <v>128</v>
      </c>
      <c r="X29" s="3"/>
      <c r="Y29" s="3"/>
      <c r="Z29" s="33"/>
      <c r="AA29" s="33"/>
      <c r="AB29" s="34"/>
      <c r="AC29" s="33"/>
      <c r="AD29" s="33"/>
      <c r="AE29" s="33"/>
      <c r="AF29" s="33"/>
      <c r="AG29" s="33"/>
    </row>
    <row r="30" spans="1:33" ht="15.75" x14ac:dyDescent="0.25">
      <c r="B30" s="172" t="s">
        <v>53</v>
      </c>
      <c r="C30" s="56" t="s">
        <v>32</v>
      </c>
      <c r="D30" s="56" t="s">
        <v>29</v>
      </c>
      <c r="E30" s="56"/>
      <c r="F30" s="174">
        <v>7.11</v>
      </c>
      <c r="G30" s="183">
        <v>0.6</v>
      </c>
      <c r="H30" s="183">
        <v>0</v>
      </c>
      <c r="I30" s="183">
        <v>31.4</v>
      </c>
      <c r="J30" s="183">
        <v>119</v>
      </c>
      <c r="K30" s="184">
        <v>349</v>
      </c>
      <c r="M30" s="94" t="s">
        <v>54</v>
      </c>
      <c r="N30" s="95">
        <v>200</v>
      </c>
      <c r="O30" s="96">
        <v>200</v>
      </c>
      <c r="P30" s="56"/>
      <c r="Q30" s="165">
        <v>2.19</v>
      </c>
      <c r="R30" s="183">
        <v>0.6</v>
      </c>
      <c r="S30" s="183">
        <v>0</v>
      </c>
      <c r="T30" s="183">
        <v>31.4</v>
      </c>
      <c r="U30" s="183">
        <v>119</v>
      </c>
      <c r="V30" s="184">
        <v>349</v>
      </c>
      <c r="X30" s="3"/>
      <c r="Y30" s="3"/>
      <c r="Z30" s="33"/>
      <c r="AA30" s="33"/>
      <c r="AB30" s="34"/>
      <c r="AC30" s="33"/>
      <c r="AD30" s="33"/>
      <c r="AE30" s="33"/>
      <c r="AF30" s="33"/>
      <c r="AG30" s="33"/>
    </row>
    <row r="31" spans="1:33" x14ac:dyDescent="0.25">
      <c r="B31" s="172" t="s">
        <v>55</v>
      </c>
      <c r="C31" s="56"/>
      <c r="D31" s="36">
        <v>60</v>
      </c>
      <c r="E31" s="36"/>
      <c r="F31" s="36"/>
      <c r="G31" s="31">
        <v>3.16</v>
      </c>
      <c r="H31" s="31">
        <v>0.4</v>
      </c>
      <c r="I31" s="30">
        <v>19.32</v>
      </c>
      <c r="J31" s="31">
        <v>82.4</v>
      </c>
      <c r="K31" s="37" t="s">
        <v>18</v>
      </c>
      <c r="M31" s="172" t="s">
        <v>55</v>
      </c>
      <c r="N31" s="56"/>
      <c r="O31" s="36">
        <v>60</v>
      </c>
      <c r="P31" s="36"/>
      <c r="Q31" s="36"/>
      <c r="R31" s="31">
        <v>3.16</v>
      </c>
      <c r="S31" s="31">
        <v>0.4</v>
      </c>
      <c r="T31" s="30">
        <v>19.32</v>
      </c>
      <c r="U31" s="31">
        <v>82.4</v>
      </c>
      <c r="V31" s="37" t="s">
        <v>18</v>
      </c>
      <c r="X31" s="51"/>
      <c r="Y31" s="39"/>
      <c r="Z31" s="52"/>
      <c r="AA31" s="53"/>
      <c r="AB31" s="53"/>
      <c r="AC31" s="97"/>
      <c r="AD31" s="97"/>
      <c r="AE31" s="97"/>
      <c r="AF31" s="97"/>
      <c r="AG31" s="33"/>
    </row>
    <row r="32" spans="1:33" ht="17.25" customHeight="1" x14ac:dyDescent="0.25">
      <c r="B32" s="172" t="s">
        <v>56</v>
      </c>
      <c r="C32" s="56"/>
      <c r="D32" s="36">
        <v>30</v>
      </c>
      <c r="E32" s="36"/>
      <c r="F32" s="36">
        <v>1.71</v>
      </c>
      <c r="G32" s="31">
        <v>1.51</v>
      </c>
      <c r="H32" s="31">
        <v>0.3</v>
      </c>
      <c r="I32" s="30">
        <v>15.65</v>
      </c>
      <c r="J32" s="31">
        <v>15.65</v>
      </c>
      <c r="K32" s="37" t="s">
        <v>18</v>
      </c>
      <c r="M32" s="172" t="s">
        <v>56</v>
      </c>
      <c r="N32" s="56"/>
      <c r="O32" s="36">
        <v>30</v>
      </c>
      <c r="P32" s="36"/>
      <c r="Q32" s="36">
        <v>1.71</v>
      </c>
      <c r="R32" s="31">
        <v>1.51</v>
      </c>
      <c r="S32" s="31">
        <v>0.3</v>
      </c>
      <c r="T32" s="30">
        <v>15.65</v>
      </c>
      <c r="U32" s="31">
        <v>15.65</v>
      </c>
      <c r="V32" s="37" t="s">
        <v>18</v>
      </c>
      <c r="X32" s="49"/>
      <c r="Y32" s="48"/>
      <c r="Z32" s="40"/>
      <c r="AA32" s="53"/>
      <c r="AB32" s="34"/>
      <c r="AC32" s="34"/>
      <c r="AD32" s="34"/>
      <c r="AE32" s="34"/>
      <c r="AF32" s="34"/>
      <c r="AG32" s="33"/>
    </row>
    <row r="33" spans="1:33" ht="14.25" customHeight="1" x14ac:dyDescent="0.25">
      <c r="B33" s="102" t="s">
        <v>24</v>
      </c>
      <c r="C33" s="103"/>
      <c r="D33" s="104"/>
      <c r="E33" s="105"/>
      <c r="F33" s="106">
        <f>SUM(F26:F32)</f>
        <v>71.489999999999995</v>
      </c>
      <c r="G33" s="106">
        <f>SUM(G26:G32)</f>
        <v>26.14</v>
      </c>
      <c r="H33" s="106">
        <f>SUM(H26:H32)</f>
        <v>17.27</v>
      </c>
      <c r="I33" s="107">
        <f>SUM(I26:I32)</f>
        <v>119.99000000000001</v>
      </c>
      <c r="J33" s="106">
        <f>SUM(J26:J32)</f>
        <v>716.65</v>
      </c>
      <c r="K33" s="85"/>
      <c r="M33" s="67" t="s">
        <v>20</v>
      </c>
      <c r="N33" s="98"/>
      <c r="O33" s="108"/>
      <c r="P33" s="109"/>
      <c r="Q33" s="86">
        <f>SUM(Q26:Q32)</f>
        <v>48.86</v>
      </c>
      <c r="R33" s="86">
        <f>SUM(R26:R32)</f>
        <v>26.14</v>
      </c>
      <c r="S33" s="86">
        <f>SUM(S26:S32)</f>
        <v>17.27</v>
      </c>
      <c r="T33" s="87">
        <f>SUM(T26:T32)</f>
        <v>119.99000000000001</v>
      </c>
      <c r="U33" s="86">
        <f>SUM(U26:U32)</f>
        <v>716.65</v>
      </c>
      <c r="V33" s="63"/>
      <c r="X33" s="49"/>
      <c r="Y33" s="48"/>
      <c r="Z33" s="40"/>
      <c r="AA33" s="53"/>
      <c r="AB33" s="34"/>
      <c r="AC33" s="34"/>
      <c r="AD33" s="34"/>
      <c r="AE33" s="34"/>
      <c r="AF33" s="34"/>
      <c r="AG33" s="33"/>
    </row>
    <row r="34" spans="1:33" ht="11.25" customHeight="1" x14ac:dyDescent="0.25">
      <c r="B34" s="110"/>
      <c r="C34" s="111"/>
      <c r="D34" s="56"/>
      <c r="E34" s="112"/>
      <c r="F34" s="108"/>
      <c r="G34" s="113"/>
      <c r="H34" s="113"/>
      <c r="I34" s="114"/>
      <c r="J34" s="113"/>
      <c r="K34" s="85"/>
      <c r="M34" s="115" t="s">
        <v>25</v>
      </c>
      <c r="N34" s="116"/>
      <c r="O34" s="117"/>
      <c r="P34" s="118"/>
      <c r="Q34" s="119">
        <f>Q33+Q15</f>
        <v>121</v>
      </c>
      <c r="R34" s="119">
        <f t="shared" ref="R34:U34" si="1">R33+R15</f>
        <v>43.09</v>
      </c>
      <c r="S34" s="119">
        <f t="shared" si="1"/>
        <v>36.980000000000004</v>
      </c>
      <c r="T34" s="120">
        <f t="shared" si="1"/>
        <v>218.37</v>
      </c>
      <c r="U34" s="119">
        <f t="shared" si="1"/>
        <v>1415.51</v>
      </c>
      <c r="V34" s="121"/>
      <c r="X34" s="77"/>
      <c r="Y34" s="3"/>
      <c r="Z34" s="33"/>
      <c r="AA34" s="89"/>
      <c r="AB34" s="89"/>
      <c r="AC34" s="89"/>
      <c r="AD34" s="89"/>
      <c r="AE34" s="89"/>
      <c r="AF34" s="89"/>
      <c r="AG34" s="33"/>
    </row>
    <row r="35" spans="1:33" ht="22.5" customHeight="1" x14ac:dyDescent="0.25">
      <c r="A35" s="25"/>
      <c r="B35" s="26"/>
      <c r="C35" s="103"/>
      <c r="D35" s="56"/>
      <c r="E35" s="112"/>
      <c r="F35" s="109"/>
      <c r="G35" s="109"/>
      <c r="H35" s="109"/>
      <c r="I35" s="122"/>
      <c r="J35" s="109"/>
      <c r="K35" s="60"/>
      <c r="M35" s="71" t="s">
        <v>26</v>
      </c>
      <c r="N35" s="123"/>
      <c r="O35" s="108"/>
      <c r="P35" s="108"/>
      <c r="Q35" s="124"/>
      <c r="R35" s="125"/>
      <c r="S35" s="125"/>
      <c r="T35" s="126"/>
      <c r="U35" s="125"/>
      <c r="V35" s="63"/>
      <c r="X35" s="22"/>
      <c r="Y35" s="90"/>
      <c r="Z35" s="33"/>
      <c r="AA35" s="70"/>
      <c r="AB35" s="65"/>
      <c r="AC35" s="70"/>
      <c r="AD35" s="70"/>
      <c r="AE35" s="70"/>
      <c r="AF35" s="70"/>
      <c r="AG35" s="70"/>
    </row>
    <row r="36" spans="1:33" ht="22.5" x14ac:dyDescent="0.25">
      <c r="B36" s="71" t="s">
        <v>27</v>
      </c>
      <c r="C36" s="127"/>
      <c r="D36" s="128"/>
      <c r="E36" s="66"/>
      <c r="F36" s="36"/>
      <c r="G36" s="36"/>
      <c r="H36" s="36"/>
      <c r="I36" s="62"/>
      <c r="J36" s="36"/>
      <c r="K36" s="85"/>
      <c r="M36" s="177" t="s">
        <v>48</v>
      </c>
      <c r="N36" s="98"/>
      <c r="O36" s="178">
        <v>20</v>
      </c>
      <c r="P36" s="80"/>
      <c r="Q36" s="80">
        <v>1.96</v>
      </c>
      <c r="R36" s="99">
        <v>0.42</v>
      </c>
      <c r="S36" s="99">
        <v>0.06</v>
      </c>
      <c r="T36" s="99">
        <v>1.1399999999999999</v>
      </c>
      <c r="U36" s="99">
        <v>6.6</v>
      </c>
      <c r="V36" s="96">
        <v>71</v>
      </c>
      <c r="X36" s="49"/>
      <c r="Y36" s="48"/>
      <c r="Z36" s="52"/>
      <c r="AA36" s="34"/>
      <c r="AB36" s="53"/>
      <c r="AC36" s="129"/>
      <c r="AD36" s="129"/>
      <c r="AE36" s="129"/>
      <c r="AF36" s="130"/>
      <c r="AG36" s="33"/>
    </row>
    <row r="37" spans="1:33" ht="15.75" customHeight="1" x14ac:dyDescent="0.25">
      <c r="B37" s="82" t="s">
        <v>57</v>
      </c>
      <c r="C37" s="28" t="s">
        <v>28</v>
      </c>
      <c r="D37" s="36">
        <v>30</v>
      </c>
      <c r="E37" s="36"/>
      <c r="F37" s="28">
        <v>4.17</v>
      </c>
      <c r="G37" s="28">
        <v>1.92</v>
      </c>
      <c r="H37" s="28">
        <v>3.4</v>
      </c>
      <c r="I37" s="81">
        <v>19.36</v>
      </c>
      <c r="J37" s="28">
        <v>115.2</v>
      </c>
      <c r="K37" s="37">
        <v>806</v>
      </c>
      <c r="M37" s="26" t="s">
        <v>49</v>
      </c>
      <c r="N37" s="163"/>
      <c r="O37" s="179">
        <v>200</v>
      </c>
      <c r="P37" s="80"/>
      <c r="Q37" s="80">
        <v>10.4</v>
      </c>
      <c r="R37" s="109">
        <v>2.4</v>
      </c>
      <c r="S37" s="109">
        <v>3.6</v>
      </c>
      <c r="T37" s="109">
        <v>12.88</v>
      </c>
      <c r="U37" s="109">
        <v>100</v>
      </c>
      <c r="V37" s="180">
        <v>96</v>
      </c>
      <c r="X37" s="49"/>
      <c r="Y37" s="48"/>
      <c r="Z37" s="131"/>
      <c r="AA37" s="53"/>
      <c r="AB37" s="53"/>
      <c r="AC37" s="132"/>
      <c r="AD37" s="132"/>
      <c r="AE37" s="132"/>
      <c r="AF37" s="132"/>
      <c r="AG37" s="33"/>
    </row>
    <row r="38" spans="1:33" ht="12" customHeight="1" x14ac:dyDescent="0.25">
      <c r="B38" s="133" t="s">
        <v>33</v>
      </c>
      <c r="C38" s="93" t="s">
        <v>29</v>
      </c>
      <c r="D38" s="93" t="s">
        <v>30</v>
      </c>
      <c r="E38" s="93"/>
      <c r="F38" s="36">
        <v>14.91</v>
      </c>
      <c r="G38" s="35">
        <v>5.7</v>
      </c>
      <c r="H38" s="35">
        <v>11.4</v>
      </c>
      <c r="I38" s="44">
        <v>7.79</v>
      </c>
      <c r="J38" s="35">
        <v>160.55000000000001</v>
      </c>
      <c r="K38" s="37" t="s">
        <v>18</v>
      </c>
      <c r="M38" s="26" t="s">
        <v>50</v>
      </c>
      <c r="N38" s="27">
        <v>200</v>
      </c>
      <c r="O38" s="91" t="s">
        <v>51</v>
      </c>
      <c r="P38" s="91"/>
      <c r="Q38" s="92">
        <v>22.46</v>
      </c>
      <c r="R38" s="31">
        <v>15.9</v>
      </c>
      <c r="S38" s="31">
        <v>7.66</v>
      </c>
      <c r="T38" s="30">
        <v>8.4</v>
      </c>
      <c r="U38" s="31">
        <v>168</v>
      </c>
      <c r="V38" s="37">
        <v>29</v>
      </c>
      <c r="X38" s="111"/>
      <c r="Y38" s="48"/>
      <c r="Z38" s="131"/>
      <c r="AA38" s="53"/>
      <c r="AB38" s="52"/>
      <c r="AC38" s="134"/>
      <c r="AD38" s="134"/>
      <c r="AE38" s="134"/>
      <c r="AF38" s="134"/>
      <c r="AG38" s="33"/>
    </row>
    <row r="39" spans="1:33" x14ac:dyDescent="0.25">
      <c r="B39" s="133" t="s">
        <v>58</v>
      </c>
      <c r="C39" s="93" t="s">
        <v>59</v>
      </c>
      <c r="D39" s="28">
        <v>180</v>
      </c>
      <c r="E39" s="93"/>
      <c r="F39" s="36">
        <v>23.76</v>
      </c>
      <c r="G39" s="35">
        <v>0.01</v>
      </c>
      <c r="H39" s="35">
        <v>0</v>
      </c>
      <c r="I39" s="44">
        <v>11.25</v>
      </c>
      <c r="J39" s="35">
        <v>85</v>
      </c>
      <c r="K39" s="37" t="s">
        <v>18</v>
      </c>
      <c r="L39" s="49"/>
      <c r="M39" s="181" t="s">
        <v>52</v>
      </c>
      <c r="N39" s="98"/>
      <c r="O39" s="108">
        <v>100</v>
      </c>
      <c r="P39" s="164"/>
      <c r="Q39" s="174">
        <v>12.16</v>
      </c>
      <c r="R39" s="167">
        <v>2.15</v>
      </c>
      <c r="S39" s="99">
        <v>5.25</v>
      </c>
      <c r="T39" s="100">
        <v>31.2</v>
      </c>
      <c r="U39" s="99">
        <v>225</v>
      </c>
      <c r="V39" s="182">
        <v>128</v>
      </c>
      <c r="X39" s="77"/>
      <c r="Y39" s="3"/>
      <c r="Z39" s="33"/>
      <c r="AA39" s="89"/>
      <c r="AB39" s="89"/>
      <c r="AC39" s="89"/>
      <c r="AD39" s="89"/>
      <c r="AE39" s="89"/>
      <c r="AF39" s="89"/>
      <c r="AG39" s="33"/>
    </row>
    <row r="40" spans="1:33" ht="12.75" customHeight="1" x14ac:dyDescent="0.25">
      <c r="B40" s="136"/>
      <c r="C40" s="103"/>
      <c r="D40" s="56"/>
      <c r="E40" s="137"/>
      <c r="F40" s="80"/>
      <c r="G40" s="138"/>
      <c r="H40" s="138"/>
      <c r="I40" s="139"/>
      <c r="J40" s="138"/>
      <c r="K40" s="63"/>
      <c r="L40" s="20"/>
      <c r="M40" s="172" t="s">
        <v>53</v>
      </c>
      <c r="N40" s="56" t="s">
        <v>32</v>
      </c>
      <c r="O40" s="56" t="s">
        <v>29</v>
      </c>
      <c r="P40" s="56"/>
      <c r="Q40" s="174">
        <v>7.11</v>
      </c>
      <c r="R40" s="183">
        <v>0.6</v>
      </c>
      <c r="S40" s="183">
        <v>0</v>
      </c>
      <c r="T40" s="183">
        <v>31.4</v>
      </c>
      <c r="U40" s="183">
        <v>119</v>
      </c>
      <c r="V40" s="184">
        <v>349</v>
      </c>
      <c r="X40" s="22"/>
      <c r="Y40" s="90"/>
      <c r="Z40" s="33"/>
      <c r="AA40" s="70"/>
      <c r="AB40" s="65"/>
      <c r="AC40" s="70"/>
      <c r="AD40" s="70"/>
      <c r="AE40" s="70"/>
      <c r="AF40" s="70"/>
      <c r="AG40" s="70"/>
    </row>
    <row r="41" spans="1:33" x14ac:dyDescent="0.25">
      <c r="B41" s="140" t="s">
        <v>20</v>
      </c>
      <c r="C41" s="103"/>
      <c r="D41" s="141"/>
      <c r="E41" s="142"/>
      <c r="F41" s="124">
        <f>SUM(F37:F40)</f>
        <v>42.84</v>
      </c>
      <c r="G41" s="124">
        <f>SUM(G37:G40)</f>
        <v>7.63</v>
      </c>
      <c r="H41" s="124">
        <f>SUM(H37:H40)</f>
        <v>14.8</v>
      </c>
      <c r="I41" s="143">
        <f>SUM(I37:I40)</f>
        <v>38.4</v>
      </c>
      <c r="J41" s="124">
        <f>SUM(J37:J40)</f>
        <v>360.75</v>
      </c>
      <c r="K41" s="144"/>
      <c r="L41" s="20"/>
      <c r="M41" s="172" t="s">
        <v>55</v>
      </c>
      <c r="N41" s="56"/>
      <c r="O41" s="36">
        <v>60</v>
      </c>
      <c r="P41" s="36"/>
      <c r="Q41" s="36"/>
      <c r="R41" s="31">
        <v>3.16</v>
      </c>
      <c r="S41" s="31">
        <v>0.4</v>
      </c>
      <c r="T41" s="30">
        <v>19.32</v>
      </c>
      <c r="U41" s="31">
        <v>82.4</v>
      </c>
      <c r="V41" s="37" t="s">
        <v>18</v>
      </c>
      <c r="X41" s="49"/>
      <c r="Y41" s="48"/>
      <c r="Z41" s="40"/>
      <c r="AA41" s="53"/>
      <c r="AB41" s="53"/>
      <c r="AC41" s="53"/>
      <c r="AD41" s="53"/>
      <c r="AE41" s="53"/>
      <c r="AF41" s="53"/>
      <c r="AG41" s="33"/>
    </row>
    <row r="42" spans="1:33" ht="16.5" thickBot="1" x14ac:dyDescent="0.3">
      <c r="B42" s="145" t="s">
        <v>25</v>
      </c>
      <c r="C42" s="146"/>
      <c r="D42" s="147"/>
      <c r="E42" s="148"/>
      <c r="F42" s="149">
        <f>F41+F33</f>
        <v>114.33</v>
      </c>
      <c r="G42" s="149">
        <f t="shared" ref="G42:J42" si="2">G41+G33</f>
        <v>33.770000000000003</v>
      </c>
      <c r="H42" s="149">
        <f t="shared" si="2"/>
        <v>32.07</v>
      </c>
      <c r="I42" s="149">
        <f t="shared" si="2"/>
        <v>158.39000000000001</v>
      </c>
      <c r="J42" s="149">
        <f t="shared" si="2"/>
        <v>1077.4000000000001</v>
      </c>
      <c r="K42" s="150"/>
      <c r="L42" s="20"/>
      <c r="M42" s="172" t="s">
        <v>56</v>
      </c>
      <c r="N42" s="56"/>
      <c r="O42" s="36">
        <v>30</v>
      </c>
      <c r="P42" s="36"/>
      <c r="Q42" s="36">
        <v>1.71</v>
      </c>
      <c r="R42" s="31">
        <v>1.51</v>
      </c>
      <c r="S42" s="31">
        <v>0.3</v>
      </c>
      <c r="T42" s="30">
        <v>15.65</v>
      </c>
      <c r="U42" s="31">
        <v>15.65</v>
      </c>
      <c r="V42" s="37" t="s">
        <v>18</v>
      </c>
      <c r="X42" s="49"/>
      <c r="Y42" s="48"/>
      <c r="Z42" s="40"/>
      <c r="AA42" s="53"/>
      <c r="AB42" s="53"/>
      <c r="AC42" s="53"/>
      <c r="AD42" s="53"/>
      <c r="AE42" s="53"/>
      <c r="AF42" s="53"/>
      <c r="AG42" s="33"/>
    </row>
    <row r="43" spans="1:33" x14ac:dyDescent="0.25">
      <c r="C43" s="48"/>
      <c r="D43" s="151"/>
      <c r="E43" s="152"/>
      <c r="F43" s="152"/>
      <c r="G43" s="152"/>
      <c r="H43" s="152"/>
      <c r="I43" s="152"/>
      <c r="J43" s="152"/>
      <c r="K43" s="33"/>
      <c r="L43" s="20"/>
      <c r="M43" s="67" t="s">
        <v>20</v>
      </c>
      <c r="N43" s="98"/>
      <c r="O43" s="108"/>
      <c r="P43" s="109"/>
      <c r="Q43" s="86">
        <f>SUM(Q36:Q42)</f>
        <v>55.800000000000004</v>
      </c>
      <c r="R43" s="86">
        <f>SUM(R36:R42)</f>
        <v>26.14</v>
      </c>
      <c r="S43" s="86">
        <f>SUM(S36:S42)</f>
        <v>17.27</v>
      </c>
      <c r="T43" s="87">
        <f>SUM(T36:T42)</f>
        <v>119.99000000000001</v>
      </c>
      <c r="U43" s="86">
        <f>SUM(U36:U42)</f>
        <v>716.65</v>
      </c>
      <c r="V43" s="63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9.25" customHeight="1" thickBot="1" x14ac:dyDescent="0.3">
      <c r="B44" s="123"/>
      <c r="C44" s="123"/>
      <c r="D44" s="40"/>
      <c r="E44" s="40"/>
      <c r="F44" s="40"/>
      <c r="G44" s="132"/>
      <c r="H44" s="132"/>
      <c r="I44" s="132"/>
      <c r="J44" s="132"/>
      <c r="K44" s="33"/>
      <c r="L44" s="20"/>
      <c r="M44" s="145" t="s">
        <v>25</v>
      </c>
      <c r="N44" s="146"/>
      <c r="O44" s="147"/>
      <c r="P44" s="148"/>
      <c r="Q44" s="149">
        <f>Q43+Q24</f>
        <v>139</v>
      </c>
      <c r="R44" s="149">
        <f t="shared" ref="R44:U44" si="3">R43+R24</f>
        <v>44.550000000000004</v>
      </c>
      <c r="S44" s="149">
        <f t="shared" si="3"/>
        <v>38.92</v>
      </c>
      <c r="T44" s="149">
        <f t="shared" si="3"/>
        <v>221.76000000000002</v>
      </c>
      <c r="U44" s="149">
        <f t="shared" si="3"/>
        <v>1453.23</v>
      </c>
      <c r="V44" s="153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48"/>
      <c r="D45" s="131"/>
      <c r="E45" s="53"/>
      <c r="F45" s="53"/>
      <c r="G45" s="46"/>
      <c r="H45" s="46"/>
      <c r="I45" s="46"/>
      <c r="J45" s="46"/>
      <c r="K45" s="33"/>
      <c r="L45" s="20"/>
      <c r="M45" s="111"/>
      <c r="N45" s="48"/>
      <c r="O45" s="131"/>
      <c r="P45" s="53"/>
      <c r="Q45" s="53"/>
      <c r="R45" s="53"/>
      <c r="S45" s="46"/>
      <c r="T45" s="46"/>
      <c r="U45" s="46"/>
      <c r="V45" s="33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49"/>
      <c r="C46" s="2"/>
      <c r="D46" s="154"/>
      <c r="E46" s="155"/>
      <c r="F46" s="34"/>
      <c r="G46" s="53"/>
      <c r="H46" s="53"/>
      <c r="I46" s="53"/>
      <c r="J46" s="53"/>
      <c r="K46" s="33"/>
      <c r="L46" s="20"/>
      <c r="N46" s="2"/>
      <c r="O46" s="52"/>
      <c r="P46" s="53"/>
      <c r="Q46" s="53"/>
      <c r="R46" s="50"/>
      <c r="S46" s="53"/>
      <c r="T46" s="53"/>
      <c r="U46" s="53"/>
      <c r="V46" s="40"/>
      <c r="W46" s="40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77"/>
      <c r="C47" s="3"/>
      <c r="D47" s="33"/>
      <c r="E47" s="89"/>
      <c r="F47" s="89"/>
      <c r="G47" s="89"/>
      <c r="H47" s="89"/>
      <c r="I47" s="89"/>
      <c r="J47" s="89"/>
      <c r="K47" s="33"/>
      <c r="L47" s="20"/>
      <c r="M47" s="77"/>
      <c r="N47" s="3"/>
      <c r="O47" s="33"/>
      <c r="P47" s="89"/>
      <c r="Q47" s="89"/>
      <c r="R47" s="89"/>
      <c r="S47" s="89"/>
      <c r="T47" s="89"/>
      <c r="U47" s="89"/>
      <c r="V47" s="33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6"/>
      <c r="C48" s="48"/>
      <c r="D48" s="151"/>
      <c r="E48" s="53"/>
      <c r="F48" s="53"/>
      <c r="G48" s="157"/>
      <c r="H48" s="157"/>
      <c r="I48" s="158"/>
      <c r="J48" s="158"/>
      <c r="K48" s="2"/>
      <c r="M48" s="77"/>
      <c r="N48" s="3"/>
      <c r="O48" s="33"/>
      <c r="P48" s="89"/>
      <c r="Q48" s="89"/>
      <c r="R48" s="89"/>
      <c r="S48" s="89"/>
      <c r="T48" s="89"/>
      <c r="U48" s="89"/>
      <c r="V48" s="33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59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1"/>
      <c r="N52" s="48"/>
      <c r="O52" s="131"/>
      <c r="P52" s="53"/>
      <c r="Q52" s="53"/>
      <c r="R52" s="53"/>
      <c r="S52" s="46"/>
      <c r="T52" s="46"/>
      <c r="U52" s="46"/>
      <c r="V52" s="33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2"/>
      <c r="E55" s="33"/>
      <c r="F55" s="34"/>
      <c r="G55" s="33"/>
      <c r="H55" s="33"/>
      <c r="I55" s="33"/>
      <c r="J55" s="33"/>
      <c r="K55" s="33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8"/>
      <c r="C56" s="39"/>
      <c r="D56" s="40"/>
      <c r="E56" s="41"/>
      <c r="F56" s="41"/>
      <c r="G56" s="42"/>
      <c r="H56" s="43"/>
      <c r="I56" s="43"/>
      <c r="J56" s="43"/>
      <c r="K56" s="40"/>
      <c r="M56" s="24"/>
      <c r="N56" s="3"/>
      <c r="O56" s="32"/>
      <c r="P56" s="33"/>
      <c r="Q56" s="34"/>
      <c r="R56" s="33"/>
      <c r="S56" s="33"/>
      <c r="T56" s="33"/>
      <c r="U56" s="33"/>
      <c r="V56" s="3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8"/>
      <c r="C57" s="39"/>
      <c r="D57" s="40"/>
      <c r="E57" s="40"/>
      <c r="F57" s="40"/>
      <c r="G57" s="46"/>
      <c r="H57" s="46"/>
      <c r="I57" s="46"/>
      <c r="J57" s="46"/>
      <c r="K57" s="47"/>
      <c r="M57" s="38"/>
      <c r="N57" s="39"/>
      <c r="O57" s="40"/>
      <c r="P57" s="41"/>
      <c r="Q57" s="41"/>
      <c r="R57" s="42"/>
      <c r="S57" s="43"/>
      <c r="T57" s="43"/>
      <c r="U57" s="43"/>
      <c r="V57" s="40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49"/>
      <c r="C58" s="48"/>
      <c r="D58" s="40"/>
      <c r="E58" s="50"/>
      <c r="F58" s="34"/>
      <c r="G58" s="47"/>
      <c r="H58" s="47"/>
      <c r="I58" s="47"/>
      <c r="J58" s="41"/>
      <c r="K58" s="33"/>
      <c r="M58" s="38"/>
      <c r="N58" s="39"/>
      <c r="O58" s="40"/>
      <c r="P58" s="40"/>
      <c r="Q58" s="40"/>
      <c r="R58" s="46"/>
      <c r="S58" s="46"/>
      <c r="T58" s="46"/>
      <c r="U58" s="46"/>
      <c r="V58" s="47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51"/>
      <c r="C59" s="39"/>
      <c r="D59" s="52"/>
      <c r="E59" s="53"/>
      <c r="F59" s="53"/>
      <c r="G59" s="40"/>
      <c r="H59" s="40"/>
      <c r="I59" s="40"/>
      <c r="J59" s="53"/>
      <c r="K59" s="47"/>
      <c r="M59" s="49"/>
      <c r="N59" s="48"/>
      <c r="O59" s="40"/>
      <c r="P59" s="50"/>
      <c r="Q59" s="34"/>
      <c r="R59" s="47"/>
      <c r="S59" s="47"/>
      <c r="T59" s="47"/>
      <c r="U59" s="41"/>
      <c r="V59" s="33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49"/>
      <c r="C60" s="48"/>
      <c r="D60" s="40"/>
      <c r="E60" s="34"/>
      <c r="F60" s="34"/>
      <c r="G60" s="47"/>
      <c r="H60" s="47"/>
      <c r="I60" s="47"/>
      <c r="J60" s="41"/>
      <c r="K60" s="33"/>
      <c r="M60" s="51"/>
      <c r="N60" s="39"/>
      <c r="O60" s="52"/>
      <c r="P60" s="53"/>
      <c r="Q60" s="53"/>
      <c r="R60" s="40"/>
      <c r="S60" s="40"/>
      <c r="T60" s="40"/>
      <c r="U60" s="53"/>
      <c r="V60" s="47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4"/>
      <c r="D61" s="3"/>
      <c r="E61" s="33"/>
      <c r="F61" s="65"/>
      <c r="G61" s="33"/>
      <c r="H61" s="33"/>
      <c r="I61" s="33"/>
      <c r="J61" s="33"/>
      <c r="K61" s="3"/>
      <c r="M61" s="49"/>
      <c r="N61" s="48"/>
      <c r="O61" s="40"/>
      <c r="P61" s="34"/>
      <c r="Q61" s="34"/>
      <c r="R61" s="47"/>
      <c r="S61" s="47"/>
      <c r="T61" s="47"/>
      <c r="U61" s="41"/>
      <c r="V61" s="33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1"/>
      <c r="C62" s="64"/>
      <c r="D62" s="64"/>
      <c r="E62" s="33"/>
      <c r="F62" s="65"/>
      <c r="G62" s="70"/>
      <c r="H62" s="70"/>
      <c r="I62" s="70"/>
      <c r="J62" s="70"/>
      <c r="K62" s="64"/>
      <c r="M62" s="24"/>
      <c r="N62" s="64"/>
      <c r="O62" s="3"/>
      <c r="P62" s="33"/>
      <c r="Q62" s="65"/>
      <c r="R62" s="33"/>
      <c r="S62" s="33"/>
      <c r="T62" s="33"/>
      <c r="U62" s="33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77"/>
      <c r="C63" s="64"/>
      <c r="D63" s="64"/>
      <c r="E63" s="78"/>
      <c r="F63" s="78"/>
      <c r="G63" s="78"/>
      <c r="H63" s="78"/>
      <c r="I63" s="78"/>
      <c r="J63" s="78"/>
      <c r="K63" s="64"/>
      <c r="M63" s="51"/>
      <c r="N63" s="64"/>
      <c r="O63" s="64"/>
      <c r="P63" s="33"/>
      <c r="Q63" s="65"/>
      <c r="R63" s="70"/>
      <c r="S63" s="70"/>
      <c r="T63" s="70"/>
      <c r="U63" s="70"/>
      <c r="V63" s="64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4"/>
      <c r="D64" s="33"/>
      <c r="E64" s="78"/>
      <c r="F64" s="78"/>
      <c r="G64" s="79"/>
      <c r="H64" s="79"/>
      <c r="I64" s="79"/>
      <c r="J64" s="79"/>
      <c r="K64" s="64"/>
      <c r="M64" s="77"/>
      <c r="N64" s="64"/>
      <c r="O64" s="64"/>
      <c r="P64" s="78"/>
      <c r="Q64" s="78"/>
      <c r="R64" s="78"/>
      <c r="S64" s="78"/>
      <c r="T64" s="78"/>
      <c r="U64" s="78"/>
      <c r="V64" s="64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51"/>
      <c r="C65" s="48"/>
      <c r="D65" s="40"/>
      <c r="E65" s="52"/>
      <c r="F65" s="40"/>
      <c r="G65" s="53"/>
      <c r="H65" s="53"/>
      <c r="I65" s="53"/>
      <c r="J65" s="53"/>
      <c r="K65" s="48"/>
      <c r="M65" s="22"/>
      <c r="N65" s="64"/>
      <c r="O65" s="33"/>
      <c r="P65" s="78"/>
      <c r="Q65" s="78"/>
      <c r="R65" s="79"/>
      <c r="S65" s="79"/>
      <c r="T65" s="79"/>
      <c r="U65" s="79"/>
      <c r="V65" s="64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2"/>
      <c r="E66" s="33"/>
      <c r="F66" s="34"/>
      <c r="G66" s="33"/>
      <c r="H66" s="33"/>
      <c r="I66" s="33"/>
      <c r="J66" s="33"/>
      <c r="K66" s="33"/>
      <c r="M66" s="51"/>
      <c r="N66" s="48"/>
      <c r="O66" s="40"/>
      <c r="P66" s="52"/>
      <c r="Q66" s="40"/>
      <c r="R66" s="53"/>
      <c r="S66" s="53"/>
      <c r="T66" s="53"/>
      <c r="U66" s="53"/>
      <c r="V66" s="48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8"/>
      <c r="C67" s="39"/>
      <c r="D67" s="40"/>
      <c r="E67" s="41"/>
      <c r="F67" s="41"/>
      <c r="G67" s="42"/>
      <c r="H67" s="43"/>
      <c r="I67" s="43"/>
      <c r="J67" s="43"/>
      <c r="K67" s="40"/>
      <c r="M67" s="24"/>
      <c r="N67" s="3"/>
      <c r="O67" s="32"/>
      <c r="P67" s="33"/>
      <c r="Q67" s="34"/>
      <c r="R67" s="33"/>
      <c r="S67" s="33"/>
      <c r="T67" s="33"/>
      <c r="U67" s="33"/>
      <c r="V67" s="3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8"/>
      <c r="C68" s="39"/>
      <c r="D68" s="40"/>
      <c r="E68" s="40"/>
      <c r="F68" s="40"/>
      <c r="G68" s="46"/>
      <c r="H68" s="46"/>
      <c r="I68" s="46"/>
      <c r="J68" s="46"/>
      <c r="K68" s="47"/>
      <c r="M68" s="38"/>
      <c r="N68" s="39"/>
      <c r="O68" s="40"/>
      <c r="P68" s="41"/>
      <c r="Q68" s="41"/>
      <c r="R68" s="42"/>
      <c r="S68" s="43"/>
      <c r="T68" s="43"/>
      <c r="U68" s="43"/>
      <c r="V68" s="40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49"/>
      <c r="C69" s="48"/>
      <c r="D69" s="40"/>
      <c r="E69" s="50"/>
      <c r="F69" s="34"/>
      <c r="G69" s="47"/>
      <c r="H69" s="47"/>
      <c r="I69" s="47"/>
      <c r="J69" s="41"/>
      <c r="K69" s="33"/>
      <c r="M69" s="38"/>
      <c r="N69" s="39"/>
      <c r="O69" s="40"/>
      <c r="P69" s="40"/>
      <c r="Q69" s="40"/>
      <c r="R69" s="46"/>
      <c r="S69" s="46"/>
      <c r="T69" s="46"/>
      <c r="U69" s="46"/>
      <c r="V69" s="47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51"/>
      <c r="C70" s="39"/>
      <c r="D70" s="52"/>
      <c r="E70" s="53"/>
      <c r="F70" s="53"/>
      <c r="G70" s="40"/>
      <c r="H70" s="40"/>
      <c r="I70" s="40"/>
      <c r="J70" s="53"/>
      <c r="K70" s="160"/>
      <c r="M70" s="49"/>
      <c r="N70" s="48"/>
      <c r="O70" s="40"/>
      <c r="P70" s="50"/>
      <c r="Q70" s="34"/>
      <c r="R70" s="47"/>
      <c r="S70" s="47"/>
      <c r="T70" s="47"/>
      <c r="U70" s="41"/>
      <c r="V70" s="33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49"/>
      <c r="C71" s="48"/>
      <c r="D71" s="40"/>
      <c r="E71" s="34"/>
      <c r="F71" s="34"/>
      <c r="G71" s="47"/>
      <c r="H71" s="47"/>
      <c r="I71" s="47"/>
      <c r="J71" s="41"/>
      <c r="K71" s="47"/>
      <c r="M71" s="51"/>
      <c r="N71" s="39"/>
      <c r="O71" s="52"/>
      <c r="P71" s="53"/>
      <c r="Q71" s="53"/>
      <c r="R71" s="40"/>
      <c r="S71" s="40"/>
      <c r="T71" s="40"/>
      <c r="U71" s="53"/>
      <c r="V71" s="160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77"/>
      <c r="C72" s="3"/>
      <c r="D72" s="33"/>
      <c r="E72" s="89"/>
      <c r="F72" s="89"/>
      <c r="G72" s="89"/>
      <c r="H72" s="89"/>
      <c r="I72" s="89"/>
      <c r="J72" s="89"/>
      <c r="K72" s="33"/>
      <c r="M72" s="49"/>
      <c r="N72" s="48"/>
      <c r="O72" s="40"/>
      <c r="P72" s="34"/>
      <c r="Q72" s="34"/>
      <c r="R72" s="47"/>
      <c r="S72" s="47"/>
      <c r="T72" s="47"/>
      <c r="U72" s="41"/>
      <c r="V72" s="47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0"/>
      <c r="D73" s="33"/>
      <c r="E73" s="70"/>
      <c r="F73" s="65"/>
      <c r="G73" s="70"/>
      <c r="H73" s="70"/>
      <c r="I73" s="70"/>
      <c r="J73" s="70"/>
      <c r="K73" s="70"/>
      <c r="M73" s="77"/>
      <c r="N73" s="3"/>
      <c r="O73" s="33"/>
      <c r="P73" s="89"/>
      <c r="Q73" s="89"/>
      <c r="R73" s="89"/>
      <c r="S73" s="89"/>
      <c r="T73" s="89"/>
      <c r="U73" s="89"/>
      <c r="V73" s="33"/>
    </row>
    <row r="74" spans="2:33" x14ac:dyDescent="0.25">
      <c r="B74" s="51"/>
      <c r="C74" s="48"/>
      <c r="D74" s="40"/>
      <c r="E74" s="40"/>
      <c r="F74" s="53"/>
      <c r="G74" s="53"/>
      <c r="H74" s="53"/>
      <c r="I74" s="53"/>
      <c r="J74" s="53"/>
      <c r="K74" s="33"/>
      <c r="M74" s="22"/>
      <c r="N74" s="90"/>
      <c r="O74" s="33"/>
      <c r="P74" s="70"/>
      <c r="Q74" s="65"/>
      <c r="R74" s="70"/>
      <c r="S74" s="70"/>
      <c r="T74" s="70"/>
      <c r="U74" s="70"/>
      <c r="V74" s="70"/>
    </row>
    <row r="75" spans="2:33" x14ac:dyDescent="0.25">
      <c r="B75" s="24"/>
      <c r="C75" s="3"/>
      <c r="D75" s="33"/>
      <c r="E75" s="33"/>
      <c r="F75" s="34"/>
      <c r="G75" s="33"/>
      <c r="H75" s="33"/>
      <c r="I75" s="33"/>
      <c r="J75" s="33"/>
      <c r="K75" s="33"/>
      <c r="M75" s="51"/>
      <c r="N75" s="48"/>
      <c r="O75" s="40"/>
      <c r="P75" s="40"/>
      <c r="Q75" s="53"/>
      <c r="R75" s="53"/>
      <c r="S75" s="53"/>
      <c r="T75" s="53"/>
      <c r="U75" s="53"/>
      <c r="V75" s="33"/>
    </row>
    <row r="76" spans="2:33" x14ac:dyDescent="0.25">
      <c r="B76" s="3"/>
      <c r="C76" s="3"/>
      <c r="D76" s="33"/>
      <c r="E76" s="33"/>
      <c r="F76" s="34"/>
      <c r="G76" s="33"/>
      <c r="H76" s="33"/>
      <c r="I76" s="33"/>
      <c r="J76" s="33"/>
      <c r="K76" s="33"/>
      <c r="M76" s="24"/>
      <c r="N76" s="3"/>
      <c r="O76" s="33"/>
      <c r="P76" s="33"/>
      <c r="Q76" s="34"/>
      <c r="R76" s="33"/>
      <c r="S76" s="33"/>
      <c r="T76" s="33"/>
      <c r="U76" s="33"/>
      <c r="V76" s="33"/>
    </row>
    <row r="77" spans="2:33" x14ac:dyDescent="0.25">
      <c r="B77" s="3"/>
      <c r="C77" s="3"/>
      <c r="D77" s="33"/>
      <c r="E77" s="33"/>
      <c r="F77" s="34"/>
      <c r="G77" s="33"/>
      <c r="H77" s="33"/>
      <c r="I77" s="33"/>
      <c r="J77" s="33"/>
      <c r="K77" s="33"/>
      <c r="M77" s="3"/>
      <c r="N77" s="3"/>
      <c r="O77" s="33"/>
      <c r="P77" s="33"/>
      <c r="Q77" s="34"/>
      <c r="R77" s="33"/>
      <c r="S77" s="33"/>
      <c r="T77" s="33"/>
      <c r="U77" s="33"/>
      <c r="V77" s="33"/>
    </row>
    <row r="78" spans="2:33" x14ac:dyDescent="0.25">
      <c r="B78" s="51"/>
      <c r="C78" s="39"/>
      <c r="D78" s="52"/>
      <c r="E78" s="53"/>
      <c r="F78" s="53"/>
      <c r="G78" s="97"/>
      <c r="H78" s="97"/>
      <c r="I78" s="97"/>
      <c r="J78" s="97"/>
      <c r="K78" s="33"/>
      <c r="M78" s="3"/>
      <c r="N78" s="3"/>
      <c r="O78" s="33"/>
      <c r="P78" s="33"/>
      <c r="Q78" s="34"/>
      <c r="R78" s="33"/>
      <c r="S78" s="33"/>
      <c r="T78" s="33"/>
      <c r="U78" s="33"/>
      <c r="V78" s="33"/>
    </row>
    <row r="79" spans="2:33" x14ac:dyDescent="0.25">
      <c r="B79" s="49"/>
      <c r="C79" s="48"/>
      <c r="D79" s="40"/>
      <c r="E79" s="53"/>
      <c r="F79" s="34"/>
      <c r="G79" s="34"/>
      <c r="H79" s="34"/>
      <c r="I79" s="34"/>
      <c r="J79" s="34"/>
      <c r="K79" s="33"/>
      <c r="M79" s="51"/>
      <c r="N79" s="39"/>
      <c r="O79" s="52"/>
      <c r="P79" s="53"/>
      <c r="Q79" s="53"/>
      <c r="R79" s="97"/>
      <c r="S79" s="97"/>
      <c r="T79" s="97"/>
      <c r="U79" s="97"/>
      <c r="V79" s="33"/>
    </row>
    <row r="80" spans="2:33" x14ac:dyDescent="0.25">
      <c r="B80" s="49"/>
      <c r="C80" s="48"/>
      <c r="D80" s="40"/>
      <c r="E80" s="53"/>
      <c r="F80" s="34"/>
      <c r="G80" s="34"/>
      <c r="H80" s="34"/>
      <c r="I80" s="34"/>
      <c r="J80" s="34"/>
      <c r="K80" s="33"/>
      <c r="M80" s="49"/>
      <c r="N80" s="48"/>
      <c r="O80" s="40"/>
      <c r="P80" s="53"/>
      <c r="Q80" s="34"/>
      <c r="R80" s="34"/>
      <c r="S80" s="34"/>
      <c r="T80" s="34"/>
      <c r="U80" s="34"/>
      <c r="V80" s="33"/>
    </row>
    <row r="81" spans="2:22" x14ac:dyDescent="0.25">
      <c r="B81" s="77"/>
      <c r="C81" s="3"/>
      <c r="D81" s="33"/>
      <c r="E81" s="89"/>
      <c r="F81" s="89"/>
      <c r="G81" s="89"/>
      <c r="H81" s="89"/>
      <c r="I81" s="89"/>
      <c r="J81" s="89"/>
      <c r="K81" s="33"/>
      <c r="M81" s="49"/>
      <c r="N81" s="48"/>
      <c r="O81" s="40"/>
      <c r="P81" s="53"/>
      <c r="Q81" s="34"/>
      <c r="R81" s="34"/>
      <c r="S81" s="34"/>
      <c r="T81" s="34"/>
      <c r="U81" s="34"/>
      <c r="V81" s="33"/>
    </row>
    <row r="82" spans="2:22" x14ac:dyDescent="0.25">
      <c r="B82" s="22"/>
      <c r="C82" s="90"/>
      <c r="D82" s="33"/>
      <c r="E82" s="70"/>
      <c r="F82" s="65"/>
      <c r="G82" s="70"/>
      <c r="H82" s="70"/>
      <c r="I82" s="70"/>
      <c r="J82" s="70"/>
      <c r="K82" s="70"/>
      <c r="M82" s="77"/>
      <c r="N82" s="3"/>
      <c r="O82" s="33"/>
      <c r="P82" s="89"/>
      <c r="Q82" s="89"/>
      <c r="R82" s="89"/>
      <c r="S82" s="89"/>
      <c r="T82" s="89"/>
      <c r="U82" s="89"/>
      <c r="V82" s="33"/>
    </row>
    <row r="83" spans="2:22" x14ac:dyDescent="0.25">
      <c r="B83" s="49"/>
      <c r="C83" s="48"/>
      <c r="D83" s="40"/>
      <c r="E83" s="34"/>
      <c r="F83" s="34"/>
      <c r="G83" s="129"/>
      <c r="H83" s="129"/>
      <c r="I83" s="129"/>
      <c r="J83" s="130"/>
      <c r="K83" s="33"/>
      <c r="M83" s="22"/>
      <c r="N83" s="90"/>
      <c r="O83" s="33"/>
      <c r="P83" s="70"/>
      <c r="Q83" s="65"/>
      <c r="R83" s="70"/>
      <c r="S83" s="70"/>
      <c r="T83" s="70"/>
      <c r="U83" s="70"/>
      <c r="V83" s="70"/>
    </row>
    <row r="84" spans="2:22" x14ac:dyDescent="0.25">
      <c r="B84" s="49"/>
      <c r="C84" s="48"/>
      <c r="D84" s="131"/>
      <c r="E84" s="53"/>
      <c r="F84" s="53"/>
      <c r="G84" s="132"/>
      <c r="H84" s="132"/>
      <c r="I84" s="132"/>
      <c r="J84" s="132"/>
      <c r="K84" s="33"/>
      <c r="M84" s="49"/>
      <c r="N84" s="48"/>
      <c r="O84" s="52"/>
      <c r="P84" s="34"/>
      <c r="Q84" s="53"/>
      <c r="R84" s="129"/>
      <c r="S84" s="129"/>
      <c r="T84" s="129"/>
      <c r="U84" s="130"/>
      <c r="V84" s="33"/>
    </row>
    <row r="85" spans="2:22" x14ac:dyDescent="0.25">
      <c r="B85" s="111"/>
      <c r="C85" s="48"/>
      <c r="D85" s="131"/>
      <c r="E85" s="53"/>
      <c r="F85" s="52"/>
      <c r="G85" s="134"/>
      <c r="H85" s="134"/>
      <c r="I85" s="134"/>
      <c r="J85" s="134"/>
      <c r="K85" s="33"/>
      <c r="M85" s="49"/>
      <c r="N85" s="48"/>
      <c r="O85" s="131"/>
      <c r="P85" s="53"/>
      <c r="Q85" s="53"/>
      <c r="R85" s="132"/>
      <c r="S85" s="132"/>
      <c r="T85" s="132"/>
      <c r="U85" s="132"/>
      <c r="V85" s="33"/>
    </row>
    <row r="86" spans="2:22" x14ac:dyDescent="0.25">
      <c r="B86" s="77"/>
      <c r="C86" s="3"/>
      <c r="D86" s="33"/>
      <c r="E86" s="89"/>
      <c r="F86" s="89"/>
      <c r="G86" s="89"/>
      <c r="H86" s="89"/>
      <c r="I86" s="89"/>
      <c r="J86" s="89"/>
      <c r="K86" s="33"/>
      <c r="M86" s="111"/>
      <c r="N86" s="48"/>
      <c r="O86" s="131"/>
      <c r="P86" s="53"/>
      <c r="Q86" s="52"/>
      <c r="R86" s="134"/>
      <c r="S86" s="134"/>
      <c r="T86" s="134"/>
      <c r="U86" s="134"/>
      <c r="V86" s="33"/>
    </row>
    <row r="87" spans="2:22" x14ac:dyDescent="0.25">
      <c r="B87" s="22"/>
      <c r="C87" s="90"/>
      <c r="D87" s="33"/>
      <c r="E87" s="70"/>
      <c r="F87" s="65"/>
      <c r="G87" s="70"/>
      <c r="H87" s="70"/>
      <c r="I87" s="70"/>
      <c r="J87" s="70"/>
      <c r="K87" s="70"/>
      <c r="M87" s="77"/>
      <c r="N87" s="3"/>
      <c r="O87" s="33"/>
      <c r="P87" s="89"/>
      <c r="Q87" s="89"/>
      <c r="R87" s="89"/>
      <c r="S87" s="89"/>
      <c r="T87" s="89"/>
      <c r="U87" s="89"/>
      <c r="V87" s="33"/>
    </row>
    <row r="88" spans="2:22" x14ac:dyDescent="0.25">
      <c r="B88" s="49"/>
      <c r="C88" s="48"/>
      <c r="D88" s="40"/>
      <c r="E88" s="53"/>
      <c r="F88" s="53"/>
      <c r="G88" s="53"/>
      <c r="H88" s="53"/>
      <c r="I88" s="53"/>
      <c r="J88" s="53"/>
      <c r="K88" s="33"/>
      <c r="M88" s="22"/>
      <c r="N88" s="90"/>
      <c r="O88" s="33"/>
      <c r="P88" s="70"/>
      <c r="Q88" s="65"/>
      <c r="R88" s="70"/>
      <c r="S88" s="70"/>
      <c r="T88" s="70"/>
      <c r="U88" s="70"/>
      <c r="V88" s="70"/>
    </row>
    <row r="89" spans="2:22" x14ac:dyDescent="0.25">
      <c r="B89" s="49"/>
      <c r="C89" s="48"/>
      <c r="D89" s="40"/>
      <c r="E89" s="53"/>
      <c r="F89" s="53"/>
      <c r="G89" s="53"/>
      <c r="H89" s="53"/>
      <c r="I89" s="53"/>
      <c r="J89" s="53"/>
      <c r="K89" s="33"/>
      <c r="M89" s="49"/>
      <c r="N89" s="48"/>
      <c r="O89" s="40"/>
      <c r="P89" s="53"/>
      <c r="Q89" s="53"/>
      <c r="R89" s="53"/>
      <c r="S89" s="53"/>
      <c r="T89" s="53"/>
      <c r="U89" s="53"/>
      <c r="V89" s="33"/>
    </row>
    <row r="90" spans="2:22" x14ac:dyDescent="0.25">
      <c r="B90" s="38"/>
      <c r="C90" s="161"/>
      <c r="D90" s="162"/>
      <c r="E90" s="34"/>
      <c r="F90" s="41"/>
      <c r="G90" s="46"/>
      <c r="H90" s="46"/>
      <c r="I90" s="46"/>
      <c r="J90" s="46"/>
      <c r="K90" s="33"/>
      <c r="M90" s="49"/>
      <c r="N90" s="48"/>
      <c r="O90" s="40"/>
      <c r="P90" s="53"/>
      <c r="Q90" s="53"/>
      <c r="R90" s="53"/>
      <c r="S90" s="53"/>
      <c r="T90" s="53"/>
      <c r="U90" s="53"/>
      <c r="V90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13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16,11,2022</vt:lpstr>
      <vt:lpstr>06,10,21</vt:lpstr>
      <vt:lpstr>05,10,21</vt:lpstr>
      <vt:lpstr>04,10,21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2022-11-18T03:04:33Z</dcterms:modified>
</cp:coreProperties>
</file>