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21,09,2021" sheetId="1" state="hidden" r:id="rId1"/>
    <sheet name="28,09,21" sheetId="2" state="hidden" r:id="rId2"/>
    <sheet name="30,09,22" sheetId="51" r:id="rId3"/>
    <sheet name="29,09,22" sheetId="50" r:id="rId4"/>
    <sheet name="28,09,22" sheetId="49" r:id="rId5"/>
    <sheet name="27,09,22" sheetId="48" r:id="rId6"/>
    <sheet name="26,09,22" sheetId="47" r:id="rId7"/>
    <sheet name="23,09,22" sheetId="46" r:id="rId8"/>
    <sheet name="22,09,22" sheetId="45" r:id="rId9"/>
    <sheet name="21,09,22" sheetId="44" r:id="rId10"/>
    <sheet name="20,09,22" sheetId="43" r:id="rId11"/>
    <sheet name="19,09,22" sheetId="42" r:id="rId12"/>
    <sheet name="16,09,22" sheetId="41" r:id="rId13"/>
    <sheet name="15,09,22" sheetId="40" r:id="rId14"/>
    <sheet name="14,09,22" sheetId="39" r:id="rId15"/>
    <sheet name="13,09,22" sheetId="38" r:id="rId16"/>
    <sheet name="12,09,22" sheetId="37" r:id="rId17"/>
    <sheet name="09,09,22" sheetId="36" r:id="rId18"/>
    <sheet name="08,09,22" sheetId="35" r:id="rId19"/>
    <sheet name="07,09,22" sheetId="33" r:id="rId20"/>
    <sheet name="06,09,22" sheetId="34" r:id="rId21"/>
    <sheet name="05,09,22" sheetId="6" r:id="rId22"/>
    <sheet name="цены на продукты" sheetId="3" state="hidden" r:id="rId23"/>
  </sheets>
  <calcPr calcId="145621"/>
</workbook>
</file>

<file path=xl/calcChain.xml><?xml version="1.0" encoding="utf-8"?>
<calcChain xmlns="http://schemas.openxmlformats.org/spreadsheetml/2006/main">
  <c r="S47" i="51" l="1"/>
  <c r="U46" i="51"/>
  <c r="U47" i="51" s="1"/>
  <c r="T46" i="51"/>
  <c r="T47" i="51" s="1"/>
  <c r="S46" i="51"/>
  <c r="R46" i="51"/>
  <c r="R47" i="51" s="1"/>
  <c r="Q46" i="51"/>
  <c r="Q47" i="51" s="1"/>
  <c r="J44" i="51"/>
  <c r="F44" i="51"/>
  <c r="J43" i="51"/>
  <c r="I43" i="51"/>
  <c r="I44" i="51" s="1"/>
  <c r="H43" i="51"/>
  <c r="H44" i="51" s="1"/>
  <c r="G43" i="51"/>
  <c r="G44" i="51" s="1"/>
  <c r="F43" i="51"/>
  <c r="S36" i="51"/>
  <c r="U35" i="51"/>
  <c r="U36" i="51" s="1"/>
  <c r="T35" i="51"/>
  <c r="T36" i="51" s="1"/>
  <c r="S35" i="51"/>
  <c r="R35" i="51"/>
  <c r="R36" i="51" s="1"/>
  <c r="Q35" i="51"/>
  <c r="Q36" i="51" s="1"/>
  <c r="P35" i="51"/>
  <c r="F35" i="51"/>
  <c r="E35" i="51"/>
  <c r="U24" i="51"/>
  <c r="T24" i="51"/>
  <c r="S24" i="51"/>
  <c r="R24" i="51"/>
  <c r="Q24" i="51"/>
  <c r="J24" i="51"/>
  <c r="I24" i="51"/>
  <c r="H24" i="51"/>
  <c r="G24" i="51"/>
  <c r="F24" i="51"/>
  <c r="U15" i="51"/>
  <c r="T15" i="51"/>
  <c r="S15" i="51"/>
  <c r="R15" i="51"/>
  <c r="Q15" i="51"/>
  <c r="J15" i="51"/>
  <c r="I15" i="51"/>
  <c r="H15" i="51"/>
  <c r="G15" i="51"/>
  <c r="F15" i="51"/>
  <c r="J45" i="50" l="1"/>
  <c r="I45" i="50"/>
  <c r="F45" i="50"/>
  <c r="U44" i="50"/>
  <c r="U45" i="50" s="1"/>
  <c r="T44" i="50"/>
  <c r="S44" i="50"/>
  <c r="R44" i="50"/>
  <c r="R45" i="50" s="1"/>
  <c r="Q44" i="50"/>
  <c r="Q45" i="50" s="1"/>
  <c r="J44" i="50"/>
  <c r="I44" i="50"/>
  <c r="H44" i="50"/>
  <c r="H45" i="50" s="1"/>
  <c r="G44" i="50"/>
  <c r="G45" i="50" s="1"/>
  <c r="F44" i="50"/>
  <c r="J37" i="50"/>
  <c r="I37" i="50"/>
  <c r="H37" i="50"/>
  <c r="G37" i="50"/>
  <c r="F37" i="50"/>
  <c r="E37" i="50"/>
  <c r="U35" i="50"/>
  <c r="Q35" i="50"/>
  <c r="U34" i="50"/>
  <c r="T34" i="50"/>
  <c r="T35" i="50" s="1"/>
  <c r="S34" i="50"/>
  <c r="S35" i="50" s="1"/>
  <c r="R34" i="50"/>
  <c r="R35" i="50" s="1"/>
  <c r="Q34" i="50"/>
  <c r="J26" i="50"/>
  <c r="H26" i="50"/>
  <c r="G26" i="50"/>
  <c r="F26" i="50"/>
  <c r="U25" i="50"/>
  <c r="T25" i="50"/>
  <c r="T45" i="50" s="1"/>
  <c r="S25" i="50"/>
  <c r="S45" i="50" s="1"/>
  <c r="R25" i="50"/>
  <c r="Q25" i="50"/>
  <c r="U15" i="50"/>
  <c r="T15" i="50"/>
  <c r="S15" i="50"/>
  <c r="R15" i="50"/>
  <c r="Q15" i="50"/>
  <c r="J15" i="50"/>
  <c r="I15" i="50"/>
  <c r="H15" i="50"/>
  <c r="G15" i="50"/>
  <c r="F15" i="50"/>
  <c r="S44" i="48" l="1"/>
  <c r="U43" i="48"/>
  <c r="U44" i="48" s="1"/>
  <c r="T43" i="48"/>
  <c r="T44" i="48" s="1"/>
  <c r="S43" i="48"/>
  <c r="R43" i="48"/>
  <c r="R44" i="48" s="1"/>
  <c r="Q43" i="48"/>
  <c r="Q44" i="48" s="1"/>
  <c r="J41" i="48"/>
  <c r="I41" i="48"/>
  <c r="I42" i="48" s="1"/>
  <c r="H41" i="48"/>
  <c r="H42" i="48" s="1"/>
  <c r="G41" i="48"/>
  <c r="G42" i="48" s="1"/>
  <c r="F41" i="48"/>
  <c r="S34" i="48"/>
  <c r="U33" i="48"/>
  <c r="U34" i="48" s="1"/>
  <c r="T33" i="48"/>
  <c r="T34" i="48" s="1"/>
  <c r="S33" i="48"/>
  <c r="R33" i="48"/>
  <c r="R34" i="48" s="1"/>
  <c r="Q33" i="48"/>
  <c r="Q34" i="48" s="1"/>
  <c r="J33" i="48"/>
  <c r="J42" i="48" s="1"/>
  <c r="I33" i="48"/>
  <c r="H33" i="48"/>
  <c r="G33" i="48"/>
  <c r="F33" i="48"/>
  <c r="F42" i="48" s="1"/>
  <c r="U24" i="48"/>
  <c r="T24" i="48"/>
  <c r="S24" i="48"/>
  <c r="R24" i="48"/>
  <c r="Q24" i="48"/>
  <c r="J24" i="48"/>
  <c r="F24" i="48"/>
  <c r="U15" i="48"/>
  <c r="T15" i="48"/>
  <c r="S15" i="48"/>
  <c r="R15" i="48"/>
  <c r="Q15" i="48"/>
  <c r="J15" i="48"/>
  <c r="I15" i="48"/>
  <c r="H15" i="48"/>
  <c r="G15" i="48"/>
  <c r="F15" i="48"/>
  <c r="U45" i="49"/>
  <c r="U47" i="49" s="1"/>
  <c r="T45" i="49"/>
  <c r="T47" i="49" s="1"/>
  <c r="R45" i="49"/>
  <c r="R47" i="49" s="1"/>
  <c r="Q45" i="49"/>
  <c r="Q47" i="49" s="1"/>
  <c r="I44" i="49"/>
  <c r="J43" i="49"/>
  <c r="J44" i="49" s="1"/>
  <c r="I43" i="49"/>
  <c r="H43" i="49"/>
  <c r="H44" i="49" s="1"/>
  <c r="G43" i="49"/>
  <c r="G44" i="49" s="1"/>
  <c r="F43" i="49"/>
  <c r="F44" i="49" s="1"/>
  <c r="J37" i="49"/>
  <c r="I37" i="49"/>
  <c r="G37" i="49"/>
  <c r="F37" i="49"/>
  <c r="R36" i="49"/>
  <c r="U35" i="49"/>
  <c r="U36" i="49" s="1"/>
  <c r="T35" i="49"/>
  <c r="T36" i="49" s="1"/>
  <c r="S35" i="49"/>
  <c r="S36" i="49" s="1"/>
  <c r="R35" i="49"/>
  <c r="Q35" i="49"/>
  <c r="Q36" i="49" s="1"/>
  <c r="I26" i="49"/>
  <c r="H26" i="49"/>
  <c r="G26" i="49"/>
  <c r="F26" i="49"/>
  <c r="T25" i="49"/>
  <c r="S25" i="49"/>
  <c r="S47" i="49" s="1"/>
  <c r="R25" i="49"/>
  <c r="Q25" i="49"/>
  <c r="U16" i="49"/>
  <c r="T16" i="49"/>
  <c r="S16" i="49"/>
  <c r="R16" i="49"/>
  <c r="Q16" i="49"/>
  <c r="J16" i="49"/>
  <c r="I16" i="49"/>
  <c r="H16" i="49"/>
  <c r="G16" i="49"/>
  <c r="F16" i="49"/>
  <c r="T46" i="47" l="1"/>
  <c r="U45" i="47"/>
  <c r="U48" i="47" s="1"/>
  <c r="T45" i="47"/>
  <c r="S45" i="47"/>
  <c r="S46" i="47" s="1"/>
  <c r="R45" i="47"/>
  <c r="Q45" i="47"/>
  <c r="Q48" i="47" s="1"/>
  <c r="J43" i="47"/>
  <c r="J44" i="47" s="1"/>
  <c r="I43" i="47"/>
  <c r="I44" i="47" s="1"/>
  <c r="H43" i="47"/>
  <c r="H44" i="47" s="1"/>
  <c r="G43" i="47"/>
  <c r="F43" i="47"/>
  <c r="F44" i="47" s="1"/>
  <c r="U35" i="47"/>
  <c r="T35" i="47"/>
  <c r="S35" i="47"/>
  <c r="R35" i="47"/>
  <c r="Q35" i="47"/>
  <c r="Q36" i="47" s="1"/>
  <c r="J35" i="47"/>
  <c r="I35" i="47"/>
  <c r="H35" i="47"/>
  <c r="G35" i="47"/>
  <c r="G44" i="47" s="1"/>
  <c r="F35" i="47"/>
  <c r="T25" i="47"/>
  <c r="T48" i="47" s="1"/>
  <c r="S25" i="47"/>
  <c r="S48" i="47" s="1"/>
  <c r="Q25" i="47"/>
  <c r="I25" i="47"/>
  <c r="F25" i="47"/>
  <c r="U18" i="47"/>
  <c r="U25" i="47" s="1"/>
  <c r="T18" i="47"/>
  <c r="S18" i="47"/>
  <c r="R18" i="47"/>
  <c r="R25" i="47" s="1"/>
  <c r="J18" i="47"/>
  <c r="J25" i="47" s="1"/>
  <c r="I18" i="47"/>
  <c r="H18" i="47"/>
  <c r="H25" i="47" s="1"/>
  <c r="G18" i="47"/>
  <c r="G25" i="47" s="1"/>
  <c r="U16" i="47"/>
  <c r="T16" i="47"/>
  <c r="S16" i="47"/>
  <c r="R16" i="47"/>
  <c r="Q16" i="47"/>
  <c r="J16" i="47"/>
  <c r="I16" i="47"/>
  <c r="H16" i="47"/>
  <c r="G16" i="47"/>
  <c r="F16" i="47"/>
  <c r="R46" i="47" l="1"/>
  <c r="Q46" i="47"/>
  <c r="U46" i="47"/>
  <c r="R48" i="47"/>
  <c r="T46" i="46"/>
  <c r="R46" i="46"/>
  <c r="U45" i="46"/>
  <c r="U46" i="46" s="1"/>
  <c r="T45" i="46"/>
  <c r="S45" i="46"/>
  <c r="S46" i="46" s="1"/>
  <c r="R45" i="46"/>
  <c r="Q45" i="46"/>
  <c r="Q46" i="46" s="1"/>
  <c r="J43" i="46"/>
  <c r="J44" i="46" s="1"/>
  <c r="I43" i="46"/>
  <c r="H43" i="46"/>
  <c r="H44" i="46" s="1"/>
  <c r="G43" i="46"/>
  <c r="F43" i="46"/>
  <c r="F44" i="46" s="1"/>
  <c r="T36" i="46"/>
  <c r="U35" i="46"/>
  <c r="U36" i="46" s="1"/>
  <c r="T35" i="46"/>
  <c r="R35" i="46"/>
  <c r="R36" i="46" s="1"/>
  <c r="Q35" i="46"/>
  <c r="Q36" i="46" s="1"/>
  <c r="J35" i="46"/>
  <c r="I35" i="46"/>
  <c r="G35" i="46"/>
  <c r="G44" i="46" s="1"/>
  <c r="F35" i="46"/>
  <c r="U26" i="46"/>
  <c r="T26" i="46"/>
  <c r="S26" i="46"/>
  <c r="R26" i="46"/>
  <c r="Q26" i="46"/>
  <c r="J26" i="46"/>
  <c r="I26" i="46"/>
  <c r="H26" i="46"/>
  <c r="G26" i="46"/>
  <c r="F26" i="46"/>
  <c r="U16" i="46"/>
  <c r="T16" i="46"/>
  <c r="S16" i="46"/>
  <c r="S36" i="46" s="1"/>
  <c r="R16" i="46"/>
  <c r="Q16" i="46"/>
  <c r="J16" i="46"/>
  <c r="I16" i="46"/>
  <c r="I44" i="46" s="1"/>
  <c r="H16" i="46"/>
  <c r="F16" i="46"/>
  <c r="U46" i="45" l="1"/>
  <c r="Q46" i="45"/>
  <c r="U45" i="45"/>
  <c r="T45" i="45"/>
  <c r="T46" i="45" s="1"/>
  <c r="S45" i="45"/>
  <c r="S46" i="45" s="1"/>
  <c r="R45" i="45"/>
  <c r="R46" i="45" s="1"/>
  <c r="Q45" i="45"/>
  <c r="J43" i="45"/>
  <c r="J44" i="45" s="1"/>
  <c r="I43" i="45"/>
  <c r="I44" i="45" s="1"/>
  <c r="H43" i="45"/>
  <c r="G43" i="45"/>
  <c r="G44" i="45" s="1"/>
  <c r="F43" i="45"/>
  <c r="F44" i="45" s="1"/>
  <c r="Q37" i="45"/>
  <c r="S36" i="45"/>
  <c r="R36" i="45"/>
  <c r="Q36" i="45"/>
  <c r="J35" i="45"/>
  <c r="I35" i="45"/>
  <c r="H35" i="45"/>
  <c r="H44" i="45" s="1"/>
  <c r="G35" i="45"/>
  <c r="F35" i="45"/>
  <c r="T26" i="45"/>
  <c r="S26" i="45"/>
  <c r="R26" i="45"/>
  <c r="Q26" i="45"/>
  <c r="I26" i="45"/>
  <c r="H26" i="45"/>
  <c r="G26" i="45"/>
  <c r="F26" i="45"/>
  <c r="U16" i="45"/>
  <c r="U36" i="45" s="1"/>
  <c r="T16" i="45"/>
  <c r="T36" i="45" s="1"/>
  <c r="S16" i="45"/>
  <c r="R16" i="45"/>
  <c r="Q16" i="45"/>
  <c r="J16" i="45"/>
  <c r="I16" i="45"/>
  <c r="H16" i="45"/>
  <c r="G16" i="45"/>
  <c r="F16" i="45"/>
  <c r="T44" i="44" l="1"/>
  <c r="U43" i="44"/>
  <c r="U44" i="44" s="1"/>
  <c r="T43" i="44"/>
  <c r="S43" i="44"/>
  <c r="S44" i="44" s="1"/>
  <c r="R43" i="44"/>
  <c r="R44" i="44" s="1"/>
  <c r="Q43" i="44"/>
  <c r="Q44" i="44" s="1"/>
  <c r="J41" i="44"/>
  <c r="J42" i="44" s="1"/>
  <c r="I41" i="44"/>
  <c r="I42" i="44" s="1"/>
  <c r="H41" i="44"/>
  <c r="H42" i="44" s="1"/>
  <c r="G41" i="44"/>
  <c r="F41" i="44"/>
  <c r="F42" i="44" s="1"/>
  <c r="T34" i="44"/>
  <c r="U33" i="44"/>
  <c r="U34" i="44" s="1"/>
  <c r="T33" i="44"/>
  <c r="S33" i="44"/>
  <c r="S34" i="44" s="1"/>
  <c r="R33" i="44"/>
  <c r="R34" i="44" s="1"/>
  <c r="Q33" i="44"/>
  <c r="Q34" i="44" s="1"/>
  <c r="J33" i="44"/>
  <c r="I33" i="44"/>
  <c r="H33" i="44"/>
  <c r="G33" i="44"/>
  <c r="G42" i="44" s="1"/>
  <c r="F33" i="44"/>
  <c r="U24" i="44"/>
  <c r="T24" i="44"/>
  <c r="S24" i="44"/>
  <c r="R24" i="44"/>
  <c r="Q24" i="44"/>
  <c r="J24" i="44"/>
  <c r="I24" i="44"/>
  <c r="H24" i="44"/>
  <c r="G24" i="44"/>
  <c r="F24" i="44"/>
  <c r="U15" i="44"/>
  <c r="T15" i="44"/>
  <c r="S15" i="44"/>
  <c r="R15" i="44"/>
  <c r="Q15" i="44"/>
  <c r="J15" i="44"/>
  <c r="I15" i="44"/>
  <c r="H15" i="44"/>
  <c r="G15" i="44"/>
  <c r="F15" i="44"/>
  <c r="S44" i="43" l="1"/>
  <c r="U43" i="43"/>
  <c r="U44" i="43" s="1"/>
  <c r="T43" i="43"/>
  <c r="T44" i="43" s="1"/>
  <c r="S43" i="43"/>
  <c r="R43" i="43"/>
  <c r="R44" i="43" s="1"/>
  <c r="Q43" i="43"/>
  <c r="Q44" i="43" s="1"/>
  <c r="J42" i="43"/>
  <c r="F42" i="43"/>
  <c r="J41" i="43"/>
  <c r="I41" i="43"/>
  <c r="I42" i="43" s="1"/>
  <c r="H41" i="43"/>
  <c r="H42" i="43" s="1"/>
  <c r="G41" i="43"/>
  <c r="G42" i="43" s="1"/>
  <c r="F41" i="43"/>
  <c r="J34" i="43"/>
  <c r="I34" i="43"/>
  <c r="H34" i="43"/>
  <c r="G34" i="43"/>
  <c r="F34" i="43"/>
  <c r="U33" i="43"/>
  <c r="T33" i="43"/>
  <c r="S33" i="43"/>
  <c r="R33" i="43"/>
  <c r="Q33" i="43"/>
  <c r="Q34" i="43" s="1"/>
  <c r="U24" i="43"/>
  <c r="T24" i="43"/>
  <c r="S24" i="43"/>
  <c r="R24" i="43"/>
  <c r="Q24" i="43"/>
  <c r="J24" i="43"/>
  <c r="I24" i="43"/>
  <c r="H24" i="43"/>
  <c r="G24" i="43"/>
  <c r="F24" i="43"/>
  <c r="U15" i="43"/>
  <c r="T15" i="43"/>
  <c r="R15" i="43"/>
  <c r="Q15" i="43"/>
  <c r="J15" i="43"/>
  <c r="I15" i="43"/>
  <c r="G15" i="43"/>
  <c r="F15" i="43"/>
  <c r="AD44" i="42" l="1"/>
  <c r="AF43" i="42"/>
  <c r="AF44" i="42" s="1"/>
  <c r="AE43" i="42"/>
  <c r="AE44" i="42" s="1"/>
  <c r="AD43" i="42"/>
  <c r="AC43" i="42"/>
  <c r="AC44" i="42" s="1"/>
  <c r="AB43" i="42"/>
  <c r="AB44" i="42" s="1"/>
  <c r="U42" i="42"/>
  <c r="J42" i="42"/>
  <c r="G42" i="42"/>
  <c r="F42" i="42"/>
  <c r="U41" i="42"/>
  <c r="T41" i="42"/>
  <c r="T42" i="42" s="1"/>
  <c r="S41" i="42"/>
  <c r="S42" i="42" s="1"/>
  <c r="R41" i="42"/>
  <c r="R42" i="42" s="1"/>
  <c r="Q41" i="42"/>
  <c r="J41" i="42"/>
  <c r="I41" i="42"/>
  <c r="I42" i="42" s="1"/>
  <c r="H41" i="42"/>
  <c r="H42" i="42" s="1"/>
  <c r="G41" i="42"/>
  <c r="F41" i="42"/>
  <c r="AE34" i="42"/>
  <c r="AF33" i="42"/>
  <c r="AF34" i="42" s="1"/>
  <c r="AE33" i="42"/>
  <c r="AD33" i="42"/>
  <c r="AD34" i="42" s="1"/>
  <c r="AC33" i="42"/>
  <c r="AC34" i="42" s="1"/>
  <c r="AB33" i="42"/>
  <c r="AB34" i="42" s="1"/>
  <c r="U33" i="42"/>
  <c r="T33" i="42"/>
  <c r="S33" i="42"/>
  <c r="R33" i="42"/>
  <c r="Q33" i="42"/>
  <c r="P33" i="42"/>
  <c r="J33" i="42"/>
  <c r="I33" i="42"/>
  <c r="H33" i="42"/>
  <c r="G33" i="42"/>
  <c r="F33" i="42"/>
  <c r="AF24" i="42"/>
  <c r="AE24" i="42"/>
  <c r="AD24" i="42"/>
  <c r="AC24" i="42"/>
  <c r="AB24" i="42"/>
  <c r="T24" i="42"/>
  <c r="S24" i="42"/>
  <c r="R24" i="42"/>
  <c r="Q24" i="42"/>
  <c r="I24" i="42"/>
  <c r="H24" i="42"/>
  <c r="G24" i="42"/>
  <c r="F24" i="42"/>
  <c r="AF15" i="42"/>
  <c r="AE15" i="42"/>
  <c r="AD15" i="42"/>
  <c r="AC15" i="42"/>
  <c r="AB15" i="42"/>
  <c r="T15" i="42"/>
  <c r="S15" i="42"/>
  <c r="R15" i="42"/>
  <c r="Q15" i="42"/>
  <c r="J14" i="42"/>
  <c r="I14" i="42"/>
  <c r="H14" i="42"/>
  <c r="G14" i="42"/>
  <c r="F14" i="42"/>
  <c r="S47" i="41" l="1"/>
  <c r="U46" i="41"/>
  <c r="U47" i="41" s="1"/>
  <c r="T46" i="41"/>
  <c r="T47" i="41" s="1"/>
  <c r="S46" i="41"/>
  <c r="R46" i="41"/>
  <c r="R47" i="41" s="1"/>
  <c r="Q46" i="41"/>
  <c r="Q47" i="41" s="1"/>
  <c r="J44" i="41"/>
  <c r="F44" i="41"/>
  <c r="J43" i="41"/>
  <c r="I43" i="41"/>
  <c r="I44" i="41" s="1"/>
  <c r="H43" i="41"/>
  <c r="H44" i="41" s="1"/>
  <c r="G43" i="41"/>
  <c r="G44" i="41" s="1"/>
  <c r="F43" i="41"/>
  <c r="U35" i="41"/>
  <c r="U36" i="41" s="1"/>
  <c r="T35" i="41"/>
  <c r="T36" i="41" s="1"/>
  <c r="S35" i="41"/>
  <c r="R35" i="41"/>
  <c r="R36" i="41" s="1"/>
  <c r="Q35" i="41"/>
  <c r="Q36" i="41" s="1"/>
  <c r="P35" i="41"/>
  <c r="F35" i="41"/>
  <c r="E35" i="41"/>
  <c r="U24" i="41"/>
  <c r="T24" i="41"/>
  <c r="S24" i="41"/>
  <c r="R24" i="41"/>
  <c r="Q24" i="41"/>
  <c r="J24" i="41"/>
  <c r="I24" i="41"/>
  <c r="H24" i="41"/>
  <c r="G24" i="41"/>
  <c r="F24" i="41"/>
  <c r="E24" i="41"/>
  <c r="U15" i="41"/>
  <c r="T15" i="41"/>
  <c r="S15" i="41"/>
  <c r="S36" i="41" s="1"/>
  <c r="R15" i="41"/>
  <c r="Q15" i="41"/>
  <c r="J15" i="41"/>
  <c r="I15" i="41"/>
  <c r="H15" i="41"/>
  <c r="G15" i="41"/>
  <c r="F15" i="41"/>
  <c r="I45" i="40"/>
  <c r="H45" i="40"/>
  <c r="U44" i="40"/>
  <c r="U45" i="40" s="1"/>
  <c r="T44" i="40"/>
  <c r="T45" i="40" s="1"/>
  <c r="S44" i="40"/>
  <c r="R44" i="40"/>
  <c r="Q44" i="40"/>
  <c r="Q45" i="40" s="1"/>
  <c r="J44" i="40"/>
  <c r="J45" i="40" s="1"/>
  <c r="I44" i="40"/>
  <c r="H44" i="40"/>
  <c r="G44" i="40"/>
  <c r="G45" i="40" s="1"/>
  <c r="F44" i="40"/>
  <c r="F45" i="40" s="1"/>
  <c r="J37" i="40"/>
  <c r="I37" i="40"/>
  <c r="H37" i="40"/>
  <c r="G37" i="40"/>
  <c r="F37" i="40"/>
  <c r="E37" i="40"/>
  <c r="T35" i="40"/>
  <c r="U34" i="40"/>
  <c r="U35" i="40" s="1"/>
  <c r="T34" i="40"/>
  <c r="S34" i="40"/>
  <c r="R34" i="40"/>
  <c r="R35" i="40" s="1"/>
  <c r="Q34" i="40"/>
  <c r="Q35" i="40" s="1"/>
  <c r="J26" i="40"/>
  <c r="H26" i="40"/>
  <c r="G26" i="40"/>
  <c r="F26" i="40"/>
  <c r="U25" i="40"/>
  <c r="T25" i="40"/>
  <c r="S25" i="40"/>
  <c r="S45" i="40" s="1"/>
  <c r="R25" i="40"/>
  <c r="R45" i="40" s="1"/>
  <c r="Q25" i="40"/>
  <c r="U15" i="40"/>
  <c r="T15" i="40"/>
  <c r="S15" i="40"/>
  <c r="S35" i="40" s="1"/>
  <c r="R15" i="40"/>
  <c r="Q15" i="40"/>
  <c r="J15" i="40"/>
  <c r="I15" i="40"/>
  <c r="H15" i="40"/>
  <c r="G15" i="40"/>
  <c r="F15" i="40"/>
  <c r="S47" i="39" l="1"/>
  <c r="U45" i="39"/>
  <c r="U47" i="39" s="1"/>
  <c r="T45" i="39"/>
  <c r="T47" i="39" s="1"/>
  <c r="R45" i="39"/>
  <c r="R47" i="39" s="1"/>
  <c r="Q45" i="39"/>
  <c r="Q47" i="39" s="1"/>
  <c r="H44" i="39"/>
  <c r="J43" i="39"/>
  <c r="J44" i="39" s="1"/>
  <c r="I43" i="39"/>
  <c r="I44" i="39" s="1"/>
  <c r="H43" i="39"/>
  <c r="G43" i="39"/>
  <c r="G44" i="39" s="1"/>
  <c r="F43" i="39"/>
  <c r="F44" i="39" s="1"/>
  <c r="J37" i="39"/>
  <c r="I37" i="39"/>
  <c r="G37" i="39"/>
  <c r="F37" i="39"/>
  <c r="U35" i="39"/>
  <c r="T35" i="39"/>
  <c r="T36" i="39" s="1"/>
  <c r="S35" i="39"/>
  <c r="S36" i="39" s="1"/>
  <c r="R35" i="39"/>
  <c r="R36" i="39" s="1"/>
  <c r="Q35" i="39"/>
  <c r="J26" i="39"/>
  <c r="I26" i="39"/>
  <c r="H26" i="39"/>
  <c r="G26" i="39"/>
  <c r="F26" i="39"/>
  <c r="U25" i="39"/>
  <c r="T25" i="39"/>
  <c r="S25" i="39"/>
  <c r="R25" i="39"/>
  <c r="Q25" i="39"/>
  <c r="U16" i="39"/>
  <c r="U36" i="39" s="1"/>
  <c r="T16" i="39"/>
  <c r="S16" i="39"/>
  <c r="R16" i="39"/>
  <c r="Q16" i="39"/>
  <c r="Q36" i="39" s="1"/>
  <c r="J16" i="39"/>
  <c r="I16" i="39"/>
  <c r="H16" i="39"/>
  <c r="G16" i="39"/>
  <c r="F16" i="39"/>
  <c r="T44" i="38" l="1"/>
  <c r="U43" i="38"/>
  <c r="U44" i="38" s="1"/>
  <c r="T43" i="38"/>
  <c r="S43" i="38"/>
  <c r="S44" i="38" s="1"/>
  <c r="R43" i="38"/>
  <c r="R44" i="38" s="1"/>
  <c r="Q43" i="38"/>
  <c r="Q44" i="38" s="1"/>
  <c r="J41" i="38"/>
  <c r="J42" i="38" s="1"/>
  <c r="I41" i="38"/>
  <c r="I42" i="38" s="1"/>
  <c r="H41" i="38"/>
  <c r="H42" i="38" s="1"/>
  <c r="G41" i="38"/>
  <c r="F41" i="38"/>
  <c r="F42" i="38" s="1"/>
  <c r="T34" i="38"/>
  <c r="U33" i="38"/>
  <c r="U34" i="38" s="1"/>
  <c r="T33" i="38"/>
  <c r="S33" i="38"/>
  <c r="S34" i="38" s="1"/>
  <c r="R33" i="38"/>
  <c r="R34" i="38" s="1"/>
  <c r="Q33" i="38"/>
  <c r="Q34" i="38" s="1"/>
  <c r="J33" i="38"/>
  <c r="I33" i="38"/>
  <c r="H33" i="38"/>
  <c r="G33" i="38"/>
  <c r="G42" i="38" s="1"/>
  <c r="F33" i="38"/>
  <c r="U24" i="38"/>
  <c r="T24" i="38"/>
  <c r="S24" i="38"/>
  <c r="R24" i="38"/>
  <c r="Q24" i="38"/>
  <c r="J24" i="38"/>
  <c r="F24" i="38"/>
  <c r="U15" i="38"/>
  <c r="T15" i="38"/>
  <c r="S15" i="38"/>
  <c r="R15" i="38"/>
  <c r="Q15" i="38"/>
  <c r="J15" i="38"/>
  <c r="I15" i="38"/>
  <c r="H15" i="38"/>
  <c r="G15" i="38"/>
  <c r="F15" i="38"/>
  <c r="T46" i="37" l="1"/>
  <c r="U45" i="37"/>
  <c r="U48" i="37" s="1"/>
  <c r="T45" i="37"/>
  <c r="S45" i="37"/>
  <c r="S46" i="37" s="1"/>
  <c r="R45" i="37"/>
  <c r="Q45" i="37"/>
  <c r="Q48" i="37" s="1"/>
  <c r="J43" i="37"/>
  <c r="J44" i="37" s="1"/>
  <c r="I43" i="37"/>
  <c r="I44" i="37" s="1"/>
  <c r="H43" i="37"/>
  <c r="H44" i="37" s="1"/>
  <c r="G43" i="37"/>
  <c r="F43" i="37"/>
  <c r="F44" i="37" s="1"/>
  <c r="U35" i="37"/>
  <c r="T35" i="37"/>
  <c r="S35" i="37"/>
  <c r="R35" i="37"/>
  <c r="Q35" i="37"/>
  <c r="Q36" i="37" s="1"/>
  <c r="J35" i="37"/>
  <c r="I35" i="37"/>
  <c r="H35" i="37"/>
  <c r="G35" i="37"/>
  <c r="G44" i="37" s="1"/>
  <c r="F35" i="37"/>
  <c r="T25" i="37"/>
  <c r="T48" i="37" s="1"/>
  <c r="S25" i="37"/>
  <c r="S48" i="37" s="1"/>
  <c r="Q25" i="37"/>
  <c r="I25" i="37"/>
  <c r="F25" i="37"/>
  <c r="U18" i="37"/>
  <c r="U25" i="37" s="1"/>
  <c r="T18" i="37"/>
  <c r="S18" i="37"/>
  <c r="R18" i="37"/>
  <c r="R25" i="37" s="1"/>
  <c r="J18" i="37"/>
  <c r="J25" i="37" s="1"/>
  <c r="I18" i="37"/>
  <c r="H18" i="37"/>
  <c r="H25" i="37" s="1"/>
  <c r="G18" i="37"/>
  <c r="G25" i="37" s="1"/>
  <c r="U16" i="37"/>
  <c r="T16" i="37"/>
  <c r="S16" i="37"/>
  <c r="R16" i="37"/>
  <c r="Q16" i="37"/>
  <c r="J16" i="37"/>
  <c r="I16" i="37"/>
  <c r="H16" i="37"/>
  <c r="G16" i="37"/>
  <c r="F16" i="37"/>
  <c r="R46" i="37" l="1"/>
  <c r="U46" i="37"/>
  <c r="R48" i="37"/>
  <c r="Q46" i="37"/>
  <c r="T46" i="36"/>
  <c r="U45" i="36"/>
  <c r="U46" i="36" s="1"/>
  <c r="T45" i="36"/>
  <c r="S45" i="36"/>
  <c r="S46" i="36" s="1"/>
  <c r="R45" i="36"/>
  <c r="R46" i="36" s="1"/>
  <c r="Q45" i="36"/>
  <c r="Q46" i="36" s="1"/>
  <c r="G44" i="36"/>
  <c r="J43" i="36"/>
  <c r="J44" i="36" s="1"/>
  <c r="I43" i="36"/>
  <c r="I44" i="36" s="1"/>
  <c r="H43" i="36"/>
  <c r="H44" i="36" s="1"/>
  <c r="G43" i="36"/>
  <c r="F43" i="36"/>
  <c r="F44" i="36" s="1"/>
  <c r="T36" i="36"/>
  <c r="U35" i="36"/>
  <c r="U36" i="36" s="1"/>
  <c r="T35" i="36"/>
  <c r="R35" i="36"/>
  <c r="R36" i="36" s="1"/>
  <c r="Q35" i="36"/>
  <c r="Q36" i="36" s="1"/>
  <c r="J35" i="36"/>
  <c r="I35" i="36"/>
  <c r="G35" i="36"/>
  <c r="F35" i="36"/>
  <c r="U26" i="36"/>
  <c r="T26" i="36"/>
  <c r="S26" i="36"/>
  <c r="R26" i="36"/>
  <c r="Q26" i="36"/>
  <c r="J26" i="36"/>
  <c r="I26" i="36"/>
  <c r="H26" i="36"/>
  <c r="G26" i="36"/>
  <c r="F26" i="36"/>
  <c r="U16" i="36"/>
  <c r="T16" i="36"/>
  <c r="S16" i="36"/>
  <c r="S36" i="36" s="1"/>
  <c r="R16" i="36"/>
  <c r="Q16" i="36"/>
  <c r="J16" i="36"/>
  <c r="I16" i="36"/>
  <c r="H16" i="36"/>
  <c r="F16" i="36"/>
  <c r="S46" i="35"/>
  <c r="U45" i="35"/>
  <c r="U46" i="35" s="1"/>
  <c r="T45" i="35"/>
  <c r="T46" i="35" s="1"/>
  <c r="S45" i="35"/>
  <c r="R45" i="35"/>
  <c r="R46" i="35" s="1"/>
  <c r="Q45" i="35"/>
  <c r="Q46" i="35" s="1"/>
  <c r="J43" i="35"/>
  <c r="I43" i="35"/>
  <c r="I44" i="35" s="1"/>
  <c r="H43" i="35"/>
  <c r="H44" i="35" s="1"/>
  <c r="G43" i="35"/>
  <c r="G44" i="35" s="1"/>
  <c r="F43" i="35"/>
  <c r="U36" i="35"/>
  <c r="T36" i="35"/>
  <c r="Q36" i="35"/>
  <c r="Q37" i="35" s="1"/>
  <c r="J35" i="35"/>
  <c r="J44" i="35" s="1"/>
  <c r="I35" i="35"/>
  <c r="H35" i="35"/>
  <c r="G35" i="35"/>
  <c r="F35" i="35"/>
  <c r="F44" i="35" s="1"/>
  <c r="U26" i="35"/>
  <c r="T26" i="35"/>
  <c r="S26" i="35"/>
  <c r="R26" i="35"/>
  <c r="Q26" i="35"/>
  <c r="I26" i="35"/>
  <c r="H26" i="35"/>
  <c r="G26" i="35"/>
  <c r="F26" i="35"/>
  <c r="U16" i="35"/>
  <c r="T16" i="35"/>
  <c r="S16" i="35"/>
  <c r="S36" i="35" s="1"/>
  <c r="R16" i="35"/>
  <c r="R36" i="35" s="1"/>
  <c r="Q16" i="35"/>
  <c r="J16" i="35"/>
  <c r="I16" i="35"/>
  <c r="H16" i="35"/>
  <c r="G16" i="35"/>
  <c r="F16" i="35"/>
  <c r="R44" i="33" l="1"/>
  <c r="U43" i="33"/>
  <c r="U44" i="33" s="1"/>
  <c r="T43" i="33"/>
  <c r="T44" i="33" s="1"/>
  <c r="S43" i="33"/>
  <c r="S44" i="33" s="1"/>
  <c r="R43" i="33"/>
  <c r="Q43" i="33"/>
  <c r="Q44" i="33" s="1"/>
  <c r="J41" i="33"/>
  <c r="J42" i="33" s="1"/>
  <c r="I41" i="33"/>
  <c r="H41" i="33"/>
  <c r="H42" i="33" s="1"/>
  <c r="G41" i="33"/>
  <c r="G42" i="33" s="1"/>
  <c r="F41" i="33"/>
  <c r="F42" i="33" s="1"/>
  <c r="R34" i="33"/>
  <c r="U33" i="33"/>
  <c r="U34" i="33" s="1"/>
  <c r="T33" i="33"/>
  <c r="T34" i="33" s="1"/>
  <c r="S33" i="33"/>
  <c r="S34" i="33" s="1"/>
  <c r="R33" i="33"/>
  <c r="Q33" i="33"/>
  <c r="J33" i="33"/>
  <c r="I33" i="33"/>
  <c r="I42" i="33" s="1"/>
  <c r="H33" i="33"/>
  <c r="G33" i="33"/>
  <c r="F33" i="33"/>
  <c r="U24" i="33"/>
  <c r="T24" i="33"/>
  <c r="S24" i="33"/>
  <c r="R24" i="33"/>
  <c r="Q24" i="33"/>
  <c r="J24" i="33"/>
  <c r="I24" i="33"/>
  <c r="H24" i="33"/>
  <c r="G24" i="33"/>
  <c r="F24" i="33"/>
  <c r="U15" i="33"/>
  <c r="T15" i="33"/>
  <c r="S15" i="33"/>
  <c r="R15" i="33"/>
  <c r="Q15" i="33"/>
  <c r="J15" i="33"/>
  <c r="I15" i="33"/>
  <c r="H15" i="33"/>
  <c r="G15" i="33"/>
  <c r="F15" i="33"/>
  <c r="Q34" i="33" l="1"/>
  <c r="S44" i="34"/>
  <c r="U43" i="34"/>
  <c r="U44" i="34" s="1"/>
  <c r="T43" i="34"/>
  <c r="T44" i="34" s="1"/>
  <c r="S43" i="34"/>
  <c r="R43" i="34"/>
  <c r="R44" i="34" s="1"/>
  <c r="Q43" i="34"/>
  <c r="Q44" i="34" s="1"/>
  <c r="F42" i="34"/>
  <c r="J41" i="34"/>
  <c r="I41" i="34"/>
  <c r="I42" i="34" s="1"/>
  <c r="H41" i="34"/>
  <c r="H42" i="34" s="1"/>
  <c r="G41" i="34"/>
  <c r="G42" i="34" s="1"/>
  <c r="F41" i="34"/>
  <c r="J34" i="34"/>
  <c r="I34" i="34"/>
  <c r="H34" i="34"/>
  <c r="G34" i="34"/>
  <c r="F34" i="34"/>
  <c r="U33" i="34"/>
  <c r="T33" i="34"/>
  <c r="S33" i="34"/>
  <c r="R33" i="34"/>
  <c r="Q33" i="34"/>
  <c r="Q34" i="34" s="1"/>
  <c r="U24" i="34"/>
  <c r="T24" i="34"/>
  <c r="S24" i="34"/>
  <c r="R24" i="34"/>
  <c r="Q24" i="34"/>
  <c r="J24" i="34"/>
  <c r="I24" i="34"/>
  <c r="H24" i="34"/>
  <c r="G24" i="34"/>
  <c r="F24" i="34"/>
  <c r="U15" i="34"/>
  <c r="T15" i="34"/>
  <c r="S15" i="34"/>
  <c r="R15" i="34"/>
  <c r="Q15" i="34"/>
  <c r="J15" i="34"/>
  <c r="J42" i="34" s="1"/>
  <c r="I15" i="34"/>
  <c r="G15" i="34"/>
  <c r="F15" i="34"/>
  <c r="U43" i="6"/>
  <c r="U44" i="6" s="1"/>
  <c r="T43" i="6"/>
  <c r="S43" i="6"/>
  <c r="S44" i="6" s="1"/>
  <c r="R43" i="6"/>
  <c r="R44" i="6" s="1"/>
  <c r="Q43" i="6"/>
  <c r="Q44" i="6" s="1"/>
  <c r="J41" i="6"/>
  <c r="J42" i="6" s="1"/>
  <c r="I41" i="6"/>
  <c r="I42" i="6" s="1"/>
  <c r="H41" i="6"/>
  <c r="H42" i="6" s="1"/>
  <c r="G41" i="6"/>
  <c r="F41" i="6"/>
  <c r="F42" i="6" s="1"/>
  <c r="T34" i="6"/>
  <c r="U33" i="6"/>
  <c r="U34" i="6" s="1"/>
  <c r="T33" i="6"/>
  <c r="S33" i="6"/>
  <c r="S34" i="6" s="1"/>
  <c r="R33" i="6"/>
  <c r="R34" i="6" s="1"/>
  <c r="Q33" i="6"/>
  <c r="Q34" i="6" s="1"/>
  <c r="J33" i="6"/>
  <c r="I33" i="6"/>
  <c r="H33" i="6"/>
  <c r="G33" i="6"/>
  <c r="G42" i="6" s="1"/>
  <c r="F33" i="6"/>
  <c r="E33" i="6"/>
  <c r="U24" i="6"/>
  <c r="T24" i="6"/>
  <c r="T44" i="6" s="1"/>
  <c r="S24" i="6"/>
  <c r="R24" i="6"/>
  <c r="Q24" i="6"/>
  <c r="I24" i="6"/>
  <c r="H24" i="6"/>
  <c r="G24" i="6"/>
  <c r="F24" i="6"/>
  <c r="U15" i="6"/>
  <c r="T15" i="6"/>
  <c r="S15" i="6"/>
  <c r="R15" i="6"/>
  <c r="Q15" i="6"/>
  <c r="J14" i="6"/>
  <c r="I14" i="6"/>
  <c r="H14" i="6"/>
  <c r="G14" i="6"/>
  <c r="F14" i="6"/>
  <c r="S44" i="2" l="1"/>
  <c r="U43" i="2"/>
  <c r="U44" i="2" s="1"/>
  <c r="T43" i="2"/>
  <c r="T44" i="2" s="1"/>
  <c r="S43" i="2"/>
  <c r="R43" i="2"/>
  <c r="R44" i="2" s="1"/>
  <c r="Q43" i="2"/>
  <c r="Q44" i="2" s="1"/>
  <c r="J41" i="2"/>
  <c r="I41" i="2"/>
  <c r="I42" i="2" s="1"/>
  <c r="H41" i="2"/>
  <c r="H42" i="2" s="1"/>
  <c r="G41" i="2"/>
  <c r="G42" i="2" s="1"/>
  <c r="F41" i="2"/>
  <c r="S34" i="2"/>
  <c r="U33" i="2"/>
  <c r="U34" i="2" s="1"/>
  <c r="T33" i="2"/>
  <c r="T34" i="2" s="1"/>
  <c r="S33" i="2"/>
  <c r="R33" i="2"/>
  <c r="R34" i="2" s="1"/>
  <c r="Q33" i="2"/>
  <c r="Q34" i="2" s="1"/>
  <c r="J33" i="2"/>
  <c r="J42" i="2" s="1"/>
  <c r="I33" i="2"/>
  <c r="H33" i="2"/>
  <c r="G33" i="2"/>
  <c r="F33" i="2"/>
  <c r="F42" i="2" s="1"/>
  <c r="U24" i="2"/>
  <c r="T24" i="2"/>
  <c r="S24" i="2"/>
  <c r="R24" i="2"/>
  <c r="Q24" i="2"/>
  <c r="J24" i="2"/>
  <c r="I24" i="2"/>
  <c r="H24" i="2"/>
  <c r="G24" i="2"/>
  <c r="F24" i="2"/>
  <c r="U15" i="2"/>
  <c r="T15" i="2"/>
  <c r="S15" i="2"/>
  <c r="R15" i="2"/>
  <c r="Q15" i="2"/>
  <c r="J14" i="2"/>
  <c r="I14" i="2"/>
  <c r="H14" i="2"/>
  <c r="G14" i="2"/>
  <c r="F14" i="2"/>
  <c r="Q15" i="1" l="1"/>
  <c r="R15" i="1"/>
  <c r="R35" i="1" s="1"/>
  <c r="S15" i="1"/>
  <c r="S35" i="1" s="1"/>
  <c r="T15" i="1"/>
  <c r="U15" i="1"/>
  <c r="Q24" i="1"/>
  <c r="R24" i="1"/>
  <c r="S24" i="1"/>
  <c r="T24" i="1"/>
  <c r="U24" i="1"/>
  <c r="Q35" i="1"/>
  <c r="T35" i="1"/>
  <c r="U35" i="1"/>
  <c r="Q44" i="1"/>
  <c r="Q45" i="1" s="1"/>
  <c r="R44" i="1"/>
  <c r="S44" i="1"/>
  <c r="S45" i="1" s="1"/>
  <c r="T44" i="1"/>
  <c r="U44" i="1"/>
  <c r="R45" i="1"/>
  <c r="T45" i="1"/>
  <c r="I24" i="1"/>
  <c r="H24" i="1"/>
  <c r="G24" i="1"/>
  <c r="U45" i="1" l="1"/>
  <c r="J42" i="1"/>
  <c r="I42" i="1"/>
  <c r="H42" i="1"/>
  <c r="G42" i="1"/>
  <c r="F42" i="1"/>
  <c r="J34" i="1"/>
  <c r="I34" i="1"/>
  <c r="H34" i="1"/>
  <c r="G34" i="1"/>
  <c r="F34" i="1"/>
  <c r="F43" i="1" s="1"/>
  <c r="J24" i="1"/>
  <c r="F24" i="1"/>
  <c r="J15" i="1"/>
  <c r="I15" i="1"/>
  <c r="H15" i="1"/>
  <c r="G15" i="1"/>
  <c r="F15" i="1"/>
  <c r="J43" i="1" l="1"/>
  <c r="G43" i="1"/>
  <c r="H43" i="1"/>
  <c r="I43" i="1"/>
</calcChain>
</file>

<file path=xl/sharedStrings.xml><?xml version="1.0" encoding="utf-8"?>
<sst xmlns="http://schemas.openxmlformats.org/spreadsheetml/2006/main" count="3032" uniqueCount="319">
  <si>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</si>
  <si>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</si>
  <si>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</si>
  <si>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</si>
  <si>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</si>
  <si>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</si>
  <si>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</si>
  <si>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</si>
  <si>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 xml:space="preserve">ЗАВТРАК  с 7 до10лет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</si>
  <si>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</si>
  <si>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</si>
  <si>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</si>
  <si>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</si>
  <si>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</si>
  <si>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</si>
  <si>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</si>
  <si>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</si>
  <si>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>Чай с молоком и сахаром</t>
  </si>
  <si>
    <t>Хлеб пшеничный</t>
  </si>
  <si>
    <t>пр</t>
  </si>
  <si>
    <t>Хлеб ржаной</t>
  </si>
  <si>
    <t>Итого:</t>
  </si>
  <si>
    <t>Завтрак с 11лети старше</t>
  </si>
  <si>
    <t>Обед     с 7лет -10лет</t>
  </si>
  <si>
    <t>Обед  с 7лет -10лет/121-00</t>
  </si>
  <si>
    <t>Кукуруза консервирован</t>
  </si>
  <si>
    <t>Суп картофельный с бобовыми (горох)</t>
  </si>
  <si>
    <t>Биточки мясные</t>
  </si>
  <si>
    <t>Соус томатный с овощами</t>
  </si>
  <si>
    <t>Каша гречневая рассыпчатая</t>
  </si>
  <si>
    <t>Кисель  из ягод</t>
  </si>
  <si>
    <t>1/150</t>
  </si>
  <si>
    <t>ИТОГО</t>
  </si>
  <si>
    <t>всего</t>
  </si>
  <si>
    <t>Обед с 11лет и старше/139,00</t>
  </si>
  <si>
    <t xml:space="preserve"> полдник   с 7 до 10лет -115-00</t>
  </si>
  <si>
    <t>Сок</t>
  </si>
  <si>
    <t>1\200</t>
  </si>
  <si>
    <t>Каша из пшена с яблоками</t>
  </si>
  <si>
    <t>150/5</t>
  </si>
  <si>
    <t>ИП Нуриева Л.П.</t>
  </si>
  <si>
    <t>21,09,2021г</t>
  </si>
  <si>
    <t>Икра кабачковая</t>
  </si>
  <si>
    <t>банан</t>
  </si>
  <si>
    <t>Макароны запечёные с сыром</t>
  </si>
  <si>
    <t>Я САМА РАСКИДАЮ</t>
  </si>
  <si>
    <t>28,09,2021г</t>
  </si>
  <si>
    <t>Горошек зелёный</t>
  </si>
  <si>
    <t>Омлет натуральный с маслом</t>
  </si>
  <si>
    <t>Кофейный напиток</t>
  </si>
  <si>
    <t>Хлеб ржано-пшеничный</t>
  </si>
  <si>
    <t>Мандарин</t>
  </si>
  <si>
    <t>1 шт/95</t>
  </si>
  <si>
    <t>Масло порциями</t>
  </si>
  <si>
    <t>200/7</t>
  </si>
  <si>
    <t>180/6</t>
  </si>
  <si>
    <t>Булочка домашняя</t>
  </si>
  <si>
    <t>1/100</t>
  </si>
  <si>
    <t>Помидор св</t>
  </si>
  <si>
    <t>Суп лапша-домашняя</t>
  </si>
  <si>
    <t>Жаркое по-домашнему</t>
  </si>
  <si>
    <t>Сок в инд.упаковке</t>
  </si>
  <si>
    <t>1 шт</t>
  </si>
  <si>
    <t>1/200</t>
  </si>
  <si>
    <t xml:space="preserve">Чай с сахаром  </t>
  </si>
  <si>
    <t>Булочка дорожная</t>
  </si>
  <si>
    <t>Снежок</t>
  </si>
  <si>
    <t>1/190</t>
  </si>
  <si>
    <t>от29,09,2021        1,000кг</t>
  </si>
  <si>
    <t>1,000кг</t>
  </si>
  <si>
    <t>сахар</t>
  </si>
  <si>
    <t>картофель очищен</t>
  </si>
  <si>
    <t>мука</t>
  </si>
  <si>
    <t>картофель</t>
  </si>
  <si>
    <t>CОЛЬ</t>
  </si>
  <si>
    <t>капуста</t>
  </si>
  <si>
    <t>чай</t>
  </si>
  <si>
    <t>250г\110,00</t>
  </si>
  <si>
    <t>свёкла</t>
  </si>
  <si>
    <t>рис длинный</t>
  </si>
  <si>
    <t>лук</t>
  </si>
  <si>
    <t>рис круглый</t>
  </si>
  <si>
    <t>морковь</t>
  </si>
  <si>
    <t>масло растит</t>
  </si>
  <si>
    <t>5\4,6 по610</t>
  </si>
  <si>
    <t>шиповник</t>
  </si>
  <si>
    <t>пшено</t>
  </si>
  <si>
    <t>сухофрукты</t>
  </si>
  <si>
    <t xml:space="preserve">лапша  домаш. ролтон </t>
  </si>
  <si>
    <t>курага</t>
  </si>
  <si>
    <t>фасоль 0,220по45,00</t>
  </si>
  <si>
    <t>изюм</t>
  </si>
  <si>
    <t>масло сливочное</t>
  </si>
  <si>
    <t>помидоры  свеж</t>
  </si>
  <si>
    <t>маргарин</t>
  </si>
  <si>
    <t>яблоко</t>
  </si>
  <si>
    <t>уксус</t>
  </si>
  <si>
    <t>апельсины</t>
  </si>
  <si>
    <t xml:space="preserve">сода </t>
  </si>
  <si>
    <t>0,5\27,5</t>
  </si>
  <si>
    <t>чернослив</t>
  </si>
  <si>
    <t>томат паста</t>
  </si>
  <si>
    <t>чеснок</t>
  </si>
  <si>
    <t>гречка</t>
  </si>
  <si>
    <t>макароны</t>
  </si>
  <si>
    <t>лидер</t>
  </si>
  <si>
    <t>огурцы солённые</t>
  </si>
  <si>
    <t>на суп</t>
  </si>
  <si>
    <t>огурцы  свеж.</t>
  </si>
  <si>
    <t>майонез</t>
  </si>
  <si>
    <t>1\0,780</t>
  </si>
  <si>
    <t>сок добрый</t>
  </si>
  <si>
    <t>сыр</t>
  </si>
  <si>
    <t>треугольн</t>
  </si>
  <si>
    <t>мандарины</t>
  </si>
  <si>
    <t>кисель</t>
  </si>
  <si>
    <t>йогурт</t>
  </si>
  <si>
    <t>какао</t>
  </si>
  <si>
    <t>яйцо 1 кат</t>
  </si>
  <si>
    <t>кофейный</t>
  </si>
  <si>
    <t>перловка</t>
  </si>
  <si>
    <t>творог</t>
  </si>
  <si>
    <t>горох</t>
  </si>
  <si>
    <t>cметана</t>
  </si>
  <si>
    <t>манка</t>
  </si>
  <si>
    <t>32.50</t>
  </si>
  <si>
    <t>лавровый лист</t>
  </si>
  <si>
    <t>молоко</t>
  </si>
  <si>
    <t>1 литр</t>
  </si>
  <si>
    <t>молоко сухое</t>
  </si>
  <si>
    <t>масса творожная</t>
  </si>
  <si>
    <t>молоко сгущённое</t>
  </si>
  <si>
    <t>лавров лист</t>
  </si>
  <si>
    <t>1\370\57,5</t>
  </si>
  <si>
    <t>сыр ГОЛЛАНСКИЙ</t>
  </si>
  <si>
    <t>уксус 70% 1 бут</t>
  </si>
  <si>
    <t>повидло</t>
  </si>
  <si>
    <t>круасаны</t>
  </si>
  <si>
    <t>кур  филе</t>
  </si>
  <si>
    <t xml:space="preserve"> С Костёй</t>
  </si>
  <si>
    <t>грудки</t>
  </si>
  <si>
    <t>печень говядина</t>
  </si>
  <si>
    <t>куриное филе грудки</t>
  </si>
  <si>
    <t>кур.голень</t>
  </si>
  <si>
    <t>говядина</t>
  </si>
  <si>
    <t>минтай филе</t>
  </si>
  <si>
    <t>дрожжи</t>
  </si>
  <si>
    <t>свининой окорок</t>
  </si>
  <si>
    <t>сухарь панировачн.</t>
  </si>
  <si>
    <t>139.47</t>
  </si>
  <si>
    <t>зеленый гор.0,240</t>
  </si>
  <si>
    <t>кукуруза 0,240г/46,00</t>
  </si>
  <si>
    <t>икра      0,500</t>
  </si>
  <si>
    <t>ванилин</t>
  </si>
  <si>
    <t>лимонка</t>
  </si>
  <si>
    <t>сода</t>
  </si>
  <si>
    <t>лимон</t>
  </si>
  <si>
    <t xml:space="preserve">ЗАВТРАК  с 7 до11лет  </t>
  </si>
  <si>
    <t>Завтрак с 12лет и старше</t>
  </si>
  <si>
    <t>Обед     с 7лет -11лет</t>
  </si>
  <si>
    <t xml:space="preserve"> полдник   с 7 до 11лет -115-00</t>
  </si>
  <si>
    <t>90/5</t>
  </si>
  <si>
    <t>200/10</t>
  </si>
  <si>
    <t>ПР</t>
  </si>
  <si>
    <t>1/180</t>
  </si>
  <si>
    <t>№15</t>
  </si>
  <si>
    <t>150/10</t>
  </si>
  <si>
    <t>№376</t>
  </si>
  <si>
    <t>Биточки рыбные с маслом</t>
  </si>
  <si>
    <t>Суп картофельный с бобовыми фасоль</t>
  </si>
  <si>
    <t>05,09,2022</t>
  </si>
  <si>
    <t>145/5</t>
  </si>
  <si>
    <t xml:space="preserve"> Фрукты-  мандарин</t>
  </si>
  <si>
    <t>200/6</t>
  </si>
  <si>
    <t>Компот из кураги</t>
  </si>
  <si>
    <t>Чай  с сахаром</t>
  </si>
  <si>
    <t>Каша жидкая молочная овсянная с маслом</t>
  </si>
  <si>
    <t>Булочка  с курагой</t>
  </si>
  <si>
    <t>06,09,2022</t>
  </si>
  <si>
    <t>№14</t>
  </si>
  <si>
    <t>Сыр  Голланский</t>
  </si>
  <si>
    <t>Каша вязкая молочная из риса и пшена c маслом</t>
  </si>
  <si>
    <t>№175</t>
  </si>
  <si>
    <t>Какао с молоком сгущенным</t>
  </si>
  <si>
    <t>Фрукты-  яблоко</t>
  </si>
  <si>
    <t>1/124</t>
  </si>
  <si>
    <t>№389</t>
  </si>
  <si>
    <t>Огурец солёный пром. Производства</t>
  </si>
  <si>
    <t xml:space="preserve">Биточки рыбные </t>
  </si>
  <si>
    <t xml:space="preserve">Картофель отварной </t>
  </si>
  <si>
    <t>Напиток из шиповника</t>
  </si>
  <si>
    <t>Творожная масса</t>
  </si>
  <si>
    <t>90/2</t>
  </si>
  <si>
    <t>Корж молочный</t>
  </si>
  <si>
    <t>07,09,2022г</t>
  </si>
  <si>
    <t>30\10</t>
  </si>
  <si>
    <t xml:space="preserve">Запеканка из творога </t>
  </si>
  <si>
    <t>Молоко сгущёное</t>
  </si>
  <si>
    <t>Чай  без сахара</t>
  </si>
  <si>
    <t>яйцо варёное</t>
  </si>
  <si>
    <t>Батон</t>
  </si>
  <si>
    <t>Масло порционно</t>
  </si>
  <si>
    <t>Запеканка из творога</t>
  </si>
  <si>
    <t xml:space="preserve">Борщ с капустой картофелем со сметаной </t>
  </si>
  <si>
    <t xml:space="preserve">Борщ с капустой картофелем </t>
  </si>
  <si>
    <t>Плов из куриных грудок</t>
  </si>
  <si>
    <t>Рожок песочный</t>
  </si>
  <si>
    <t>Ряженка</t>
  </si>
  <si>
    <t>Банан</t>
  </si>
  <si>
    <t>08,09,2022г</t>
  </si>
  <si>
    <t>Огурец свежий</t>
  </si>
  <si>
    <t>Рис припущенный</t>
  </si>
  <si>
    <t>Котлета рыбная</t>
  </si>
  <si>
    <t>Соус белый основной</t>
  </si>
  <si>
    <t>Завтрак с 12лети старше</t>
  </si>
  <si>
    <t>Обед  с 7лет -11лет/121-00</t>
  </si>
  <si>
    <t>Салат из свеклы отварной</t>
  </si>
  <si>
    <t>Суп с макаронными изделиями с картофелем</t>
  </si>
  <si>
    <t xml:space="preserve">Шницель из говядины </t>
  </si>
  <si>
    <t>Капуста тушёная</t>
  </si>
  <si>
    <t>Чай с сахаром</t>
  </si>
  <si>
    <t>Обед с 12лет и старше/139,00</t>
  </si>
  <si>
    <t>Каша молочная Ячневая с маслом</t>
  </si>
  <si>
    <t>Бифидок</t>
  </si>
  <si>
    <t>пром .выпуск</t>
  </si>
  <si>
    <t>яблоки</t>
  </si>
  <si>
    <t>09,09,2022г</t>
  </si>
  <si>
    <t>пром.выпуск</t>
  </si>
  <si>
    <t xml:space="preserve">Сыр Голланский </t>
  </si>
  <si>
    <t>Каша жидкая молочная из манной крупы с маслом сливочным</t>
  </si>
  <si>
    <t>Чай с  молоком с сахаром</t>
  </si>
  <si>
    <t>Чай с лимоном сахаром</t>
  </si>
  <si>
    <t>Булочка  с повидлом обсыпная</t>
  </si>
  <si>
    <t>Щи из свежей капусты с картофелем  со сметаной</t>
  </si>
  <si>
    <t>Курица тушёная в соусе</t>
  </si>
  <si>
    <t>Макаронные изделия отварные с маслом</t>
  </si>
  <si>
    <t>Компот из изюма</t>
  </si>
  <si>
    <t>Запеканка овощная с маслом сливочным</t>
  </si>
  <si>
    <t>Кофейный напиток с молоком</t>
  </si>
  <si>
    <t xml:space="preserve">Макаронные изделия отварные </t>
  </si>
  <si>
    <t>12,09,2022г</t>
  </si>
  <si>
    <t>цена</t>
  </si>
  <si>
    <t>Фрукты/бананы</t>
  </si>
  <si>
    <t>22,31Итого:</t>
  </si>
  <si>
    <t>Обед  с 7лет -10лет/</t>
  </si>
  <si>
    <t>Кисель  плодово/ ягод.</t>
  </si>
  <si>
    <t>Обед с 11лет и старше/</t>
  </si>
  <si>
    <t xml:space="preserve"> полдник   с 7 до 10лет -</t>
  </si>
  <si>
    <t>13,09,2022г</t>
  </si>
  <si>
    <t>Сыр порциями</t>
  </si>
  <si>
    <t>Каша молочная  рисовая c маслом</t>
  </si>
  <si>
    <t xml:space="preserve"> Фрукты- Яблоко</t>
  </si>
  <si>
    <t>Сыр голланский</t>
  </si>
  <si>
    <t>200\10</t>
  </si>
  <si>
    <t xml:space="preserve">Расольник Ленинградский </t>
  </si>
  <si>
    <t>Рыба тушёная в томате с овощами</t>
  </si>
  <si>
    <t>50/50</t>
  </si>
  <si>
    <t>Картофельное пюре</t>
  </si>
  <si>
    <t>Компот из сухофруктов</t>
  </si>
  <si>
    <t>14,09,2022</t>
  </si>
  <si>
    <t>Помидор свежие</t>
  </si>
  <si>
    <t>Рис отварной</t>
  </si>
  <si>
    <t>90/10</t>
  </si>
  <si>
    <t>Обед  с 7лет -10лет</t>
  </si>
  <si>
    <t>Суп картофельный с крупой</t>
  </si>
  <si>
    <t>Тефтели из говядины с соусом</t>
  </si>
  <si>
    <t xml:space="preserve"> Печень тушёная в соусе</t>
  </si>
  <si>
    <t xml:space="preserve">Макароные изделия отварные с маслом </t>
  </si>
  <si>
    <t xml:space="preserve">Сок </t>
  </si>
  <si>
    <t>итого</t>
  </si>
  <si>
    <t>Печенье</t>
  </si>
  <si>
    <t>Бифивит</t>
  </si>
  <si>
    <t>15,09,2022</t>
  </si>
  <si>
    <t>1\30</t>
  </si>
  <si>
    <t>пром вып</t>
  </si>
  <si>
    <t>Сыр порционно</t>
  </si>
  <si>
    <t>1\15</t>
  </si>
  <si>
    <t>Запеканка из творога с морковью со сгущённым молоком</t>
  </si>
  <si>
    <t>Яйцо варёное</t>
  </si>
  <si>
    <t>Чай  б/ сахара</t>
  </si>
  <si>
    <t>1\20</t>
  </si>
  <si>
    <t>Борщ с капустой картофелем  со смет.</t>
  </si>
  <si>
    <t>Гуляш из говядины</t>
  </si>
  <si>
    <t xml:space="preserve"> полдник   с 7 до 10лет </t>
  </si>
  <si>
    <t>16,09,2022</t>
  </si>
  <si>
    <t>Кукуруза консервированная</t>
  </si>
  <si>
    <t>Омлет натуральный с маслом сливочным</t>
  </si>
  <si>
    <t xml:space="preserve">Огурец солёный </t>
  </si>
  <si>
    <t xml:space="preserve"> Суп из овощей </t>
  </si>
  <si>
    <t>Котлета рубленая из курицы</t>
  </si>
  <si>
    <t xml:space="preserve"> полдник   с 7 до 11лет </t>
  </si>
  <si>
    <t>Яблоко</t>
  </si>
  <si>
    <t>1/224</t>
  </si>
  <si>
    <t>19,09,2022</t>
  </si>
  <si>
    <t>ЗАВТРАК  с 12 и старше</t>
  </si>
  <si>
    <t>пр,вып</t>
  </si>
  <si>
    <t>Обед     с 12лет и старше</t>
  </si>
  <si>
    <t>Сок яблочный</t>
  </si>
  <si>
    <t xml:space="preserve"> полдник   с 12 и старше лет -</t>
  </si>
  <si>
    <t>20,09,2022</t>
  </si>
  <si>
    <t>1/187</t>
  </si>
  <si>
    <t>90/3</t>
  </si>
  <si>
    <t>1/233</t>
  </si>
  <si>
    <t>22,09,2022г</t>
  </si>
  <si>
    <t>Обед  с 7лет -11лет/</t>
  </si>
  <si>
    <t>Обед с 12лет и старше/</t>
  </si>
  <si>
    <t>21,09,2022г</t>
  </si>
  <si>
    <t>23,09,2022г</t>
  </si>
  <si>
    <t>26,09,2022г</t>
  </si>
  <si>
    <t>Макароны запечёные с сыром с маслом</t>
  </si>
  <si>
    <t>Чай с сахаром,молоком</t>
  </si>
  <si>
    <t>28,09,2022</t>
  </si>
  <si>
    <t>27,09,2022г</t>
  </si>
  <si>
    <t>200\6</t>
  </si>
  <si>
    <t>40/40</t>
  </si>
  <si>
    <t>29,09,2022</t>
  </si>
  <si>
    <t xml:space="preserve">Запеканка из творога с морковью  </t>
  </si>
  <si>
    <t>35/35</t>
  </si>
  <si>
    <t>30,09,2022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</si>
</sst>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8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Times New Roman"/>
      <family val="1"/>
      <charset val="204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scheme val="minor"/>
    </font>
    <font>
      <b/>
      <sz val="9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49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9" fillId="0" borderId="0" xfId="0" applyFont="1"/>
    <xf numFmtId="0" fontId="8" fillId="0" borderId="3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horizontal="left"/>
    </xf>
    <xf numFmtId="16" fontId="11" fillId="0" borderId="6" xfId="0" applyNumberFormat="1" applyFont="1" applyBorder="1" applyAlignment="1">
      <alignment horizontal="center"/>
    </xf>
    <xf numFmtId="17" fontId="12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6" fillId="0" borderId="5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0" fontId="17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19" fillId="0" borderId="5" xfId="0" applyFont="1" applyBorder="1"/>
    <xf numFmtId="0" fontId="16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1" fillId="0" borderId="5" xfId="0" applyFont="1" applyBorder="1"/>
    <xf numFmtId="0" fontId="10" fillId="0" borderId="14" xfId="0" applyFont="1" applyBorder="1"/>
    <xf numFmtId="0" fontId="10" fillId="0" borderId="5" xfId="0" applyFont="1" applyBorder="1"/>
    <xf numFmtId="164" fontId="20" fillId="0" borderId="6" xfId="1" applyNumberFormat="1" applyFont="1" applyBorder="1" applyAlignment="1">
      <alignment horizontal="center"/>
    </xf>
    <xf numFmtId="164" fontId="20" fillId="0" borderId="8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164" fontId="20" fillId="0" borderId="7" xfId="1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0" fillId="0" borderId="6" xfId="0" applyFont="1" applyBorder="1"/>
    <xf numFmtId="0" fontId="0" fillId="0" borderId="6" xfId="0" applyBorder="1"/>
    <xf numFmtId="0" fontId="21" fillId="0" borderId="0" xfId="0" applyFont="1" applyBorder="1"/>
    <xf numFmtId="164" fontId="20" fillId="0" borderId="0" xfId="1" applyNumberFormat="1" applyFont="1" applyBorder="1" applyAlignment="1">
      <alignment horizontal="center"/>
    </xf>
    <xf numFmtId="0" fontId="20" fillId="0" borderId="0" xfId="0" applyFont="1" applyBorder="1" applyAlignment="1"/>
    <xf numFmtId="0" fontId="2" fillId="0" borderId="6" xfId="0" applyFont="1" applyBorder="1"/>
    <xf numFmtId="2" fontId="20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2" fontId="20" fillId="0" borderId="0" xfId="0" applyNumberFormat="1" applyFont="1" applyBorder="1" applyAlignment="1">
      <alignment horizontal="center"/>
    </xf>
    <xf numFmtId="0" fontId="9" fillId="0" borderId="6" xfId="0" applyFont="1" applyBorder="1"/>
    <xf numFmtId="2" fontId="2" fillId="0" borderId="6" xfId="0" applyNumberFormat="1" applyFont="1" applyBorder="1" applyAlignment="1">
      <alignment horizontal="center"/>
    </xf>
    <xf numFmtId="0" fontId="11" fillId="0" borderId="9" xfId="0" applyFont="1" applyBorder="1"/>
    <xf numFmtId="0" fontId="20" fillId="0" borderId="0" xfId="0" applyFont="1" applyBorder="1"/>
    <xf numFmtId="0" fontId="2" fillId="0" borderId="15" xfId="0" applyFont="1" applyBorder="1"/>
    <xf numFmtId="0" fontId="22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4" fillId="0" borderId="5" xfId="0" applyFont="1" applyBorder="1"/>
    <xf numFmtId="0" fontId="9" fillId="0" borderId="14" xfId="0" applyFont="1" applyBorder="1"/>
    <xf numFmtId="2" fontId="9" fillId="0" borderId="7" xfId="0" applyNumberFormat="1" applyFont="1" applyBorder="1" applyAlignment="1">
      <alignment horizontal="center"/>
    </xf>
    <xf numFmtId="2" fontId="25" fillId="0" borderId="6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0" xfId="0" applyFont="1" applyFill="1" applyBorder="1"/>
    <xf numFmtId="0" fontId="9" fillId="0" borderId="7" xfId="0" applyFont="1" applyBorder="1" applyAlignment="1">
      <alignment horizontal="center"/>
    </xf>
    <xf numFmtId="2" fontId="9" fillId="0" borderId="6" xfId="0" applyNumberFormat="1" applyFont="1" applyBorder="1"/>
    <xf numFmtId="2" fontId="9" fillId="0" borderId="8" xfId="0" applyNumberFormat="1" applyFont="1" applyBorder="1"/>
    <xf numFmtId="0" fontId="6" fillId="2" borderId="5" xfId="0" applyFont="1" applyFill="1" applyBorder="1" applyAlignment="1">
      <alignment wrapText="1"/>
    </xf>
    <xf numFmtId="0" fontId="8" fillId="2" borderId="1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2" fontId="20" fillId="2" borderId="6" xfId="0" applyNumberFormat="1" applyFont="1" applyFill="1" applyBorder="1" applyAlignment="1">
      <alignment horizontal="center"/>
    </xf>
    <xf numFmtId="2" fontId="20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26" fillId="0" borderId="0" xfId="0" applyFont="1" applyFill="1" applyBorder="1"/>
    <xf numFmtId="2" fontId="26" fillId="0" borderId="6" xfId="0" applyNumberFormat="1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" fillId="0" borderId="14" xfId="0" applyFont="1" applyBorder="1"/>
    <xf numFmtId="17" fontId="1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8" fillId="0" borderId="0" xfId="0" applyFont="1" applyBorder="1" applyAlignment="1"/>
    <xf numFmtId="2" fontId="18" fillId="0" borderId="0" xfId="0" applyNumberFormat="1" applyFont="1" applyBorder="1" applyAlignment="1"/>
    <xf numFmtId="0" fontId="15" fillId="0" borderId="5" xfId="0" applyFont="1" applyBorder="1" applyAlignment="1">
      <alignment horizontal="left"/>
    </xf>
    <xf numFmtId="0" fontId="13" fillId="0" borderId="6" xfId="0" applyFont="1" applyBorder="1"/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2" fontId="9" fillId="0" borderId="0" xfId="0" applyNumberFormat="1" applyFont="1" applyFill="1" applyBorder="1" applyAlignment="1"/>
    <xf numFmtId="0" fontId="9" fillId="0" borderId="5" xfId="0" applyFont="1" applyBorder="1" applyAlignment="1">
      <alignment wrapText="1"/>
    </xf>
    <xf numFmtId="2" fontId="9" fillId="0" borderId="7" xfId="0" applyNumberFormat="1" applyFont="1" applyBorder="1" applyAlignment="1"/>
    <xf numFmtId="2" fontId="18" fillId="0" borderId="6" xfId="0" applyNumberFormat="1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27" fillId="0" borderId="5" xfId="0" applyFont="1" applyBorder="1" applyAlignment="1">
      <alignment wrapText="1"/>
    </xf>
    <xf numFmtId="0" fontId="28" fillId="0" borderId="6" xfId="0" applyFont="1" applyFill="1" applyBorder="1" applyAlignment="1">
      <alignment horizontal="center"/>
    </xf>
    <xf numFmtId="0" fontId="9" fillId="0" borderId="7" xfId="0" applyFont="1" applyBorder="1"/>
    <xf numFmtId="2" fontId="26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/>
    <xf numFmtId="0" fontId="6" fillId="2" borderId="16" xfId="0" applyFont="1" applyFill="1" applyBorder="1" applyAlignment="1">
      <alignment wrapText="1"/>
    </xf>
    <xf numFmtId="0" fontId="8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2" fontId="20" fillId="2" borderId="18" xfId="0" applyNumberFormat="1" applyFont="1" applyFill="1" applyBorder="1" applyAlignment="1">
      <alignment horizontal="center"/>
    </xf>
    <xf numFmtId="0" fontId="2" fillId="2" borderId="20" xfId="0" applyFont="1" applyFill="1" applyBorder="1"/>
    <xf numFmtId="17" fontId="9" fillId="0" borderId="0" xfId="0" applyNumberFormat="1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0" fontId="2" fillId="2" borderId="21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29" fillId="0" borderId="0" xfId="0" applyFont="1" applyBorder="1"/>
    <xf numFmtId="165" fontId="26" fillId="0" borderId="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29" fillId="0" borderId="0" xfId="0" applyFont="1" applyBorder="1" applyAlignment="1">
      <alignment horizontal="center"/>
    </xf>
    <xf numFmtId="17" fontId="18" fillId="0" borderId="0" xfId="0" applyNumberFormat="1" applyFont="1" applyBorder="1"/>
    <xf numFmtId="17" fontId="18" fillId="0" borderId="0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30" fillId="0" borderId="5" xfId="0" applyFont="1" applyBorder="1"/>
    <xf numFmtId="164" fontId="20" fillId="0" borderId="6" xfId="1" applyNumberFormat="1" applyFont="1" applyBorder="1" applyAlignment="1"/>
    <xf numFmtId="0" fontId="2" fillId="0" borderId="5" xfId="0" applyFont="1" applyBorder="1" applyAlignment="1">
      <alignment wrapText="1"/>
    </xf>
    <xf numFmtId="0" fontId="10" fillId="0" borderId="22" xfId="0" applyFont="1" applyBorder="1"/>
    <xf numFmtId="2" fontId="10" fillId="0" borderId="6" xfId="0" applyNumberFormat="1" applyFont="1" applyBorder="1" applyAlignment="1">
      <alignment horizontal="center"/>
    </xf>
    <xf numFmtId="0" fontId="0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2" fontId="14" fillId="0" borderId="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5" fillId="0" borderId="5" xfId="0" applyFont="1" applyBorder="1"/>
    <xf numFmtId="2" fontId="22" fillId="0" borderId="6" xfId="0" applyNumberFormat="1" applyFont="1" applyBorder="1" applyAlignment="1">
      <alignment horizontal="center"/>
    </xf>
    <xf numFmtId="0" fontId="31" fillId="0" borderId="5" xfId="0" applyFont="1" applyFill="1" applyBorder="1" applyAlignment="1">
      <alignment horizontal="left"/>
    </xf>
    <xf numFmtId="0" fontId="31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2" fontId="14" fillId="0" borderId="6" xfId="2" applyNumberFormat="1" applyFont="1" applyFill="1" applyBorder="1" applyAlignment="1">
      <alignment horizontal="center" vertical="center"/>
    </xf>
    <xf numFmtId="2" fontId="14" fillId="0" borderId="8" xfId="2" applyNumberFormat="1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/>
    </xf>
    <xf numFmtId="0" fontId="11" fillId="0" borderId="5" xfId="0" applyFont="1" applyFill="1" applyBorder="1"/>
    <xf numFmtId="2" fontId="14" fillId="0" borderId="6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31" fillId="0" borderId="5" xfId="0" applyFont="1" applyFill="1" applyBorder="1"/>
    <xf numFmtId="0" fontId="11" fillId="0" borderId="9" xfId="0" applyFont="1" applyFill="1" applyBorder="1"/>
    <xf numFmtId="9" fontId="0" fillId="0" borderId="0" xfId="0" applyNumberFormat="1"/>
    <xf numFmtId="0" fontId="0" fillId="5" borderId="0" xfId="0" applyFill="1" applyBorder="1"/>
    <xf numFmtId="0" fontId="28" fillId="5" borderId="0" xfId="0" applyFont="1" applyFill="1" applyBorder="1"/>
    <xf numFmtId="2" fontId="32" fillId="5" borderId="0" xfId="0" applyNumberFormat="1" applyFont="1" applyFill="1" applyBorder="1"/>
    <xf numFmtId="2" fontId="0" fillId="5" borderId="0" xfId="0" applyNumberFormat="1" applyFill="1" applyBorder="1"/>
    <xf numFmtId="0" fontId="0" fillId="5" borderId="6" xfId="0" applyFill="1" applyBorder="1"/>
    <xf numFmtId="2" fontId="32" fillId="5" borderId="6" xfId="0" applyNumberFormat="1" applyFont="1" applyFill="1" applyBorder="1"/>
    <xf numFmtId="2" fontId="0" fillId="5" borderId="6" xfId="0" applyNumberFormat="1" applyFill="1" applyBorder="1"/>
    <xf numFmtId="0" fontId="28" fillId="5" borderId="6" xfId="0" applyFont="1" applyFill="1" applyBorder="1"/>
    <xf numFmtId="0" fontId="33" fillId="5" borderId="6" xfId="0" applyFont="1" applyFill="1" applyBorder="1"/>
    <xf numFmtId="0" fontId="34" fillId="5" borderId="6" xfId="0" applyFont="1" applyFill="1" applyBorder="1"/>
    <xf numFmtId="2" fontId="35" fillId="5" borderId="6" xfId="0" applyNumberFormat="1" applyFont="1" applyFill="1" applyBorder="1"/>
    <xf numFmtId="2" fontId="33" fillId="5" borderId="6" xfId="0" applyNumberFormat="1" applyFont="1" applyFill="1" applyBorder="1"/>
    <xf numFmtId="0" fontId="36" fillId="5" borderId="6" xfId="0" applyFont="1" applyFill="1" applyBorder="1"/>
    <xf numFmtId="2" fontId="37" fillId="5" borderId="6" xfId="0" applyNumberFormat="1" applyFont="1" applyFill="1" applyBorder="1"/>
    <xf numFmtId="0" fontId="28" fillId="0" borderId="0" xfId="0" applyFont="1"/>
    <xf numFmtId="0" fontId="17" fillId="5" borderId="6" xfId="0" applyFont="1" applyFill="1" applyBorder="1"/>
    <xf numFmtId="2" fontId="0" fillId="5" borderId="6" xfId="0" applyNumberFormat="1" applyFill="1" applyBorder="1" applyAlignment="1">
      <alignment horizontal="right"/>
    </xf>
    <xf numFmtId="9" fontId="28" fillId="0" borderId="0" xfId="0" applyNumberFormat="1" applyFont="1"/>
    <xf numFmtId="0" fontId="35" fillId="5" borderId="6" xfId="0" applyFont="1" applyFill="1" applyBorder="1"/>
    <xf numFmtId="9" fontId="33" fillId="0" borderId="0" xfId="0" applyNumberFormat="1" applyFont="1"/>
    <xf numFmtId="2" fontId="32" fillId="5" borderId="6" xfId="0" applyNumberFormat="1" applyFont="1" applyFill="1" applyBorder="1" applyAlignment="1">
      <alignment horizontal="center"/>
    </xf>
    <xf numFmtId="2" fontId="28" fillId="5" borderId="6" xfId="0" applyNumberFormat="1" applyFont="1" applyFill="1" applyBorder="1"/>
    <xf numFmtId="2" fontId="32" fillId="5" borderId="0" xfId="0" applyNumberFormat="1" applyFont="1" applyFill="1"/>
    <xf numFmtId="0" fontId="28" fillId="5" borderId="23" xfId="0" applyFont="1" applyFill="1" applyBorder="1"/>
    <xf numFmtId="0" fontId="0" fillId="5" borderId="0" xfId="0" applyFill="1"/>
    <xf numFmtId="2" fontId="0" fillId="5" borderId="23" xfId="0" applyNumberFormat="1" applyFill="1" applyBorder="1"/>
    <xf numFmtId="0" fontId="0" fillId="5" borderId="24" xfId="0" applyFill="1" applyBorder="1"/>
    <xf numFmtId="0" fontId="0" fillId="5" borderId="23" xfId="0" applyFill="1" applyBorder="1"/>
    <xf numFmtId="2" fontId="32" fillId="5" borderId="23" xfId="0" applyNumberFormat="1" applyFont="1" applyFill="1" applyBorder="1"/>
    <xf numFmtId="0" fontId="33" fillId="5" borderId="0" xfId="0" applyFont="1" applyFill="1" applyBorder="1"/>
    <xf numFmtId="2" fontId="35" fillId="5" borderId="0" xfId="0" applyNumberFormat="1" applyFont="1" applyFill="1" applyBorder="1"/>
    <xf numFmtId="2" fontId="33" fillId="5" borderId="0" xfId="0" applyNumberFormat="1" applyFont="1" applyFill="1" applyBorder="1"/>
    <xf numFmtId="9" fontId="0" fillId="0" borderId="0" xfId="0" applyNumberFormat="1" applyBorder="1"/>
    <xf numFmtId="2" fontId="13" fillId="0" borderId="6" xfId="0" applyNumberFormat="1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8" fillId="0" borderId="6" xfId="0" applyFont="1" applyBorder="1"/>
    <xf numFmtId="0" fontId="39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14" fillId="0" borderId="6" xfId="1" applyFont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center" vertical="center"/>
    </xf>
    <xf numFmtId="2" fontId="14" fillId="0" borderId="10" xfId="0" applyNumberFormat="1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wrapText="1"/>
    </xf>
    <xf numFmtId="0" fontId="12" fillId="0" borderId="14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31" fillId="0" borderId="6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/>
    </xf>
    <xf numFmtId="0" fontId="18" fillId="0" borderId="5" xfId="0" applyFont="1" applyBorder="1" applyAlignment="1">
      <alignment wrapText="1"/>
    </xf>
    <xf numFmtId="0" fontId="11" fillId="0" borderId="5" xfId="0" applyFont="1" applyBorder="1"/>
    <xf numFmtId="0" fontId="17" fillId="0" borderId="6" xfId="0" applyFont="1" applyFill="1" applyBorder="1" applyAlignment="1">
      <alignment horizontal="center"/>
    </xf>
    <xf numFmtId="0" fontId="40" fillId="0" borderId="7" xfId="0" applyFont="1" applyBorder="1" applyAlignment="1">
      <alignment horizontal="center"/>
    </xf>
    <xf numFmtId="2" fontId="20" fillId="5" borderId="6" xfId="0" applyNumberFormat="1" applyFont="1" applyFill="1" applyBorder="1" applyAlignment="1">
      <alignment horizontal="center"/>
    </xf>
    <xf numFmtId="2" fontId="20" fillId="5" borderId="8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6" fillId="5" borderId="5" xfId="0" applyFont="1" applyFill="1" applyBorder="1" applyAlignment="1">
      <alignment wrapText="1"/>
    </xf>
    <xf numFmtId="0" fontId="8" fillId="5" borderId="14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7" fillId="5" borderId="5" xfId="0" applyFont="1" applyFill="1" applyBorder="1" applyAlignment="1">
      <alignment wrapText="1"/>
    </xf>
    <xf numFmtId="0" fontId="15" fillId="0" borderId="5" xfId="0" applyFont="1" applyFill="1" applyBorder="1" applyAlignment="1"/>
    <xf numFmtId="0" fontId="15" fillId="0" borderId="5" xfId="0" applyFont="1" applyFill="1" applyBorder="1" applyAlignment="1">
      <alignment horizontal="left"/>
    </xf>
    <xf numFmtId="0" fontId="9" fillId="0" borderId="6" xfId="0" applyFont="1" applyBorder="1" applyAlignment="1"/>
    <xf numFmtId="2" fontId="17" fillId="0" borderId="6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2" fontId="40" fillId="0" borderId="6" xfId="0" applyNumberFormat="1" applyFont="1" applyBorder="1" applyAlignment="1">
      <alignment horizontal="center"/>
    </xf>
    <xf numFmtId="43" fontId="0" fillId="0" borderId="6" xfId="1" applyFont="1" applyBorder="1" applyAlignment="1">
      <alignment horizontal="center"/>
    </xf>
    <xf numFmtId="2" fontId="14" fillId="0" borderId="9" xfId="3" applyNumberFormat="1" applyFont="1" applyFill="1" applyBorder="1" applyAlignment="1">
      <alignment horizontal="center"/>
    </xf>
    <xf numFmtId="2" fontId="14" fillId="0" borderId="9" xfId="0" applyNumberFormat="1" applyFont="1" applyFill="1" applyBorder="1" applyAlignment="1">
      <alignment horizontal="center"/>
    </xf>
    <xf numFmtId="0" fontId="23" fillId="0" borderId="6" xfId="0" applyFont="1" applyBorder="1"/>
    <xf numFmtId="2" fontId="13" fillId="0" borderId="9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17" fontId="9" fillId="0" borderId="6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17" fontId="18" fillId="0" borderId="6" xfId="0" applyNumberFormat="1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42" fillId="0" borderId="6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1" fillId="0" borderId="5" xfId="0" applyFont="1" applyBorder="1" applyAlignment="1">
      <alignment horizontal="left"/>
    </xf>
    <xf numFmtId="0" fontId="38" fillId="0" borderId="6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15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/>
    <xf numFmtId="0" fontId="20" fillId="0" borderId="6" xfId="0" applyFont="1" applyBorder="1"/>
    <xf numFmtId="0" fontId="22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8" fillId="0" borderId="6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22" fillId="0" borderId="9" xfId="0" applyFont="1" applyBorder="1" applyAlignment="1"/>
    <xf numFmtId="0" fontId="20" fillId="0" borderId="6" xfId="0" applyFont="1" applyBorder="1" applyAlignment="1"/>
    <xf numFmtId="0" fontId="20" fillId="0" borderId="8" xfId="0" applyFont="1" applyBorder="1" applyAlignment="1"/>
    <xf numFmtId="2" fontId="34" fillId="0" borderId="6" xfId="0" applyNumberFormat="1" applyFont="1" applyBorder="1" applyAlignment="1">
      <alignment horizontal="center"/>
    </xf>
    <xf numFmtId="0" fontId="14" fillId="0" borderId="5" xfId="0" applyFont="1" applyBorder="1"/>
    <xf numFmtId="0" fontId="14" fillId="0" borderId="5" xfId="0" applyFont="1" applyBorder="1" applyAlignment="1">
      <alignment horizontal="left"/>
    </xf>
    <xf numFmtId="2" fontId="28" fillId="0" borderId="6" xfId="0" applyNumberFormat="1" applyFont="1" applyBorder="1" applyAlignment="1">
      <alignment horizontal="center"/>
    </xf>
    <xf numFmtId="0" fontId="16" fillId="0" borderId="6" xfId="0" applyFont="1" applyBorder="1" applyAlignment="1">
      <alignment wrapText="1"/>
    </xf>
    <xf numFmtId="0" fontId="15" fillId="0" borderId="6" xfId="0" applyFont="1" applyBorder="1" applyAlignment="1">
      <alignment horizontal="center"/>
    </xf>
    <xf numFmtId="2" fontId="23" fillId="0" borderId="7" xfId="0" applyNumberFormat="1" applyFont="1" applyBorder="1" applyAlignment="1">
      <alignment horizontal="center"/>
    </xf>
    <xf numFmtId="0" fontId="44" fillId="2" borderId="5" xfId="0" applyFont="1" applyFill="1" applyBorder="1" applyAlignment="1">
      <alignment wrapText="1"/>
    </xf>
    <xf numFmtId="0" fontId="45" fillId="5" borderId="5" xfId="0" applyFont="1" applyFill="1" applyBorder="1" applyAlignment="1">
      <alignment wrapText="1"/>
    </xf>
    <xf numFmtId="0" fontId="28" fillId="0" borderId="5" xfId="0" applyFont="1" applyBorder="1"/>
    <xf numFmtId="0" fontId="15" fillId="0" borderId="6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5" fillId="0" borderId="25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2" fontId="46" fillId="0" borderId="6" xfId="0" applyNumberFormat="1" applyFont="1" applyBorder="1"/>
    <xf numFmtId="0" fontId="2" fillId="0" borderId="26" xfId="0" applyFont="1" applyBorder="1"/>
    <xf numFmtId="2" fontId="2" fillId="0" borderId="8" xfId="0" applyNumberFormat="1" applyFont="1" applyBorder="1" applyAlignment="1">
      <alignment horizontal="center"/>
    </xf>
    <xf numFmtId="2" fontId="47" fillId="0" borderId="6" xfId="0" applyNumberFormat="1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8" fillId="0" borderId="6" xfId="0" applyFont="1" applyBorder="1" applyAlignment="1">
      <alignment wrapText="1"/>
    </xf>
    <xf numFmtId="2" fontId="26" fillId="0" borderId="7" xfId="0" applyNumberFormat="1" applyFont="1" applyBorder="1" applyAlignment="1">
      <alignment horizontal="center"/>
    </xf>
    <xf numFmtId="2" fontId="20" fillId="5" borderId="18" xfId="0" applyNumberFormat="1" applyFont="1" applyFill="1" applyBorder="1" applyAlignment="1">
      <alignment horizontal="center"/>
    </xf>
    <xf numFmtId="0" fontId="2" fillId="5" borderId="20" xfId="0" applyFont="1" applyFill="1" applyBorder="1"/>
    <xf numFmtId="2" fontId="20" fillId="2" borderId="19" xfId="0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6" xfId="0" applyFont="1" applyFill="1" applyBorder="1"/>
    <xf numFmtId="0" fontId="6" fillId="2" borderId="0" xfId="0" applyFont="1" applyFill="1" applyBorder="1" applyAlignment="1">
      <alignment wrapText="1"/>
    </xf>
    <xf numFmtId="0" fontId="8" fillId="2" borderId="0" xfId="0" applyFont="1" applyFill="1" applyBorder="1"/>
    <xf numFmtId="0" fontId="2" fillId="2" borderId="0" xfId="0" applyFont="1" applyFill="1" applyBorder="1"/>
    <xf numFmtId="2" fontId="20" fillId="2" borderId="0" xfId="0" applyNumberFormat="1" applyFont="1" applyFill="1" applyBorder="1" applyAlignment="1">
      <alignment horizontal="center"/>
    </xf>
    <xf numFmtId="43" fontId="9" fillId="0" borderId="6" xfId="1" applyFont="1" applyBorder="1" applyAlignment="1">
      <alignment horizontal="center"/>
    </xf>
    <xf numFmtId="0" fontId="30" fillId="2" borderId="5" xfId="0" applyFont="1" applyFill="1" applyBorder="1"/>
    <xf numFmtId="0" fontId="10" fillId="2" borderId="14" xfId="0" applyFont="1" applyFill="1" applyBorder="1"/>
    <xf numFmtId="0" fontId="12" fillId="2" borderId="6" xfId="0" applyFont="1" applyFill="1" applyBorder="1" applyAlignment="1">
      <alignment horizontal="center"/>
    </xf>
    <xf numFmtId="164" fontId="20" fillId="2" borderId="7" xfId="1" applyNumberFormat="1" applyFont="1" applyFill="1" applyBorder="1" applyAlignment="1">
      <alignment horizontal="center"/>
    </xf>
    <xf numFmtId="164" fontId="20" fillId="2" borderId="6" xfId="1" applyNumberFormat="1" applyFont="1" applyFill="1" applyBorder="1" applyAlignment="1">
      <alignment horizontal="center"/>
    </xf>
    <xf numFmtId="164" fontId="20" fillId="2" borderId="8" xfId="1" applyNumberFormat="1" applyFont="1" applyFill="1" applyBorder="1" applyAlignment="1">
      <alignment horizontal="center"/>
    </xf>
    <xf numFmtId="164" fontId="20" fillId="2" borderId="6" xfId="1" applyNumberFormat="1" applyFont="1" applyFill="1" applyBorder="1" applyAlignment="1"/>
    <xf numFmtId="0" fontId="12" fillId="2" borderId="9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2" fontId="48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</cellXfs>
  <cellStyles count="4">
    <cellStyle name="Обычный" xfId="0" builtinId="0"/>
    <cellStyle name="Обычный 5" xfId="3"/>
    <cellStyle name="Обычный 8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1"/>
  <sheetViews>
    <sheetView workbookViewId="0">
      <selection activeCell="W6" sqref="W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1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41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41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8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x14ac:dyDescent="0.25">
      <c r="A8" s="25"/>
      <c r="B8" s="26"/>
      <c r="C8" s="27"/>
      <c r="D8" s="28"/>
      <c r="E8" s="29"/>
      <c r="F8" s="29"/>
      <c r="G8" s="30"/>
      <c r="H8" s="30"/>
      <c r="I8" s="31"/>
      <c r="J8" s="32"/>
      <c r="K8" s="33"/>
      <c r="L8" s="20"/>
      <c r="M8" s="26"/>
      <c r="N8" s="27"/>
      <c r="O8" s="28"/>
      <c r="P8" s="29"/>
      <c r="Q8" s="29"/>
      <c r="R8" s="30"/>
      <c r="S8" s="30"/>
      <c r="T8" s="31"/>
      <c r="U8" s="32"/>
      <c r="V8" s="33"/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7" t="s">
        <v>42</v>
      </c>
      <c r="C9" s="38">
        <v>60</v>
      </c>
      <c r="D9" s="29">
        <v>30</v>
      </c>
      <c r="E9" s="29"/>
      <c r="F9" s="29">
        <v>15.3</v>
      </c>
      <c r="G9" s="30">
        <v>0.36</v>
      </c>
      <c r="H9" s="30">
        <v>1.41</v>
      </c>
      <c r="I9" s="31">
        <v>3.81</v>
      </c>
      <c r="J9" s="32">
        <v>23.25</v>
      </c>
      <c r="K9" s="33">
        <v>57</v>
      </c>
      <c r="L9" s="20"/>
      <c r="M9" s="37"/>
      <c r="N9" s="38"/>
      <c r="O9" s="29"/>
      <c r="P9" s="29"/>
      <c r="Q9" s="29"/>
      <c r="R9" s="30"/>
      <c r="S9" s="30"/>
      <c r="T9" s="31"/>
      <c r="U9" s="32"/>
      <c r="V9" s="33"/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37" t="s">
        <v>44</v>
      </c>
      <c r="C10" s="29">
        <v>150</v>
      </c>
      <c r="D10" s="45">
        <v>150</v>
      </c>
      <c r="E10" s="53"/>
      <c r="F10" s="54">
        <v>14.26</v>
      </c>
      <c r="G10" s="45">
        <v>10.17</v>
      </c>
      <c r="H10" s="45">
        <v>11.94</v>
      </c>
      <c r="I10" s="55">
        <v>25.58</v>
      </c>
      <c r="J10" s="45">
        <v>250.8</v>
      </c>
      <c r="K10" s="56">
        <v>333</v>
      </c>
      <c r="L10" s="20"/>
      <c r="M10" s="37"/>
      <c r="N10" s="38"/>
      <c r="O10" s="45"/>
      <c r="P10" s="45"/>
      <c r="Q10" s="46"/>
      <c r="R10" s="47"/>
      <c r="S10" s="48"/>
      <c r="T10" s="49"/>
      <c r="U10" s="32"/>
      <c r="V10" s="50"/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26.25" x14ac:dyDescent="0.25">
      <c r="B11" s="37" t="s">
        <v>17</v>
      </c>
      <c r="C11" s="38">
        <v>200</v>
      </c>
      <c r="D11" s="46">
        <v>200</v>
      </c>
      <c r="E11" s="46"/>
      <c r="F11" s="46">
        <v>6.07</v>
      </c>
      <c r="G11" s="32">
        <v>1.27</v>
      </c>
      <c r="H11" s="32">
        <v>1.1299999999999999</v>
      </c>
      <c r="I11" s="31">
        <v>13.31</v>
      </c>
      <c r="J11" s="32">
        <v>67.81</v>
      </c>
      <c r="K11" s="50">
        <v>378</v>
      </c>
      <c r="L11" s="57"/>
      <c r="M11" s="37"/>
      <c r="N11" s="29"/>
      <c r="O11" s="45"/>
      <c r="P11" s="53"/>
      <c r="Q11" s="54"/>
      <c r="R11" s="45"/>
      <c r="S11" s="45"/>
      <c r="T11" s="55"/>
      <c r="U11" s="45"/>
      <c r="V11" s="56"/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4.25" customHeight="1" x14ac:dyDescent="0.25">
      <c r="B12" s="37" t="s">
        <v>18</v>
      </c>
      <c r="C12" s="53"/>
      <c r="D12" s="38">
        <v>30</v>
      </c>
      <c r="E12" s="46"/>
      <c r="F12" s="46">
        <v>1.71</v>
      </c>
      <c r="G12" s="32">
        <v>2.37</v>
      </c>
      <c r="H12" s="32">
        <v>0.3</v>
      </c>
      <c r="I12" s="31">
        <v>14.49</v>
      </c>
      <c r="J12" s="46">
        <v>70.14</v>
      </c>
      <c r="K12" s="50" t="s">
        <v>19</v>
      </c>
      <c r="L12" s="20"/>
      <c r="M12" s="37"/>
      <c r="N12" s="38"/>
      <c r="O12" s="46"/>
      <c r="P12" s="46"/>
      <c r="Q12" s="46"/>
      <c r="R12" s="32"/>
      <c r="S12" s="32"/>
      <c r="T12" s="31"/>
      <c r="U12" s="32"/>
      <c r="V12" s="50"/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" customHeight="1" x14ac:dyDescent="0.25">
      <c r="B13" s="37" t="s">
        <v>20</v>
      </c>
      <c r="C13" s="53"/>
      <c r="D13" s="38">
        <v>30</v>
      </c>
      <c r="E13" s="46"/>
      <c r="F13" s="46">
        <v>1.73</v>
      </c>
      <c r="G13" s="46">
        <v>1.98</v>
      </c>
      <c r="H13" s="32">
        <v>0.36</v>
      </c>
      <c r="I13" s="32">
        <v>10.02</v>
      </c>
      <c r="J13" s="31">
        <v>51.99</v>
      </c>
      <c r="K13" s="50" t="s">
        <v>19</v>
      </c>
      <c r="L13" s="20"/>
      <c r="M13" s="37"/>
      <c r="N13" s="38"/>
      <c r="O13" s="46"/>
      <c r="P13" s="46"/>
      <c r="Q13" s="46"/>
      <c r="R13" s="32"/>
      <c r="S13" s="32"/>
      <c r="T13" s="31"/>
      <c r="U13" s="32"/>
      <c r="V13" s="50"/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2.75" customHeight="1" x14ac:dyDescent="0.25">
      <c r="B14" s="37" t="s">
        <v>43</v>
      </c>
      <c r="C14" s="53"/>
      <c r="D14" s="38">
        <v>170</v>
      </c>
      <c r="E14" s="46"/>
      <c r="F14" s="46">
        <v>1.73</v>
      </c>
      <c r="G14" s="46">
        <v>2.54</v>
      </c>
      <c r="H14" s="32">
        <v>0.84</v>
      </c>
      <c r="I14" s="32">
        <v>35.700000000000003</v>
      </c>
      <c r="J14" s="31">
        <v>163.19999999999999</v>
      </c>
      <c r="K14" s="50">
        <v>338</v>
      </c>
      <c r="L14" s="20"/>
      <c r="M14" s="26"/>
      <c r="N14" s="38"/>
      <c r="O14" s="29"/>
      <c r="P14" s="29"/>
      <c r="Q14" s="29"/>
      <c r="R14" s="30"/>
      <c r="S14" s="30"/>
      <c r="T14" s="31"/>
      <c r="U14" s="32"/>
      <c r="V14" s="33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40.799999999999997</v>
      </c>
      <c r="G15" s="68">
        <f t="shared" ref="G15:H15" si="0">SUM(G9:G14)</f>
        <v>18.689999999999998</v>
      </c>
      <c r="H15" s="68">
        <f t="shared" si="0"/>
        <v>15.98</v>
      </c>
      <c r="I15" s="68">
        <f>SUM(I9:I14)</f>
        <v>102.91</v>
      </c>
      <c r="J15" s="68">
        <f>SUM(J9:J14)</f>
        <v>627.19000000000005</v>
      </c>
      <c r="K15" s="70"/>
      <c r="L15" s="20"/>
      <c r="M15" s="71" t="s">
        <v>21</v>
      </c>
      <c r="N15" s="72"/>
      <c r="O15" s="73"/>
      <c r="P15" s="46"/>
      <c r="Q15" s="74">
        <f>SUM(Q7:Q14)</f>
        <v>0</v>
      </c>
      <c r="R15" s="74">
        <f>SUM(R7:R14)</f>
        <v>0</v>
      </c>
      <c r="S15" s="74">
        <f>SUM(S7:S14)</f>
        <v>0</v>
      </c>
      <c r="T15" s="75">
        <f>SUM(T7:T14)</f>
        <v>0</v>
      </c>
      <c r="U15" s="74">
        <f>SUM(U7:U14)</f>
        <v>0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22.5" x14ac:dyDescent="0.25">
      <c r="B16" s="78" t="s">
        <v>22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37" t="s">
        <v>42</v>
      </c>
      <c r="C17" s="38">
        <v>60</v>
      </c>
      <c r="D17" s="29">
        <v>30</v>
      </c>
      <c r="E17" s="29"/>
      <c r="F17" s="29">
        <v>15.3</v>
      </c>
      <c r="G17" s="30">
        <v>0.36</v>
      </c>
      <c r="H17" s="30">
        <v>1.41</v>
      </c>
      <c r="I17" s="31">
        <v>3.81</v>
      </c>
      <c r="J17" s="32">
        <v>23.25</v>
      </c>
      <c r="K17" s="33">
        <v>57</v>
      </c>
      <c r="L17" s="57"/>
      <c r="M17" s="26"/>
      <c r="N17" s="27"/>
      <c r="O17" s="28"/>
      <c r="P17" s="29"/>
      <c r="Q17" s="29"/>
      <c r="R17" s="30"/>
      <c r="S17" s="30"/>
      <c r="T17" s="31"/>
      <c r="U17" s="32"/>
      <c r="V17" s="33"/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6.25" x14ac:dyDescent="0.25">
      <c r="B18" s="37" t="s">
        <v>44</v>
      </c>
      <c r="C18" s="29">
        <v>150</v>
      </c>
      <c r="D18" s="45">
        <v>180</v>
      </c>
      <c r="E18" s="53"/>
      <c r="F18" s="54">
        <v>14.26</v>
      </c>
      <c r="G18" s="45">
        <v>12.2</v>
      </c>
      <c r="H18" s="45">
        <v>14.32</v>
      </c>
      <c r="I18" s="55">
        <v>30.69</v>
      </c>
      <c r="J18" s="45">
        <v>300.95999999999998</v>
      </c>
      <c r="K18" s="56">
        <v>333</v>
      </c>
      <c r="L18" s="57"/>
      <c r="M18" s="37"/>
      <c r="N18" s="38"/>
      <c r="O18" s="29"/>
      <c r="P18" s="29"/>
      <c r="Q18" s="29"/>
      <c r="R18" s="30"/>
      <c r="S18" s="30"/>
      <c r="T18" s="31"/>
      <c r="U18" s="32"/>
      <c r="V18" s="33"/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37" t="s">
        <v>17</v>
      </c>
      <c r="C19" s="38">
        <v>200</v>
      </c>
      <c r="D19" s="46">
        <v>200</v>
      </c>
      <c r="E19" s="46"/>
      <c r="F19" s="46">
        <v>6.07</v>
      </c>
      <c r="G19" s="32">
        <v>1.27</v>
      </c>
      <c r="H19" s="32">
        <v>1.1299999999999999</v>
      </c>
      <c r="I19" s="31">
        <v>13.31</v>
      </c>
      <c r="J19" s="32">
        <v>67.81</v>
      </c>
      <c r="K19" s="50">
        <v>378</v>
      </c>
      <c r="L19" s="20"/>
      <c r="M19" s="37"/>
      <c r="N19" s="38"/>
      <c r="O19" s="45"/>
      <c r="P19" s="45"/>
      <c r="Q19" s="46"/>
      <c r="R19" s="47"/>
      <c r="S19" s="48"/>
      <c r="T19" s="49"/>
      <c r="U19" s="32"/>
      <c r="V19" s="50"/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7" t="s">
        <v>18</v>
      </c>
      <c r="C20" s="53"/>
      <c r="D20" s="38">
        <v>50</v>
      </c>
      <c r="E20" s="46"/>
      <c r="F20" s="46">
        <v>1.71</v>
      </c>
      <c r="G20" s="32">
        <v>3.95</v>
      </c>
      <c r="H20" s="32">
        <v>0.5</v>
      </c>
      <c r="I20" s="31">
        <v>24.15</v>
      </c>
      <c r="J20" s="46">
        <v>116.9</v>
      </c>
      <c r="K20" s="50" t="s">
        <v>19</v>
      </c>
      <c r="L20" s="20"/>
      <c r="M20" s="37"/>
      <c r="N20" s="29"/>
      <c r="O20" s="45"/>
      <c r="P20" s="53"/>
      <c r="Q20" s="45"/>
      <c r="R20" s="45"/>
      <c r="S20" s="45"/>
      <c r="T20" s="55"/>
      <c r="U20" s="45"/>
      <c r="V20" s="56"/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37" t="s">
        <v>20</v>
      </c>
      <c r="C21" s="53"/>
      <c r="D21" s="38">
        <v>30</v>
      </c>
      <c r="E21" s="46"/>
      <c r="F21" s="46">
        <v>1.73</v>
      </c>
      <c r="G21" s="46">
        <v>1.98</v>
      </c>
      <c r="H21" s="32">
        <v>0.36</v>
      </c>
      <c r="I21" s="32">
        <v>10.02</v>
      </c>
      <c r="J21" s="31">
        <v>51.99</v>
      </c>
      <c r="K21" s="50" t="s">
        <v>19</v>
      </c>
      <c r="L21" s="20"/>
      <c r="M21" s="37"/>
      <c r="N21" s="38"/>
      <c r="O21" s="46"/>
      <c r="P21" s="46"/>
      <c r="Q21" s="46"/>
      <c r="R21" s="32"/>
      <c r="S21" s="32"/>
      <c r="T21" s="31"/>
      <c r="U21" s="32"/>
      <c r="V21" s="50"/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43</v>
      </c>
      <c r="C22" s="53"/>
      <c r="D22" s="38">
        <v>170</v>
      </c>
      <c r="E22" s="46"/>
      <c r="F22" s="46">
        <v>1.73</v>
      </c>
      <c r="G22" s="46">
        <v>2.54</v>
      </c>
      <c r="H22" s="32">
        <v>0.84</v>
      </c>
      <c r="I22" s="32">
        <v>35.700000000000003</v>
      </c>
      <c r="J22" s="31">
        <v>163.19999999999999</v>
      </c>
      <c r="K22" s="50">
        <v>338</v>
      </c>
      <c r="L22" s="20"/>
      <c r="M22" s="37"/>
      <c r="N22" s="38"/>
      <c r="O22" s="29"/>
      <c r="P22" s="29"/>
      <c r="Q22" s="29"/>
      <c r="R22" s="32"/>
      <c r="S22" s="32"/>
      <c r="T22" s="31"/>
      <c r="U22" s="32"/>
      <c r="V22" s="50"/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8.25" customHeight="1" x14ac:dyDescent="0.25">
      <c r="B23" s="37"/>
      <c r="C23" s="38"/>
      <c r="D23" s="29"/>
      <c r="E23" s="29"/>
      <c r="F23" s="29"/>
      <c r="G23" s="32"/>
      <c r="H23" s="32"/>
      <c r="I23" s="31"/>
      <c r="J23" s="32"/>
      <c r="K23" s="50"/>
      <c r="L23" s="20"/>
      <c r="M23" s="26"/>
      <c r="N23" s="38"/>
      <c r="O23" s="29"/>
      <c r="P23" s="29"/>
      <c r="Q23" s="29"/>
      <c r="R23" s="30"/>
      <c r="S23" s="30"/>
      <c r="T23" s="31"/>
      <c r="U23" s="32"/>
      <c r="V23" s="33"/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8">
        <f>SUM(F17:F23)</f>
        <v>40.799999999999997</v>
      </c>
      <c r="G24" s="68">
        <f t="shared" ref="G24:I24" si="1">SUM(G17:G23)</f>
        <v>22.299999999999997</v>
      </c>
      <c r="H24" s="68">
        <f t="shared" si="1"/>
        <v>18.559999999999999</v>
      </c>
      <c r="I24" s="68">
        <f t="shared" si="1"/>
        <v>117.68</v>
      </c>
      <c r="J24" s="68">
        <f>SUM(J17:J23)</f>
        <v>724.1099999999999</v>
      </c>
      <c r="K24" s="70"/>
      <c r="L24" s="20"/>
      <c r="M24" s="71" t="s">
        <v>21</v>
      </c>
      <c r="N24" s="87"/>
      <c r="O24" s="46"/>
      <c r="P24" s="69"/>
      <c r="Q24" s="69">
        <f>SUM(Q17:Q23)</f>
        <v>0</v>
      </c>
      <c r="R24" s="69">
        <f>SUM(R17:R23)</f>
        <v>0</v>
      </c>
      <c r="S24" s="69">
        <f>SUM(S17:S23)</f>
        <v>0</v>
      </c>
      <c r="T24" s="88">
        <f>SUM(T17:T23)</f>
        <v>0</v>
      </c>
      <c r="U24" s="69">
        <f>SUM(U17:U23)</f>
        <v>0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23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25</v>
      </c>
      <c r="C26" s="92"/>
      <c r="D26" s="38">
        <v>60</v>
      </c>
      <c r="E26" s="93"/>
      <c r="F26" s="29">
        <v>14.08</v>
      </c>
      <c r="G26" s="32">
        <v>1.23</v>
      </c>
      <c r="H26" s="32">
        <v>1.74</v>
      </c>
      <c r="I26" s="31">
        <v>8.8699999999999992</v>
      </c>
      <c r="J26" s="32">
        <v>44.16</v>
      </c>
      <c r="K26" s="94">
        <v>133</v>
      </c>
      <c r="L26" s="58"/>
      <c r="M26" s="37"/>
      <c r="N26" s="92"/>
      <c r="O26" s="38"/>
      <c r="P26" s="93"/>
      <c r="Q26" s="29"/>
      <c r="R26" s="32"/>
      <c r="S26" s="32"/>
      <c r="T26" s="31"/>
      <c r="U26" s="32"/>
      <c r="V26" s="94"/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8.5" customHeight="1" x14ac:dyDescent="0.25">
      <c r="A27" s="25"/>
      <c r="B27" s="37" t="s">
        <v>26</v>
      </c>
      <c r="C27" s="96"/>
      <c r="D27" s="38">
        <v>200</v>
      </c>
      <c r="E27" s="93"/>
      <c r="F27" s="97">
        <v>7.64</v>
      </c>
      <c r="G27" s="32">
        <v>4.3899999999999997</v>
      </c>
      <c r="H27" s="32">
        <v>4.21</v>
      </c>
      <c r="I27" s="31">
        <v>13.22</v>
      </c>
      <c r="J27" s="32">
        <v>108.6</v>
      </c>
      <c r="K27" s="50">
        <v>102</v>
      </c>
      <c r="M27" s="37"/>
      <c r="N27" s="96"/>
      <c r="O27" s="38"/>
      <c r="P27" s="93"/>
      <c r="Q27" s="97"/>
      <c r="R27" s="32"/>
      <c r="S27" s="32"/>
      <c r="T27" s="31"/>
      <c r="U27" s="32"/>
      <c r="V27" s="50"/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18.75" customHeight="1" x14ac:dyDescent="0.25">
      <c r="A28" s="25"/>
      <c r="B28" s="37" t="s">
        <v>27</v>
      </c>
      <c r="C28" s="38">
        <v>200</v>
      </c>
      <c r="D28" s="38">
        <v>90</v>
      </c>
      <c r="E28" s="98"/>
      <c r="F28" s="97">
        <v>34.5</v>
      </c>
      <c r="G28" s="32">
        <v>14.85</v>
      </c>
      <c r="H28" s="32">
        <v>21.78</v>
      </c>
      <c r="I28" s="31">
        <v>12.88</v>
      </c>
      <c r="J28" s="32">
        <v>309.60000000000002</v>
      </c>
      <c r="K28" s="50">
        <v>268</v>
      </c>
      <c r="M28" s="37"/>
      <c r="N28" s="38"/>
      <c r="O28" s="38"/>
      <c r="P28" s="98"/>
      <c r="Q28" s="97"/>
      <c r="R28" s="32"/>
      <c r="S28" s="32"/>
      <c r="T28" s="31"/>
      <c r="U28" s="32"/>
      <c r="V28" s="50"/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27.75" customHeight="1" x14ac:dyDescent="0.25">
      <c r="A29" s="25"/>
      <c r="B29" s="37" t="s">
        <v>28</v>
      </c>
      <c r="C29" s="38"/>
      <c r="D29" s="38">
        <v>40</v>
      </c>
      <c r="E29" s="99"/>
      <c r="F29" s="97">
        <v>2</v>
      </c>
      <c r="G29" s="32">
        <v>0.57999999999999996</v>
      </c>
      <c r="H29" s="32">
        <v>2.83</v>
      </c>
      <c r="I29" s="31">
        <v>5.03</v>
      </c>
      <c r="J29" s="32">
        <v>47.96</v>
      </c>
      <c r="K29" s="50">
        <v>367</v>
      </c>
      <c r="M29" s="37"/>
      <c r="N29" s="38"/>
      <c r="O29" s="38" t="s">
        <v>45</v>
      </c>
      <c r="P29" s="99"/>
      <c r="Q29" s="97"/>
      <c r="R29" s="32"/>
      <c r="S29" s="32"/>
      <c r="T29" s="31"/>
      <c r="U29" s="32"/>
      <c r="V29" s="50"/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6.25" x14ac:dyDescent="0.25">
      <c r="B30" s="37" t="s">
        <v>29</v>
      </c>
      <c r="C30" s="92"/>
      <c r="D30" s="38">
        <v>150</v>
      </c>
      <c r="E30" s="100"/>
      <c r="F30" s="97">
        <v>7.75</v>
      </c>
      <c r="G30" s="32">
        <v>4.5999999999999996</v>
      </c>
      <c r="H30" s="32">
        <v>6.09</v>
      </c>
      <c r="I30" s="31">
        <v>38.64</v>
      </c>
      <c r="J30" s="32">
        <v>243.75</v>
      </c>
      <c r="K30" s="50">
        <v>302</v>
      </c>
      <c r="M30" s="37"/>
      <c r="N30" s="92"/>
      <c r="O30" s="38"/>
      <c r="P30" s="100"/>
      <c r="Q30" s="97"/>
      <c r="R30" s="32"/>
      <c r="S30" s="32"/>
      <c r="T30" s="31"/>
      <c r="U30" s="32"/>
      <c r="V30" s="50"/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30</v>
      </c>
      <c r="C31" s="53" t="s">
        <v>31</v>
      </c>
      <c r="D31" s="38">
        <v>200</v>
      </c>
      <c r="E31" s="53"/>
      <c r="F31" s="46">
        <v>4.84</v>
      </c>
      <c r="G31" s="45">
        <v>0.42</v>
      </c>
      <c r="H31" s="45">
        <v>0.11</v>
      </c>
      <c r="I31" s="55">
        <v>38.61</v>
      </c>
      <c r="J31" s="45">
        <v>157.62</v>
      </c>
      <c r="K31" s="50">
        <v>350</v>
      </c>
      <c r="M31" s="37"/>
      <c r="N31" s="53"/>
      <c r="O31" s="38"/>
      <c r="P31" s="53"/>
      <c r="Q31" s="46"/>
      <c r="R31" s="45"/>
      <c r="S31" s="45"/>
      <c r="T31" s="55"/>
      <c r="U31" s="45"/>
      <c r="V31" s="50"/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x14ac:dyDescent="0.25">
      <c r="B32" s="37" t="s">
        <v>18</v>
      </c>
      <c r="C32" s="53"/>
      <c r="D32" s="38">
        <v>30</v>
      </c>
      <c r="E32" s="46"/>
      <c r="F32" s="46">
        <v>1.71</v>
      </c>
      <c r="G32" s="32">
        <v>2.37</v>
      </c>
      <c r="H32" s="32">
        <v>0.3</v>
      </c>
      <c r="I32" s="31">
        <v>14.49</v>
      </c>
      <c r="J32" s="32">
        <v>70.14</v>
      </c>
      <c r="K32" s="50" t="s">
        <v>19</v>
      </c>
      <c r="M32" s="37"/>
      <c r="N32" s="53"/>
      <c r="O32" s="38"/>
      <c r="P32" s="46"/>
      <c r="Q32" s="46"/>
      <c r="R32" s="32"/>
      <c r="S32" s="32"/>
      <c r="T32" s="31"/>
      <c r="U32" s="32"/>
      <c r="V32" s="50"/>
      <c r="X32" s="60"/>
      <c r="Y32" s="40"/>
      <c r="Z32" s="61"/>
      <c r="AA32" s="62"/>
      <c r="AB32" s="62"/>
      <c r="AC32" s="101"/>
      <c r="AD32" s="101"/>
      <c r="AE32" s="101"/>
      <c r="AF32" s="101"/>
      <c r="AG32" s="35"/>
    </row>
    <row r="33" spans="1:33" ht="17.25" customHeight="1" x14ac:dyDescent="0.25">
      <c r="B33" s="37" t="s">
        <v>20</v>
      </c>
      <c r="C33" s="53"/>
      <c r="D33" s="38">
        <v>30</v>
      </c>
      <c r="E33" s="46"/>
      <c r="F33" s="46">
        <v>1.7410000000000001</v>
      </c>
      <c r="G33" s="32">
        <v>1.98</v>
      </c>
      <c r="H33" s="32">
        <v>0.36</v>
      </c>
      <c r="I33" s="31">
        <v>10.02</v>
      </c>
      <c r="J33" s="32">
        <v>51.99</v>
      </c>
      <c r="K33" s="50" t="s">
        <v>19</v>
      </c>
      <c r="M33" s="37"/>
      <c r="N33" s="53"/>
      <c r="O33" s="38"/>
      <c r="P33" s="46"/>
      <c r="Q33" s="46"/>
      <c r="R33" s="32"/>
      <c r="S33" s="32"/>
      <c r="T33" s="31"/>
      <c r="U33" s="32"/>
      <c r="V33" s="50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4.25" customHeight="1" x14ac:dyDescent="0.25">
      <c r="B34" s="102" t="s">
        <v>32</v>
      </c>
      <c r="C34" s="103"/>
      <c r="D34" s="38"/>
      <c r="E34" s="104"/>
      <c r="F34" s="105">
        <f>SUM(F26:F33)</f>
        <v>74.260999999999996</v>
      </c>
      <c r="G34" s="105">
        <f>SUM(G26:G33)</f>
        <v>30.42</v>
      </c>
      <c r="H34" s="105">
        <f>SUM(H26:H33)</f>
        <v>37.42</v>
      </c>
      <c r="I34" s="106">
        <f>SUM(I26:I33)</f>
        <v>141.76000000000002</v>
      </c>
      <c r="J34" s="105">
        <f>SUM(J26:J33)</f>
        <v>1033.82</v>
      </c>
      <c r="K34" s="70"/>
      <c r="M34" s="71"/>
      <c r="N34" s="92"/>
      <c r="O34" s="107"/>
      <c r="P34" s="108"/>
      <c r="Q34" s="69"/>
      <c r="R34" s="69"/>
      <c r="S34" s="69"/>
      <c r="T34" s="88"/>
      <c r="U34" s="69"/>
      <c r="V34" s="89"/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1.25" customHeight="1" x14ac:dyDescent="0.25">
      <c r="B35" s="109"/>
      <c r="C35" s="110"/>
      <c r="D35" s="97"/>
      <c r="E35" s="111"/>
      <c r="F35" s="107"/>
      <c r="G35" s="112"/>
      <c r="H35" s="112"/>
      <c r="I35" s="113"/>
      <c r="J35" s="112"/>
      <c r="K35" s="70"/>
      <c r="M35" s="114" t="s">
        <v>33</v>
      </c>
      <c r="N35" s="115"/>
      <c r="O35" s="116"/>
      <c r="P35" s="117"/>
      <c r="Q35" s="118">
        <f>Q34+Q15</f>
        <v>0</v>
      </c>
      <c r="R35" s="118">
        <f t="shared" ref="R35:U35" si="2">R34+R15</f>
        <v>0</v>
      </c>
      <c r="S35" s="118">
        <f t="shared" si="2"/>
        <v>0</v>
      </c>
      <c r="T35" s="119">
        <f t="shared" si="2"/>
        <v>0</v>
      </c>
      <c r="U35" s="118">
        <f t="shared" si="2"/>
        <v>0</v>
      </c>
      <c r="V35" s="120"/>
      <c r="X35" s="84"/>
      <c r="Y35" s="3"/>
      <c r="Z35" s="35"/>
      <c r="AA35" s="91"/>
      <c r="AB35" s="91"/>
      <c r="AC35" s="91"/>
      <c r="AD35" s="91"/>
      <c r="AE35" s="91"/>
      <c r="AF35" s="91"/>
      <c r="AG35" s="35"/>
    </row>
    <row r="36" spans="1:33" ht="22.5" customHeight="1" x14ac:dyDescent="0.25">
      <c r="A36" s="25"/>
      <c r="B36" s="37"/>
      <c r="C36" s="103"/>
      <c r="D36" s="53"/>
      <c r="E36" s="111"/>
      <c r="F36" s="108"/>
      <c r="G36" s="108"/>
      <c r="H36" s="108"/>
      <c r="I36" s="121"/>
      <c r="J36" s="108"/>
      <c r="K36" s="81"/>
      <c r="M36" s="78" t="s">
        <v>34</v>
      </c>
      <c r="N36" s="122"/>
      <c r="O36" s="107"/>
      <c r="P36" s="107"/>
      <c r="Q36" s="123"/>
      <c r="R36" s="124"/>
      <c r="S36" s="124"/>
      <c r="T36" s="125"/>
      <c r="U36" s="124"/>
      <c r="V36" s="89"/>
      <c r="X36" s="22"/>
      <c r="Y36" s="95"/>
      <c r="Z36" s="35"/>
      <c r="AA36" s="77"/>
      <c r="AB36" s="64"/>
      <c r="AC36" s="77"/>
      <c r="AD36" s="77"/>
      <c r="AE36" s="77"/>
      <c r="AF36" s="77"/>
      <c r="AG36" s="77"/>
    </row>
    <row r="37" spans="1:33" ht="22.5" x14ac:dyDescent="0.25">
      <c r="B37" s="78" t="s">
        <v>35</v>
      </c>
      <c r="C37" s="126"/>
      <c r="D37" s="127"/>
      <c r="E37" s="128"/>
      <c r="F37" s="46"/>
      <c r="G37" s="46"/>
      <c r="H37" s="46"/>
      <c r="I37" s="129"/>
      <c r="J37" s="46"/>
      <c r="K37" s="70"/>
      <c r="M37" s="37"/>
      <c r="N37" s="92"/>
      <c r="O37" s="38"/>
      <c r="P37" s="93"/>
      <c r="Q37" s="29"/>
      <c r="R37" s="32"/>
      <c r="S37" s="32"/>
      <c r="T37" s="31"/>
      <c r="U37" s="32"/>
      <c r="V37" s="94"/>
      <c r="X37" s="58"/>
      <c r="Y37" s="57"/>
      <c r="Z37" s="61"/>
      <c r="AA37" s="36"/>
      <c r="AB37" s="62"/>
      <c r="AC37" s="130"/>
      <c r="AD37" s="130"/>
      <c r="AE37" s="130"/>
      <c r="AF37" s="131"/>
      <c r="AG37" s="35"/>
    </row>
    <row r="38" spans="1:33" ht="13.5" customHeight="1" x14ac:dyDescent="0.25">
      <c r="B38" s="132" t="s">
        <v>36</v>
      </c>
      <c r="C38" s="133" t="s">
        <v>37</v>
      </c>
      <c r="D38" s="29">
        <v>200</v>
      </c>
      <c r="E38" s="46"/>
      <c r="F38" s="45">
        <v>17.399999999999999</v>
      </c>
      <c r="G38" s="45">
        <v>0.6</v>
      </c>
      <c r="H38" s="55">
        <v>0.2</v>
      </c>
      <c r="I38" s="45">
        <v>30.4</v>
      </c>
      <c r="J38" s="50">
        <v>125.8</v>
      </c>
      <c r="K38" s="50">
        <v>389</v>
      </c>
      <c r="M38" s="37"/>
      <c r="N38" s="96"/>
      <c r="O38" s="38"/>
      <c r="P38" s="93"/>
      <c r="Q38" s="97"/>
      <c r="R38" s="32"/>
      <c r="S38" s="32"/>
      <c r="T38" s="31"/>
      <c r="U38" s="32"/>
      <c r="V38" s="50"/>
      <c r="X38" s="58"/>
      <c r="Y38" s="57"/>
      <c r="Z38" s="134"/>
      <c r="AA38" s="62"/>
      <c r="AB38" s="62"/>
      <c r="AC38" s="135"/>
      <c r="AD38" s="135"/>
      <c r="AE38" s="135"/>
      <c r="AF38" s="135"/>
      <c r="AG38" s="35"/>
    </row>
    <row r="39" spans="1:33" ht="12" customHeight="1" x14ac:dyDescent="0.25">
      <c r="B39" s="26" t="s">
        <v>38</v>
      </c>
      <c r="C39" s="38">
        <v>10</v>
      </c>
      <c r="D39" s="29" t="s">
        <v>39</v>
      </c>
      <c r="E39" s="29"/>
      <c r="F39" s="29">
        <v>21.5</v>
      </c>
      <c r="G39" s="30">
        <v>5.5</v>
      </c>
      <c r="H39" s="30">
        <v>11.85</v>
      </c>
      <c r="I39" s="31">
        <v>29.1</v>
      </c>
      <c r="J39" s="32">
        <v>249</v>
      </c>
      <c r="K39" s="33">
        <v>305</v>
      </c>
      <c r="M39" s="37"/>
      <c r="N39" s="38"/>
      <c r="O39" s="38"/>
      <c r="P39" s="98"/>
      <c r="Q39" s="97"/>
      <c r="R39" s="32"/>
      <c r="S39" s="32"/>
      <c r="T39" s="31"/>
      <c r="U39" s="32"/>
      <c r="V39" s="50"/>
      <c r="X39" s="110"/>
      <c r="Y39" s="57"/>
      <c r="Z39" s="134"/>
      <c r="AA39" s="62"/>
      <c r="AB39" s="61"/>
      <c r="AC39" s="136"/>
      <c r="AD39" s="136"/>
      <c r="AE39" s="136"/>
      <c r="AF39" s="136"/>
      <c r="AG39" s="35"/>
    </row>
    <row r="40" spans="1:33" x14ac:dyDescent="0.25">
      <c r="B40" s="37" t="s">
        <v>18</v>
      </c>
      <c r="C40" s="53"/>
      <c r="D40" s="38">
        <v>30</v>
      </c>
      <c r="E40" s="46"/>
      <c r="F40" s="46">
        <v>1.71</v>
      </c>
      <c r="G40" s="32">
        <v>2.37</v>
      </c>
      <c r="H40" s="32">
        <v>0.3</v>
      </c>
      <c r="I40" s="31">
        <v>14.49</v>
      </c>
      <c r="J40" s="32">
        <v>70.14</v>
      </c>
      <c r="K40" s="50" t="s">
        <v>19</v>
      </c>
      <c r="L40" s="58"/>
      <c r="M40" s="37"/>
      <c r="N40" s="92"/>
      <c r="O40" s="38"/>
      <c r="P40" s="100"/>
      <c r="Q40" s="97"/>
      <c r="R40" s="32"/>
      <c r="S40" s="32"/>
      <c r="T40" s="31"/>
      <c r="U40" s="32"/>
      <c r="V40" s="50"/>
      <c r="X40" s="84"/>
      <c r="Y40" s="3"/>
      <c r="Z40" s="35"/>
      <c r="AA40" s="91"/>
      <c r="AB40" s="91"/>
      <c r="AC40" s="91"/>
      <c r="AD40" s="91"/>
      <c r="AE40" s="91"/>
      <c r="AF40" s="91"/>
      <c r="AG40" s="35"/>
    </row>
    <row r="41" spans="1:33" ht="12.75" customHeight="1" x14ac:dyDescent="0.25">
      <c r="B41" s="137"/>
      <c r="C41" s="103"/>
      <c r="D41" s="53"/>
      <c r="E41" s="138"/>
      <c r="F41" s="93"/>
      <c r="G41" s="139"/>
      <c r="H41" s="139"/>
      <c r="I41" s="140"/>
      <c r="J41" s="139"/>
      <c r="K41" s="89"/>
      <c r="L41" s="20"/>
      <c r="M41" s="37"/>
      <c r="N41" s="53"/>
      <c r="O41" s="38"/>
      <c r="P41" s="53"/>
      <c r="Q41" s="46"/>
      <c r="R41" s="45"/>
      <c r="S41" s="45"/>
      <c r="T41" s="55"/>
      <c r="U41" s="45"/>
      <c r="V41" s="50"/>
      <c r="X41" s="22"/>
      <c r="Y41" s="95"/>
      <c r="Z41" s="35"/>
      <c r="AA41" s="77"/>
      <c r="AB41" s="64"/>
      <c r="AC41" s="77"/>
      <c r="AD41" s="77"/>
      <c r="AE41" s="77"/>
      <c r="AF41" s="77"/>
      <c r="AG41" s="77"/>
    </row>
    <row r="42" spans="1:33" x14ac:dyDescent="0.25">
      <c r="B42" s="141" t="s">
        <v>21</v>
      </c>
      <c r="C42" s="103"/>
      <c r="D42" s="142"/>
      <c r="E42" s="143"/>
      <c r="F42" s="123">
        <f>SUM(F38:F41)</f>
        <v>40.61</v>
      </c>
      <c r="G42" s="123">
        <f>SUM(G38:G41)</f>
        <v>8.4699999999999989</v>
      </c>
      <c r="H42" s="123">
        <f>SUM(H38:H41)</f>
        <v>12.35</v>
      </c>
      <c r="I42" s="144">
        <f>SUM(I38:I41)</f>
        <v>73.989999999999995</v>
      </c>
      <c r="J42" s="123">
        <f>SUM(J38:J41)</f>
        <v>444.94</v>
      </c>
      <c r="K42" s="145"/>
      <c r="L42" s="20"/>
      <c r="M42" s="37"/>
      <c r="N42" s="53"/>
      <c r="O42" s="38"/>
      <c r="P42" s="46"/>
      <c r="Q42" s="46"/>
      <c r="R42" s="32"/>
      <c r="S42" s="32"/>
      <c r="T42" s="31"/>
      <c r="U42" s="32"/>
      <c r="V42" s="50"/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ht="16.5" thickBot="1" x14ac:dyDescent="0.3">
      <c r="B43" s="146" t="s">
        <v>33</v>
      </c>
      <c r="C43" s="147"/>
      <c r="D43" s="148"/>
      <c r="E43" s="149"/>
      <c r="F43" s="150">
        <f>F42+F34</f>
        <v>114.871</v>
      </c>
      <c r="G43" s="150">
        <f>G42+G34+G15</f>
        <v>57.58</v>
      </c>
      <c r="H43" s="150">
        <f t="shared" ref="H43:J43" si="3">H42+H34+H15</f>
        <v>65.75</v>
      </c>
      <c r="I43" s="150">
        <f t="shared" si="3"/>
        <v>318.65999999999997</v>
      </c>
      <c r="J43" s="150">
        <f t="shared" si="3"/>
        <v>2105.9499999999998</v>
      </c>
      <c r="K43" s="151"/>
      <c r="L43" s="20"/>
      <c r="M43" s="37"/>
      <c r="N43" s="53"/>
      <c r="O43" s="38"/>
      <c r="P43" s="46"/>
      <c r="Q43" s="46"/>
      <c r="R43" s="32"/>
      <c r="S43" s="32"/>
      <c r="T43" s="31"/>
      <c r="U43" s="32"/>
      <c r="V43" s="50"/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8" customHeight="1" x14ac:dyDescent="0.25">
      <c r="C44" s="57"/>
      <c r="D44" s="152"/>
      <c r="E44" s="153"/>
      <c r="F44" s="153"/>
      <c r="G44" s="153"/>
      <c r="H44" s="153"/>
      <c r="I44" s="153"/>
      <c r="J44" s="153"/>
      <c r="K44" s="35"/>
      <c r="L44" s="20"/>
      <c r="M44" s="71" t="s">
        <v>21</v>
      </c>
      <c r="N44" s="92"/>
      <c r="O44" s="107"/>
      <c r="P44" s="108"/>
      <c r="Q44" s="69">
        <f>SUM(Q37:Q43)</f>
        <v>0</v>
      </c>
      <c r="R44" s="69">
        <f>SUM(R37:R43)</f>
        <v>0</v>
      </c>
      <c r="S44" s="69">
        <f>SUM(S37:S43)</f>
        <v>0</v>
      </c>
      <c r="T44" s="88">
        <f>SUM(T37:T43)</f>
        <v>0</v>
      </c>
      <c r="U44" s="69">
        <f>SUM(U37:U43)</f>
        <v>0</v>
      </c>
      <c r="V44" s="89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21.75" hidden="1" customHeight="1" x14ac:dyDescent="0.25">
      <c r="B45" s="122"/>
      <c r="C45" s="122"/>
      <c r="D45" s="41"/>
      <c r="E45" s="41"/>
      <c r="F45" s="41"/>
      <c r="G45" s="135"/>
      <c r="H45" s="135"/>
      <c r="I45" s="135"/>
      <c r="J45" s="135"/>
      <c r="K45" s="35"/>
      <c r="L45" s="20"/>
      <c r="M45" s="146" t="s">
        <v>33</v>
      </c>
      <c r="N45" s="147"/>
      <c r="O45" s="148"/>
      <c r="P45" s="149"/>
      <c r="Q45" s="150">
        <f>Q44+Q24</f>
        <v>0</v>
      </c>
      <c r="R45" s="150">
        <f t="shared" ref="R45:U45" si="4">R44+R24</f>
        <v>0</v>
      </c>
      <c r="S45" s="150">
        <f t="shared" si="4"/>
        <v>0</v>
      </c>
      <c r="T45" s="150">
        <f t="shared" si="4"/>
        <v>0</v>
      </c>
      <c r="U45" s="150">
        <f t="shared" si="4"/>
        <v>0</v>
      </c>
      <c r="V45" s="154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idden="1" x14ac:dyDescent="0.25">
      <c r="B46" t="s">
        <v>40</v>
      </c>
      <c r="C46" s="57"/>
      <c r="D46" s="134"/>
      <c r="E46" s="62"/>
      <c r="F46" s="62"/>
      <c r="G46" s="51"/>
      <c r="H46" s="51"/>
      <c r="I46" s="51"/>
      <c r="J46" s="51"/>
      <c r="K46" s="35"/>
      <c r="L46" s="20"/>
      <c r="M46" s="110"/>
      <c r="N46" s="57"/>
      <c r="O46" s="134"/>
      <c r="P46" s="62"/>
      <c r="Q46" s="62"/>
      <c r="R46" s="62"/>
      <c r="S46" s="51"/>
      <c r="T46" s="51"/>
      <c r="U46" s="51"/>
      <c r="V46" s="3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B47" s="58"/>
      <c r="C47" s="2"/>
      <c r="D47" s="155"/>
      <c r="E47" s="156"/>
      <c r="F47" s="36"/>
      <c r="G47" s="62"/>
      <c r="H47" s="62"/>
      <c r="I47" s="62"/>
      <c r="J47" s="62"/>
      <c r="K47" s="35"/>
      <c r="L47" s="20"/>
      <c r="M47" t="s">
        <v>40</v>
      </c>
      <c r="N47" s="2"/>
      <c r="O47" s="61"/>
      <c r="P47" s="62"/>
      <c r="Q47" s="62"/>
      <c r="R47" s="59"/>
      <c r="S47" s="62"/>
      <c r="T47" s="62"/>
      <c r="U47" s="62"/>
      <c r="V47" s="41"/>
      <c r="W47" s="41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5">
      <c r="B48" s="84"/>
      <c r="C48" s="3"/>
      <c r="D48" s="35"/>
      <c r="E48" s="91"/>
      <c r="F48" s="91"/>
      <c r="G48" s="91"/>
      <c r="H48" s="91"/>
      <c r="I48" s="91"/>
      <c r="J48" s="91"/>
      <c r="K48" s="35"/>
      <c r="L48" s="20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A49" s="2"/>
      <c r="B49" s="157"/>
      <c r="C49" s="57"/>
      <c r="D49" s="152"/>
      <c r="E49" s="62"/>
      <c r="F49" s="62"/>
      <c r="G49" s="158"/>
      <c r="H49" s="158"/>
      <c r="I49" s="159"/>
      <c r="J49" s="159"/>
      <c r="K49" s="2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C50" s="1"/>
      <c r="D50" s="2"/>
      <c r="E50" s="2"/>
      <c r="F50" s="3"/>
      <c r="G50" s="3"/>
      <c r="H50" s="3"/>
      <c r="I50" s="3"/>
      <c r="J50" s="3"/>
      <c r="K50" s="3"/>
      <c r="L50" s="160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2"/>
      <c r="C51" s="2"/>
      <c r="D51" s="2"/>
      <c r="E51" s="2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20.25" x14ac:dyDescent="0.3">
      <c r="A52" s="2"/>
      <c r="B52" s="2"/>
      <c r="C52" s="2"/>
      <c r="D52" s="6"/>
      <c r="E52" s="6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10"/>
      <c r="D53" s="10"/>
      <c r="E53" s="10"/>
      <c r="F53" s="10"/>
      <c r="G53" s="11"/>
      <c r="H53" s="11"/>
      <c r="I53" s="12"/>
      <c r="J53" s="12"/>
      <c r="K53" s="12"/>
      <c r="M53" s="110"/>
      <c r="N53" s="57"/>
      <c r="O53" s="134"/>
      <c r="P53" s="62"/>
      <c r="Q53" s="62"/>
      <c r="R53" s="62"/>
      <c r="S53" s="51"/>
      <c r="T53" s="51"/>
      <c r="U53" s="51"/>
      <c r="V53" s="35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"/>
      <c r="C54" s="2"/>
      <c r="D54" s="13"/>
      <c r="E54" s="13"/>
      <c r="F54" s="13"/>
      <c r="G54" s="2"/>
      <c r="H54" s="2"/>
      <c r="I54" s="2"/>
      <c r="J54" s="2"/>
      <c r="K54" s="2"/>
      <c r="N54" s="7"/>
      <c r="O54" s="7"/>
      <c r="P54" s="7"/>
      <c r="Q54" s="7"/>
      <c r="R54" s="8"/>
      <c r="S54" s="8"/>
      <c r="T54" s="9"/>
      <c r="U54" s="9"/>
      <c r="V54" s="9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2"/>
      <c r="C55" s="23"/>
      <c r="D55" s="3"/>
      <c r="E55" s="3"/>
      <c r="F55" s="3"/>
      <c r="G55" s="3"/>
      <c r="H55" s="3"/>
      <c r="I55" s="24"/>
      <c r="J55" s="3"/>
      <c r="K55" s="3"/>
      <c r="M55" s="2"/>
      <c r="N55" s="2"/>
      <c r="O55" s="13"/>
      <c r="P55" s="14"/>
      <c r="Q55" s="14"/>
      <c r="R55" s="2"/>
      <c r="S55" s="2"/>
      <c r="T55" s="2"/>
      <c r="U55" s="2"/>
      <c r="V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4"/>
      <c r="C56" s="3"/>
      <c r="D56" s="34"/>
      <c r="E56" s="35"/>
      <c r="F56" s="36"/>
      <c r="G56" s="35"/>
      <c r="H56" s="35"/>
      <c r="I56" s="35"/>
      <c r="J56" s="35"/>
      <c r="K56" s="35"/>
      <c r="M56" s="22"/>
      <c r="N56" s="23"/>
      <c r="O56" s="3"/>
      <c r="P56" s="3"/>
      <c r="Q56" s="3"/>
      <c r="R56" s="3"/>
      <c r="S56" s="3"/>
      <c r="T56" s="24"/>
      <c r="U56" s="3"/>
      <c r="V56" s="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2"/>
      <c r="F57" s="42"/>
      <c r="G57" s="43"/>
      <c r="H57" s="44"/>
      <c r="I57" s="44"/>
      <c r="J57" s="44"/>
      <c r="K57" s="41"/>
      <c r="M57" s="24"/>
      <c r="N57" s="3"/>
      <c r="O57" s="34"/>
      <c r="P57" s="35"/>
      <c r="Q57" s="36"/>
      <c r="R57" s="35"/>
      <c r="S57" s="35"/>
      <c r="T57" s="35"/>
      <c r="U57" s="35"/>
      <c r="V57" s="35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1"/>
      <c r="F58" s="41"/>
      <c r="G58" s="51"/>
      <c r="H58" s="51"/>
      <c r="I58" s="51"/>
      <c r="J58" s="51"/>
      <c r="K58" s="52"/>
      <c r="M58" s="39"/>
      <c r="N58" s="40"/>
      <c r="O58" s="41"/>
      <c r="P58" s="42"/>
      <c r="Q58" s="42"/>
      <c r="R58" s="43"/>
      <c r="S58" s="44"/>
      <c r="T58" s="44"/>
      <c r="U58" s="44"/>
      <c r="V58" s="41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58"/>
      <c r="C59" s="57"/>
      <c r="D59" s="41"/>
      <c r="E59" s="59"/>
      <c r="F59" s="36"/>
      <c r="G59" s="52"/>
      <c r="H59" s="52"/>
      <c r="I59" s="52"/>
      <c r="J59" s="42"/>
      <c r="K59" s="35"/>
      <c r="M59" s="39"/>
      <c r="N59" s="40"/>
      <c r="O59" s="41"/>
      <c r="P59" s="41"/>
      <c r="Q59" s="41"/>
      <c r="R59" s="51"/>
      <c r="S59" s="51"/>
      <c r="T59" s="51"/>
      <c r="U59" s="51"/>
      <c r="V59" s="5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60"/>
      <c r="C60" s="40"/>
      <c r="D60" s="61"/>
      <c r="E60" s="62"/>
      <c r="F60" s="62"/>
      <c r="G60" s="41"/>
      <c r="H60" s="41"/>
      <c r="I60" s="41"/>
      <c r="J60" s="62"/>
      <c r="K60" s="52"/>
      <c r="M60" s="58"/>
      <c r="N60" s="57"/>
      <c r="O60" s="41"/>
      <c r="P60" s="59"/>
      <c r="Q60" s="36"/>
      <c r="R60" s="52"/>
      <c r="S60" s="52"/>
      <c r="T60" s="52"/>
      <c r="U60" s="42"/>
      <c r="V60" s="35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8"/>
      <c r="C61" s="57"/>
      <c r="D61" s="41"/>
      <c r="E61" s="36"/>
      <c r="F61" s="36"/>
      <c r="G61" s="52"/>
      <c r="H61" s="52"/>
      <c r="I61" s="52"/>
      <c r="J61" s="42"/>
      <c r="K61" s="35"/>
      <c r="M61" s="60"/>
      <c r="N61" s="40"/>
      <c r="O61" s="61"/>
      <c r="P61" s="62"/>
      <c r="Q61" s="62"/>
      <c r="R61" s="41"/>
      <c r="S61" s="41"/>
      <c r="T61" s="41"/>
      <c r="U61" s="62"/>
      <c r="V61" s="5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24"/>
      <c r="C62" s="63"/>
      <c r="D62" s="3"/>
      <c r="E62" s="35"/>
      <c r="F62" s="64"/>
      <c r="G62" s="35"/>
      <c r="H62" s="35"/>
      <c r="I62" s="35"/>
      <c r="J62" s="35"/>
      <c r="K62" s="3"/>
      <c r="M62" s="58"/>
      <c r="N62" s="57"/>
      <c r="O62" s="41"/>
      <c r="P62" s="36"/>
      <c r="Q62" s="36"/>
      <c r="R62" s="52"/>
      <c r="S62" s="52"/>
      <c r="T62" s="52"/>
      <c r="U62" s="42"/>
      <c r="V62" s="35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60"/>
      <c r="C63" s="63"/>
      <c r="D63" s="63"/>
      <c r="E63" s="35"/>
      <c r="F63" s="64"/>
      <c r="G63" s="77"/>
      <c r="H63" s="77"/>
      <c r="I63" s="77"/>
      <c r="J63" s="77"/>
      <c r="K63" s="63"/>
      <c r="M63" s="24"/>
      <c r="N63" s="63"/>
      <c r="O63" s="3"/>
      <c r="P63" s="35"/>
      <c r="Q63" s="64"/>
      <c r="R63" s="35"/>
      <c r="S63" s="35"/>
      <c r="T63" s="35"/>
      <c r="U63" s="35"/>
      <c r="V63" s="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84"/>
      <c r="C64" s="63"/>
      <c r="D64" s="63"/>
      <c r="E64" s="85"/>
      <c r="F64" s="85"/>
      <c r="G64" s="85"/>
      <c r="H64" s="85"/>
      <c r="I64" s="85"/>
      <c r="J64" s="85"/>
      <c r="K64" s="63"/>
      <c r="M64" s="60"/>
      <c r="N64" s="63"/>
      <c r="O64" s="63"/>
      <c r="P64" s="35"/>
      <c r="Q64" s="64"/>
      <c r="R64" s="77"/>
      <c r="S64" s="77"/>
      <c r="T64" s="77"/>
      <c r="U64" s="77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22"/>
      <c r="C65" s="63"/>
      <c r="D65" s="35"/>
      <c r="E65" s="85"/>
      <c r="F65" s="85"/>
      <c r="G65" s="86"/>
      <c r="H65" s="86"/>
      <c r="I65" s="86"/>
      <c r="J65" s="86"/>
      <c r="K65" s="63"/>
      <c r="M65" s="84"/>
      <c r="N65" s="63"/>
      <c r="O65" s="63"/>
      <c r="P65" s="85"/>
      <c r="Q65" s="85"/>
      <c r="R65" s="85"/>
      <c r="S65" s="85"/>
      <c r="T65" s="85"/>
      <c r="U65" s="85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60"/>
      <c r="C66" s="57"/>
      <c r="D66" s="41"/>
      <c r="E66" s="61"/>
      <c r="F66" s="41"/>
      <c r="G66" s="62"/>
      <c r="H66" s="62"/>
      <c r="I66" s="62"/>
      <c r="J66" s="62"/>
      <c r="K66" s="57"/>
      <c r="M66" s="22"/>
      <c r="N66" s="63"/>
      <c r="O66" s="35"/>
      <c r="P66" s="85"/>
      <c r="Q66" s="85"/>
      <c r="R66" s="86"/>
      <c r="S66" s="86"/>
      <c r="T66" s="86"/>
      <c r="U66" s="86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4"/>
      <c r="C67" s="3"/>
      <c r="D67" s="34"/>
      <c r="E67" s="35"/>
      <c r="F67" s="36"/>
      <c r="G67" s="35"/>
      <c r="H67" s="35"/>
      <c r="I67" s="35"/>
      <c r="J67" s="35"/>
      <c r="K67" s="35"/>
      <c r="M67" s="60"/>
      <c r="N67" s="57"/>
      <c r="O67" s="41"/>
      <c r="P67" s="61"/>
      <c r="Q67" s="41"/>
      <c r="R67" s="62"/>
      <c r="S67" s="62"/>
      <c r="T67" s="62"/>
      <c r="U67" s="62"/>
      <c r="V67" s="57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2"/>
      <c r="F68" s="42"/>
      <c r="G68" s="43"/>
      <c r="H68" s="44"/>
      <c r="I68" s="44"/>
      <c r="J68" s="44"/>
      <c r="K68" s="41"/>
      <c r="M68" s="24"/>
      <c r="N68" s="3"/>
      <c r="O68" s="34"/>
      <c r="P68" s="35"/>
      <c r="Q68" s="36"/>
      <c r="R68" s="35"/>
      <c r="S68" s="35"/>
      <c r="T68" s="35"/>
      <c r="U68" s="35"/>
      <c r="V68" s="35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1"/>
      <c r="F69" s="41"/>
      <c r="G69" s="51"/>
      <c r="H69" s="51"/>
      <c r="I69" s="51"/>
      <c r="J69" s="51"/>
      <c r="K69" s="52"/>
      <c r="M69" s="39"/>
      <c r="N69" s="40"/>
      <c r="O69" s="41"/>
      <c r="P69" s="42"/>
      <c r="Q69" s="42"/>
      <c r="R69" s="43"/>
      <c r="S69" s="44"/>
      <c r="T69" s="44"/>
      <c r="U69" s="44"/>
      <c r="V69" s="41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58"/>
      <c r="C70" s="57"/>
      <c r="D70" s="41"/>
      <c r="E70" s="59"/>
      <c r="F70" s="36"/>
      <c r="G70" s="52"/>
      <c r="H70" s="52"/>
      <c r="I70" s="52"/>
      <c r="J70" s="42"/>
      <c r="K70" s="35"/>
      <c r="M70" s="39"/>
      <c r="N70" s="40"/>
      <c r="O70" s="41"/>
      <c r="P70" s="41"/>
      <c r="Q70" s="41"/>
      <c r="R70" s="51"/>
      <c r="S70" s="51"/>
      <c r="T70" s="51"/>
      <c r="U70" s="51"/>
      <c r="V70" s="5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60"/>
      <c r="C71" s="40"/>
      <c r="D71" s="61"/>
      <c r="E71" s="62"/>
      <c r="F71" s="62"/>
      <c r="G71" s="41"/>
      <c r="H71" s="41"/>
      <c r="I71" s="41"/>
      <c r="J71" s="62"/>
      <c r="K71" s="161"/>
      <c r="M71" s="58"/>
      <c r="N71" s="57"/>
      <c r="O71" s="41"/>
      <c r="P71" s="59"/>
      <c r="Q71" s="36"/>
      <c r="R71" s="52"/>
      <c r="S71" s="52"/>
      <c r="T71" s="52"/>
      <c r="U71" s="42"/>
      <c r="V71" s="35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8"/>
      <c r="C72" s="57"/>
      <c r="D72" s="41"/>
      <c r="E72" s="36"/>
      <c r="F72" s="36"/>
      <c r="G72" s="52"/>
      <c r="H72" s="52"/>
      <c r="I72" s="52"/>
      <c r="J72" s="42"/>
      <c r="K72" s="52"/>
      <c r="M72" s="60"/>
      <c r="N72" s="40"/>
      <c r="O72" s="61"/>
      <c r="P72" s="62"/>
      <c r="Q72" s="62"/>
      <c r="R72" s="41"/>
      <c r="S72" s="41"/>
      <c r="T72" s="41"/>
      <c r="U72" s="62"/>
      <c r="V72" s="161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84"/>
      <c r="C73" s="3"/>
      <c r="D73" s="35"/>
      <c r="E73" s="91"/>
      <c r="F73" s="91"/>
      <c r="G73" s="91"/>
      <c r="H73" s="91"/>
      <c r="I73" s="91"/>
      <c r="J73" s="91"/>
      <c r="K73" s="35"/>
      <c r="M73" s="58"/>
      <c r="N73" s="57"/>
      <c r="O73" s="41"/>
      <c r="P73" s="36"/>
      <c r="Q73" s="36"/>
      <c r="R73" s="52"/>
      <c r="S73" s="52"/>
      <c r="T73" s="52"/>
      <c r="U73" s="42"/>
      <c r="V73" s="5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22"/>
      <c r="C74" s="95"/>
      <c r="D74" s="35"/>
      <c r="E74" s="77"/>
      <c r="F74" s="64"/>
      <c r="G74" s="77"/>
      <c r="H74" s="77"/>
      <c r="I74" s="77"/>
      <c r="J74" s="77"/>
      <c r="K74" s="77"/>
      <c r="M74" s="84"/>
      <c r="N74" s="3"/>
      <c r="O74" s="35"/>
      <c r="P74" s="91"/>
      <c r="Q74" s="91"/>
      <c r="R74" s="91"/>
      <c r="S74" s="91"/>
      <c r="T74" s="91"/>
      <c r="U74" s="91"/>
      <c r="V74" s="35"/>
    </row>
    <row r="75" spans="2:33" x14ac:dyDescent="0.25">
      <c r="B75" s="60"/>
      <c r="C75" s="57"/>
      <c r="D75" s="41"/>
      <c r="E75" s="41"/>
      <c r="F75" s="62"/>
      <c r="G75" s="62"/>
      <c r="H75" s="62"/>
      <c r="I75" s="62"/>
      <c r="J75" s="62"/>
      <c r="K75" s="35"/>
      <c r="M75" s="22"/>
      <c r="N75" s="95"/>
      <c r="O75" s="35"/>
      <c r="P75" s="77"/>
      <c r="Q75" s="64"/>
      <c r="R75" s="77"/>
      <c r="S75" s="77"/>
      <c r="T75" s="77"/>
      <c r="U75" s="77"/>
      <c r="V75" s="77"/>
    </row>
    <row r="76" spans="2:33" x14ac:dyDescent="0.25">
      <c r="B76" s="24"/>
      <c r="C76" s="3"/>
      <c r="D76" s="35"/>
      <c r="E76" s="35"/>
      <c r="F76" s="36"/>
      <c r="G76" s="35"/>
      <c r="H76" s="35"/>
      <c r="I76" s="35"/>
      <c r="J76" s="35"/>
      <c r="K76" s="35"/>
      <c r="M76" s="60"/>
      <c r="N76" s="57"/>
      <c r="O76" s="41"/>
      <c r="P76" s="41"/>
      <c r="Q76" s="62"/>
      <c r="R76" s="62"/>
      <c r="S76" s="62"/>
      <c r="T76" s="62"/>
      <c r="U76" s="62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24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60"/>
      <c r="C79" s="40"/>
      <c r="D79" s="61"/>
      <c r="E79" s="62"/>
      <c r="F79" s="62"/>
      <c r="G79" s="101"/>
      <c r="H79" s="101"/>
      <c r="I79" s="101"/>
      <c r="J79" s="101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60"/>
      <c r="N80" s="40"/>
      <c r="O80" s="61"/>
      <c r="P80" s="62"/>
      <c r="Q80" s="62"/>
      <c r="R80" s="101"/>
      <c r="S80" s="101"/>
      <c r="T80" s="101"/>
      <c r="U80" s="101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84"/>
      <c r="C82" s="3"/>
      <c r="D82" s="35"/>
      <c r="E82" s="91"/>
      <c r="F82" s="91"/>
      <c r="G82" s="91"/>
      <c r="H82" s="91"/>
      <c r="I82" s="91"/>
      <c r="J82" s="91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22"/>
      <c r="C83" s="95"/>
      <c r="D83" s="35"/>
      <c r="E83" s="77"/>
      <c r="F83" s="64"/>
      <c r="G83" s="77"/>
      <c r="H83" s="77"/>
      <c r="I83" s="77"/>
      <c r="J83" s="77"/>
      <c r="K83" s="77"/>
      <c r="M83" s="84"/>
      <c r="N83" s="3"/>
      <c r="O83" s="35"/>
      <c r="P83" s="91"/>
      <c r="Q83" s="91"/>
      <c r="R83" s="91"/>
      <c r="S83" s="91"/>
      <c r="T83" s="91"/>
      <c r="U83" s="91"/>
      <c r="V83" s="35"/>
    </row>
    <row r="84" spans="2:22" x14ac:dyDescent="0.25">
      <c r="B84" s="58"/>
      <c r="C84" s="57"/>
      <c r="D84" s="41"/>
      <c r="E84" s="36"/>
      <c r="F84" s="36"/>
      <c r="G84" s="130"/>
      <c r="H84" s="130"/>
      <c r="I84" s="130"/>
      <c r="J84" s="131"/>
      <c r="K84" s="35"/>
      <c r="M84" s="22"/>
      <c r="N84" s="95"/>
      <c r="O84" s="35"/>
      <c r="P84" s="77"/>
      <c r="Q84" s="64"/>
      <c r="R84" s="77"/>
      <c r="S84" s="77"/>
      <c r="T84" s="77"/>
      <c r="U84" s="77"/>
      <c r="V84" s="77"/>
    </row>
    <row r="85" spans="2:22" x14ac:dyDescent="0.25">
      <c r="B85" s="58"/>
      <c r="C85" s="57"/>
      <c r="D85" s="134"/>
      <c r="E85" s="62"/>
      <c r="F85" s="62"/>
      <c r="G85" s="135"/>
      <c r="H85" s="135"/>
      <c r="I85" s="135"/>
      <c r="J85" s="135"/>
      <c r="K85" s="35"/>
      <c r="M85" s="58"/>
      <c r="N85" s="57"/>
      <c r="O85" s="61"/>
      <c r="P85" s="36"/>
      <c r="Q85" s="62"/>
      <c r="R85" s="130"/>
      <c r="S85" s="130"/>
      <c r="T85" s="130"/>
      <c r="U85" s="131"/>
      <c r="V85" s="35"/>
    </row>
    <row r="86" spans="2:22" x14ac:dyDescent="0.25">
      <c r="B86" s="110"/>
      <c r="C86" s="57"/>
      <c r="D86" s="134"/>
      <c r="E86" s="62"/>
      <c r="F86" s="61"/>
      <c r="G86" s="136"/>
      <c r="H86" s="136"/>
      <c r="I86" s="136"/>
      <c r="J86" s="136"/>
      <c r="K86" s="35"/>
      <c r="M86" s="58"/>
      <c r="N86" s="57"/>
      <c r="O86" s="134"/>
      <c r="P86" s="62"/>
      <c r="Q86" s="62"/>
      <c r="R86" s="135"/>
      <c r="S86" s="135"/>
      <c r="T86" s="135"/>
      <c r="U86" s="135"/>
      <c r="V86" s="35"/>
    </row>
    <row r="87" spans="2:22" x14ac:dyDescent="0.25">
      <c r="B87" s="84"/>
      <c r="C87" s="3"/>
      <c r="D87" s="35"/>
      <c r="E87" s="91"/>
      <c r="F87" s="91"/>
      <c r="G87" s="91"/>
      <c r="H87" s="91"/>
      <c r="I87" s="91"/>
      <c r="J87" s="91"/>
      <c r="K87" s="35"/>
      <c r="M87" s="110"/>
      <c r="N87" s="57"/>
      <c r="O87" s="134"/>
      <c r="P87" s="62"/>
      <c r="Q87" s="61"/>
      <c r="R87" s="136"/>
      <c r="S87" s="136"/>
      <c r="T87" s="136"/>
      <c r="U87" s="136"/>
      <c r="V87" s="35"/>
    </row>
    <row r="88" spans="2:22" x14ac:dyDescent="0.25">
      <c r="B88" s="22"/>
      <c r="C88" s="95"/>
      <c r="D88" s="35"/>
      <c r="E88" s="77"/>
      <c r="F88" s="64"/>
      <c r="G88" s="77"/>
      <c r="H88" s="77"/>
      <c r="I88" s="77"/>
      <c r="J88" s="77"/>
      <c r="K88" s="77"/>
      <c r="M88" s="84"/>
      <c r="N88" s="3"/>
      <c r="O88" s="35"/>
      <c r="P88" s="91"/>
      <c r="Q88" s="91"/>
      <c r="R88" s="91"/>
      <c r="S88" s="91"/>
      <c r="T88" s="91"/>
      <c r="U88" s="91"/>
      <c r="V88" s="35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22"/>
      <c r="N89" s="95"/>
      <c r="O89" s="35"/>
      <c r="P89" s="77"/>
      <c r="Q89" s="64"/>
      <c r="R89" s="77"/>
      <c r="S89" s="77"/>
      <c r="T89" s="77"/>
      <c r="U89" s="77"/>
      <c r="V89" s="77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  <row r="91" spans="2:22" x14ac:dyDescent="0.25">
      <c r="B91" s="39"/>
      <c r="C91" s="162"/>
      <c r="D91" s="163"/>
      <c r="E91" s="36"/>
      <c r="F91" s="42"/>
      <c r="G91" s="51"/>
      <c r="H91" s="51"/>
      <c r="I91" s="51"/>
      <c r="J91" s="51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sqref="A1:XFD1048576"/>
    </sheetView>
  </sheetViews>
  <sheetFormatPr defaultRowHeight="15" x14ac:dyDescent="0.25"/>
  <cols>
    <col min="1" max="1" width="1" customWidth="1"/>
    <col min="2" max="2" width="23.7109375" customWidth="1"/>
    <col min="3" max="3" width="0.5703125" hidden="1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306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306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16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225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1.75" customHeight="1" x14ac:dyDescent="0.25">
      <c r="A8" s="25"/>
      <c r="B8" s="26"/>
      <c r="C8" s="27"/>
      <c r="D8" s="28"/>
      <c r="E8" s="29"/>
      <c r="F8" s="93"/>
      <c r="G8" s="30">
        <v>1.88</v>
      </c>
      <c r="H8" s="30">
        <v>5.99</v>
      </c>
      <c r="I8" s="31">
        <v>11.91</v>
      </c>
      <c r="J8" s="32">
        <v>108.8</v>
      </c>
      <c r="K8" s="33">
        <v>1</v>
      </c>
      <c r="L8" s="20"/>
      <c r="M8" s="26"/>
      <c r="N8" s="27"/>
      <c r="O8" s="28"/>
      <c r="P8" s="29"/>
      <c r="Q8" s="93"/>
      <c r="R8" s="30">
        <v>1.88</v>
      </c>
      <c r="S8" s="30">
        <v>5.99</v>
      </c>
      <c r="T8" s="31">
        <v>11.91</v>
      </c>
      <c r="U8" s="32">
        <v>108.8</v>
      </c>
      <c r="V8" s="33">
        <v>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7" t="s">
        <v>196</v>
      </c>
      <c r="C9" s="38">
        <v>20</v>
      </c>
      <c r="D9" s="38">
        <v>170</v>
      </c>
      <c r="E9" s="45"/>
      <c r="F9" s="46">
        <v>58.87</v>
      </c>
      <c r="G9" s="32">
        <v>10.92</v>
      </c>
      <c r="H9" s="32">
        <v>10.58</v>
      </c>
      <c r="I9" s="31">
        <v>32</v>
      </c>
      <c r="J9" s="32">
        <v>255</v>
      </c>
      <c r="K9" s="50">
        <v>223</v>
      </c>
      <c r="L9" s="20"/>
      <c r="M9" s="37" t="s">
        <v>196</v>
      </c>
      <c r="N9" s="38">
        <v>20</v>
      </c>
      <c r="O9" s="38">
        <v>170</v>
      </c>
      <c r="P9" s="45"/>
      <c r="Q9" s="46">
        <v>58.87</v>
      </c>
      <c r="R9" s="32">
        <v>10.92</v>
      </c>
      <c r="S9" s="32">
        <v>10.58</v>
      </c>
      <c r="T9" s="31">
        <v>32</v>
      </c>
      <c r="U9" s="32">
        <v>255</v>
      </c>
      <c r="V9" s="50">
        <v>223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9.5" customHeight="1" x14ac:dyDescent="0.25">
      <c r="B10" s="283" t="s">
        <v>197</v>
      </c>
      <c r="C10" s="284">
        <v>60</v>
      </c>
      <c r="D10" s="38">
        <v>15</v>
      </c>
      <c r="E10" s="285"/>
      <c r="F10" s="29">
        <v>5.48</v>
      </c>
      <c r="G10" s="32">
        <v>0.8</v>
      </c>
      <c r="H10" s="32">
        <v>1.1000000000000001</v>
      </c>
      <c r="I10" s="31">
        <v>6.2</v>
      </c>
      <c r="J10" s="32">
        <v>26.7</v>
      </c>
      <c r="K10" s="33">
        <v>326</v>
      </c>
      <c r="L10" s="25"/>
      <c r="M10" s="283" t="s">
        <v>197</v>
      </c>
      <c r="N10" s="284">
        <v>60</v>
      </c>
      <c r="O10" s="38">
        <v>15</v>
      </c>
      <c r="P10" s="285"/>
      <c r="Q10" s="29">
        <v>5.48</v>
      </c>
      <c r="R10" s="32">
        <v>0.8</v>
      </c>
      <c r="S10" s="32">
        <v>1.1000000000000001</v>
      </c>
      <c r="T10" s="31">
        <v>6.2</v>
      </c>
      <c r="U10" s="32">
        <v>26.7</v>
      </c>
      <c r="V10" s="33">
        <v>326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283" t="s">
        <v>198</v>
      </c>
      <c r="C11" s="284">
        <v>60</v>
      </c>
      <c r="D11" s="38">
        <v>200</v>
      </c>
      <c r="E11" s="285"/>
      <c r="F11" s="29">
        <v>0.37</v>
      </c>
      <c r="G11" s="32">
        <v>0.4</v>
      </c>
      <c r="H11" s="32">
        <v>0.1</v>
      </c>
      <c r="I11" s="31">
        <v>0.08</v>
      </c>
      <c r="J11" s="32">
        <v>2.8</v>
      </c>
      <c r="K11" s="33">
        <v>684</v>
      </c>
      <c r="L11" s="57"/>
      <c r="M11" s="283" t="s">
        <v>198</v>
      </c>
      <c r="N11" s="284">
        <v>60</v>
      </c>
      <c r="O11" s="38">
        <v>200</v>
      </c>
      <c r="P11" s="285"/>
      <c r="Q11" s="29">
        <v>0.37</v>
      </c>
      <c r="R11" s="32">
        <v>0.4</v>
      </c>
      <c r="S11" s="32">
        <v>0.1</v>
      </c>
      <c r="T11" s="31">
        <v>0.08</v>
      </c>
      <c r="U11" s="32">
        <v>2.8</v>
      </c>
      <c r="V11" s="33">
        <v>684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7" t="s">
        <v>20</v>
      </c>
      <c r="C12" s="38">
        <v>200</v>
      </c>
      <c r="D12" s="38">
        <v>30</v>
      </c>
      <c r="E12" s="53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50" t="s">
        <v>163</v>
      </c>
      <c r="L12" s="20"/>
      <c r="M12" s="37" t="s">
        <v>20</v>
      </c>
      <c r="N12" s="38">
        <v>200</v>
      </c>
      <c r="O12" s="38">
        <v>30</v>
      </c>
      <c r="P12" s="53"/>
      <c r="Q12" s="46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50" t="s">
        <v>163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187" t="s">
        <v>199</v>
      </c>
      <c r="C13" s="92"/>
      <c r="D13" s="179">
        <v>40</v>
      </c>
      <c r="E13" s="46"/>
      <c r="F13" s="46">
        <v>11.55</v>
      </c>
      <c r="G13" s="184">
        <v>5.08</v>
      </c>
      <c r="H13" s="184">
        <v>4.5999999999999996</v>
      </c>
      <c r="I13" s="185">
        <v>0.28000000000000003</v>
      </c>
      <c r="J13" s="184">
        <v>63</v>
      </c>
      <c r="K13" s="81">
        <v>209</v>
      </c>
      <c r="L13" s="20"/>
      <c r="M13" s="187" t="s">
        <v>199</v>
      </c>
      <c r="N13" s="92"/>
      <c r="O13" s="179">
        <v>40</v>
      </c>
      <c r="P13" s="46"/>
      <c r="Q13" s="46">
        <v>11.55</v>
      </c>
      <c r="R13" s="184">
        <v>5.08</v>
      </c>
      <c r="S13" s="184">
        <v>4.5999999999999996</v>
      </c>
      <c r="T13" s="185">
        <v>0.28000000000000003</v>
      </c>
      <c r="U13" s="184">
        <v>63</v>
      </c>
      <c r="V13" s="81">
        <v>209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0.5" customHeight="1" x14ac:dyDescent="0.25">
      <c r="B14" s="286"/>
      <c r="C14" s="178"/>
      <c r="D14" s="258"/>
      <c r="E14" s="287"/>
      <c r="F14" s="93"/>
      <c r="G14" s="68"/>
      <c r="H14" s="68"/>
      <c r="I14" s="80"/>
      <c r="J14" s="288"/>
      <c r="K14" s="289"/>
      <c r="L14" s="20"/>
      <c r="M14" s="26"/>
      <c r="N14" s="38"/>
      <c r="O14" s="29"/>
      <c r="P14" s="29"/>
      <c r="Q14" s="29"/>
      <c r="R14" s="30"/>
      <c r="S14" s="30"/>
      <c r="T14" s="31"/>
      <c r="U14" s="32"/>
      <c r="V14" s="33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8">
        <f>SUM(G8:G14)</f>
        <v>21.060000000000002</v>
      </c>
      <c r="H15" s="68">
        <f t="shared" ref="H15:J15" si="0">SUM(H8:H14)</f>
        <v>22.730000000000004</v>
      </c>
      <c r="I15" s="68">
        <f t="shared" si="0"/>
        <v>60.489999999999995</v>
      </c>
      <c r="J15" s="68">
        <f t="shared" si="0"/>
        <v>508.29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21.060000000000002</v>
      </c>
      <c r="S15" s="74">
        <f>SUM(S7:S14)</f>
        <v>22.730000000000004</v>
      </c>
      <c r="T15" s="75">
        <f>SUM(T7:T14)</f>
        <v>60.489999999999995</v>
      </c>
      <c r="U15" s="74">
        <f>SUM(U7:U14)</f>
        <v>508.29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22.5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26" t="s">
        <v>200</v>
      </c>
      <c r="C17" s="38">
        <v>20</v>
      </c>
      <c r="D17" s="38">
        <v>30</v>
      </c>
      <c r="E17" s="29"/>
      <c r="F17" s="93">
        <v>1.7</v>
      </c>
      <c r="G17" s="30">
        <v>0.7</v>
      </c>
      <c r="H17" s="30">
        <v>0.03</v>
      </c>
      <c r="I17" s="31">
        <v>14.49</v>
      </c>
      <c r="J17" s="32">
        <v>40.14</v>
      </c>
      <c r="K17" s="50" t="s">
        <v>163</v>
      </c>
      <c r="L17" s="57"/>
      <c r="M17" s="26" t="s">
        <v>200</v>
      </c>
      <c r="N17" s="38">
        <v>20</v>
      </c>
      <c r="O17" s="38">
        <v>30</v>
      </c>
      <c r="P17" s="29"/>
      <c r="Q17" s="93">
        <v>1.7</v>
      </c>
      <c r="R17" s="30">
        <v>0.7</v>
      </c>
      <c r="S17" s="30">
        <v>0.03</v>
      </c>
      <c r="T17" s="31">
        <v>14.49</v>
      </c>
      <c r="U17" s="32">
        <v>40.14</v>
      </c>
      <c r="V17" s="50" t="s">
        <v>163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x14ac:dyDescent="0.25">
      <c r="B18" s="37" t="s">
        <v>201</v>
      </c>
      <c r="C18" s="38">
        <v>20</v>
      </c>
      <c r="D18" s="290">
        <v>15</v>
      </c>
      <c r="E18" s="45"/>
      <c r="F18" s="46">
        <v>7.95</v>
      </c>
      <c r="G18" s="47">
        <v>0.12</v>
      </c>
      <c r="H18" s="48">
        <v>6.37</v>
      </c>
      <c r="I18" s="32">
        <v>4.6900000000000004</v>
      </c>
      <c r="J18" s="47">
        <v>132</v>
      </c>
      <c r="K18" s="50">
        <v>14</v>
      </c>
      <c r="L18" s="57"/>
      <c r="M18" s="37" t="s">
        <v>201</v>
      </c>
      <c r="N18" s="38">
        <v>20</v>
      </c>
      <c r="O18" s="290">
        <v>15</v>
      </c>
      <c r="P18" s="45"/>
      <c r="Q18" s="46">
        <v>7.95</v>
      </c>
      <c r="R18" s="47">
        <v>0.12</v>
      </c>
      <c r="S18" s="48">
        <v>6.37</v>
      </c>
      <c r="T18" s="32">
        <v>4.6900000000000004</v>
      </c>
      <c r="U18" s="47">
        <v>132</v>
      </c>
      <c r="V18" s="50">
        <v>14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x14ac:dyDescent="0.25">
      <c r="B19" s="37" t="s">
        <v>202</v>
      </c>
      <c r="C19" s="38" t="s">
        <v>54</v>
      </c>
      <c r="D19" s="38">
        <v>200</v>
      </c>
      <c r="E19" s="29"/>
      <c r="F19" s="29">
        <v>62.13</v>
      </c>
      <c r="G19" s="32">
        <v>12.84</v>
      </c>
      <c r="H19" s="32">
        <v>12.44</v>
      </c>
      <c r="I19" s="31">
        <v>37.6</v>
      </c>
      <c r="J19" s="32">
        <v>300</v>
      </c>
      <c r="K19" s="33">
        <v>223</v>
      </c>
      <c r="L19" s="20"/>
      <c r="M19" s="37" t="s">
        <v>202</v>
      </c>
      <c r="N19" s="38" t="s">
        <v>54</v>
      </c>
      <c r="O19" s="38">
        <v>200</v>
      </c>
      <c r="P19" s="29"/>
      <c r="Q19" s="29">
        <v>62.13</v>
      </c>
      <c r="R19" s="32">
        <v>12.84</v>
      </c>
      <c r="S19" s="32">
        <v>12.44</v>
      </c>
      <c r="T19" s="31">
        <v>37.6</v>
      </c>
      <c r="U19" s="32">
        <v>300</v>
      </c>
      <c r="V19" s="33">
        <v>223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15.75" x14ac:dyDescent="0.25">
      <c r="B20" s="283" t="s">
        <v>197</v>
      </c>
      <c r="C20" s="29">
        <v>200</v>
      </c>
      <c r="D20" s="38">
        <v>20</v>
      </c>
      <c r="E20" s="45"/>
      <c r="F20" s="29">
        <v>7.3</v>
      </c>
      <c r="G20" s="32">
        <v>0.8</v>
      </c>
      <c r="H20" s="32">
        <v>1.1000000000000001</v>
      </c>
      <c r="I20" s="31">
        <v>6.2</v>
      </c>
      <c r="J20" s="32">
        <v>26.7</v>
      </c>
      <c r="K20" s="50">
        <v>326</v>
      </c>
      <c r="L20" s="20"/>
      <c r="M20" s="283" t="s">
        <v>197</v>
      </c>
      <c r="N20" s="29">
        <v>200</v>
      </c>
      <c r="O20" s="38">
        <v>20</v>
      </c>
      <c r="P20" s="45"/>
      <c r="Q20" s="29">
        <v>7.3</v>
      </c>
      <c r="R20" s="32">
        <v>0.8</v>
      </c>
      <c r="S20" s="32">
        <v>1.1000000000000001</v>
      </c>
      <c r="T20" s="31">
        <v>6.2</v>
      </c>
      <c r="U20" s="32">
        <v>26.7</v>
      </c>
      <c r="V20" s="50">
        <v>326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187" t="s">
        <v>199</v>
      </c>
      <c r="C21" s="92"/>
      <c r="D21" s="179">
        <v>40</v>
      </c>
      <c r="E21" s="46"/>
      <c r="F21" s="46">
        <v>11.55</v>
      </c>
      <c r="G21" s="184">
        <v>5.08</v>
      </c>
      <c r="H21" s="184">
        <v>4.5999999999999996</v>
      </c>
      <c r="I21" s="185">
        <v>0.28000000000000003</v>
      </c>
      <c r="J21" s="184">
        <v>63</v>
      </c>
      <c r="K21" s="81">
        <v>209</v>
      </c>
      <c r="L21" s="20"/>
      <c r="M21" s="187" t="s">
        <v>199</v>
      </c>
      <c r="N21" s="92"/>
      <c r="O21" s="179">
        <v>40</v>
      </c>
      <c r="P21" s="46"/>
      <c r="Q21" s="46">
        <v>11.55</v>
      </c>
      <c r="R21" s="184">
        <v>5.08</v>
      </c>
      <c r="S21" s="184">
        <v>4.5999999999999996</v>
      </c>
      <c r="T21" s="185">
        <v>0.28000000000000003</v>
      </c>
      <c r="U21" s="184">
        <v>63</v>
      </c>
      <c r="V21" s="81">
        <v>209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283" t="s">
        <v>198</v>
      </c>
      <c r="C22" s="38"/>
      <c r="D22" s="38">
        <v>200</v>
      </c>
      <c r="E22" s="53"/>
      <c r="F22" s="29">
        <v>0.37</v>
      </c>
      <c r="G22" s="32">
        <v>0.4</v>
      </c>
      <c r="H22" s="32">
        <v>0.1</v>
      </c>
      <c r="I22" s="31">
        <v>0.08</v>
      </c>
      <c r="J22" s="32">
        <v>2.8</v>
      </c>
      <c r="K22" s="33">
        <v>684</v>
      </c>
      <c r="L22" s="20"/>
      <c r="M22" s="283" t="s">
        <v>198</v>
      </c>
      <c r="N22" s="38"/>
      <c r="O22" s="38">
        <v>200</v>
      </c>
      <c r="P22" s="53"/>
      <c r="Q22" s="29">
        <v>0.37</v>
      </c>
      <c r="R22" s="32">
        <v>0.4</v>
      </c>
      <c r="S22" s="32">
        <v>0.1</v>
      </c>
      <c r="T22" s="31">
        <v>0.08</v>
      </c>
      <c r="U22" s="32">
        <v>2.8</v>
      </c>
      <c r="V22" s="33">
        <v>684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5.75" customHeight="1" x14ac:dyDescent="0.25">
      <c r="B23" s="37" t="s">
        <v>20</v>
      </c>
      <c r="C23" s="38"/>
      <c r="D23" s="29">
        <v>30</v>
      </c>
      <c r="E23" s="29"/>
      <c r="F23" s="29"/>
      <c r="G23" s="32">
        <v>1.98</v>
      </c>
      <c r="H23" s="32">
        <v>0.36</v>
      </c>
      <c r="I23" s="31">
        <v>10.02</v>
      </c>
      <c r="J23" s="32">
        <v>51.99</v>
      </c>
      <c r="K23" s="50" t="s">
        <v>163</v>
      </c>
      <c r="L23" s="20"/>
      <c r="M23" s="37" t="s">
        <v>20</v>
      </c>
      <c r="N23" s="38"/>
      <c r="O23" s="29">
        <v>30</v>
      </c>
      <c r="P23" s="29"/>
      <c r="Q23" s="29"/>
      <c r="R23" s="32">
        <v>1.98</v>
      </c>
      <c r="S23" s="32">
        <v>0.36</v>
      </c>
      <c r="T23" s="31">
        <v>10.02</v>
      </c>
      <c r="U23" s="32">
        <v>51.99</v>
      </c>
      <c r="V23" s="50" t="s">
        <v>163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</v>
      </c>
      <c r="G24" s="69">
        <f t="shared" ref="G24:J24" si="1">SUM(G17:G23)</f>
        <v>21.919999999999998</v>
      </c>
      <c r="H24" s="69">
        <f t="shared" si="1"/>
        <v>25</v>
      </c>
      <c r="I24" s="69">
        <f t="shared" si="1"/>
        <v>73.36</v>
      </c>
      <c r="J24" s="69">
        <f t="shared" si="1"/>
        <v>616.62999999999988</v>
      </c>
      <c r="K24" s="70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21.919999999999998</v>
      </c>
      <c r="S24" s="69">
        <f>SUM(S17:S23)</f>
        <v>25</v>
      </c>
      <c r="T24" s="88">
        <f>SUM(T17:T23)</f>
        <v>73.36</v>
      </c>
      <c r="U24" s="69">
        <f>SUM(U17:U23)</f>
        <v>616.62999999999988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42</v>
      </c>
      <c r="C26" s="92"/>
      <c r="D26" s="38">
        <v>60</v>
      </c>
      <c r="E26" s="93"/>
      <c r="F26" s="223">
        <v>12.42</v>
      </c>
      <c r="G26" s="32">
        <v>0.72</v>
      </c>
      <c r="H26" s="32">
        <v>2.83</v>
      </c>
      <c r="I26" s="31">
        <v>7.62</v>
      </c>
      <c r="J26" s="32">
        <v>46.5</v>
      </c>
      <c r="K26" s="50">
        <v>57</v>
      </c>
      <c r="L26" s="58"/>
      <c r="M26" s="37" t="s">
        <v>42</v>
      </c>
      <c r="N26" s="92"/>
      <c r="O26" s="38">
        <v>25</v>
      </c>
      <c r="P26" s="93"/>
      <c r="Q26" s="223">
        <v>4.25</v>
      </c>
      <c r="R26" s="32">
        <v>0.72</v>
      </c>
      <c r="S26" s="32">
        <v>2.83</v>
      </c>
      <c r="T26" s="31">
        <v>7.62</v>
      </c>
      <c r="U26" s="32">
        <v>46.5</v>
      </c>
      <c r="V26" s="50">
        <v>57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4.75" customHeight="1" x14ac:dyDescent="0.25">
      <c r="A27" s="25"/>
      <c r="B27" s="37" t="s">
        <v>204</v>
      </c>
      <c r="C27" s="96"/>
      <c r="D27" s="38">
        <v>200</v>
      </c>
      <c r="E27" s="93"/>
      <c r="F27" s="176">
        <v>9.8000000000000007</v>
      </c>
      <c r="G27" s="32">
        <v>1.7</v>
      </c>
      <c r="H27" s="32">
        <v>4.9000000000000004</v>
      </c>
      <c r="I27" s="31">
        <v>13.08</v>
      </c>
      <c r="J27" s="32">
        <v>87.7</v>
      </c>
      <c r="K27" s="50">
        <v>82</v>
      </c>
      <c r="M27" s="37" t="s">
        <v>204</v>
      </c>
      <c r="N27" s="96"/>
      <c r="O27" s="38">
        <v>200</v>
      </c>
      <c r="P27" s="93"/>
      <c r="Q27" s="176">
        <v>8.7899999999999991</v>
      </c>
      <c r="R27" s="32">
        <v>1.7</v>
      </c>
      <c r="S27" s="32">
        <v>4.9000000000000004</v>
      </c>
      <c r="T27" s="31">
        <v>13.08</v>
      </c>
      <c r="U27" s="32">
        <v>87.7</v>
      </c>
      <c r="V27" s="50">
        <v>82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18.75" customHeight="1" x14ac:dyDescent="0.25">
      <c r="A28" s="25"/>
      <c r="B28" s="37" t="s">
        <v>205</v>
      </c>
      <c r="C28" s="38">
        <v>200</v>
      </c>
      <c r="D28" s="38">
        <v>180</v>
      </c>
      <c r="E28" s="98"/>
      <c r="F28" s="176">
        <v>41.6</v>
      </c>
      <c r="G28" s="32">
        <v>15.25</v>
      </c>
      <c r="H28" s="32">
        <v>11.42</v>
      </c>
      <c r="I28" s="31">
        <v>35.159999999999997</v>
      </c>
      <c r="J28" s="32">
        <v>279.8</v>
      </c>
      <c r="K28" s="50">
        <v>291</v>
      </c>
      <c r="M28" s="37" t="s">
        <v>205</v>
      </c>
      <c r="N28" s="38">
        <v>200</v>
      </c>
      <c r="O28" s="38">
        <v>180</v>
      </c>
      <c r="P28" s="98"/>
      <c r="Q28" s="176">
        <v>41.6</v>
      </c>
      <c r="R28" s="32">
        <v>15.25</v>
      </c>
      <c r="S28" s="32">
        <v>11.42</v>
      </c>
      <c r="T28" s="31">
        <v>35.159999999999997</v>
      </c>
      <c r="U28" s="32">
        <v>279.8</v>
      </c>
      <c r="V28" s="50">
        <v>291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x14ac:dyDescent="0.25">
      <c r="B29" s="37" t="s">
        <v>174</v>
      </c>
      <c r="C29" s="92"/>
      <c r="D29" s="38">
        <v>200</v>
      </c>
      <c r="E29" s="100"/>
      <c r="F29" s="46">
        <v>10.74</v>
      </c>
      <c r="G29" s="45">
        <v>0.77</v>
      </c>
      <c r="H29" s="45">
        <v>4.4999999999999998E-2</v>
      </c>
      <c r="I29" s="55">
        <v>27.62</v>
      </c>
      <c r="J29" s="45">
        <v>114.8</v>
      </c>
      <c r="K29" s="50">
        <v>348</v>
      </c>
      <c r="M29" s="177" t="s">
        <v>220</v>
      </c>
      <c r="N29" s="178">
        <v>200</v>
      </c>
      <c r="O29" s="179">
        <v>200</v>
      </c>
      <c r="P29" s="53"/>
      <c r="Q29" s="292">
        <v>2.38</v>
      </c>
      <c r="R29" s="45">
        <v>0.77</v>
      </c>
      <c r="S29" s="45">
        <v>4.4999999999999998E-2</v>
      </c>
      <c r="T29" s="55">
        <v>27.62</v>
      </c>
      <c r="U29" s="45">
        <v>114.8</v>
      </c>
      <c r="V29" s="50">
        <v>348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18</v>
      </c>
      <c r="C30" s="53" t="s">
        <v>31</v>
      </c>
      <c r="D30" s="38">
        <v>35</v>
      </c>
      <c r="E30" s="53"/>
      <c r="F30" s="46">
        <v>1.7</v>
      </c>
      <c r="G30" s="32">
        <v>4.74</v>
      </c>
      <c r="H30" s="32">
        <v>0.6</v>
      </c>
      <c r="I30" s="31">
        <v>28.98</v>
      </c>
      <c r="J30" s="32">
        <v>140.28</v>
      </c>
      <c r="K30" s="50" t="s">
        <v>163</v>
      </c>
      <c r="M30" s="37" t="s">
        <v>18</v>
      </c>
      <c r="N30" s="53" t="s">
        <v>31</v>
      </c>
      <c r="O30" s="38">
        <v>35</v>
      </c>
      <c r="P30" s="53"/>
      <c r="Q30" s="46">
        <v>1.98</v>
      </c>
      <c r="R30" s="32">
        <v>4.74</v>
      </c>
      <c r="S30" s="32">
        <v>0.6</v>
      </c>
      <c r="T30" s="31">
        <v>28.98</v>
      </c>
      <c r="U30" s="32">
        <v>140.28</v>
      </c>
      <c r="V30" s="50" t="s">
        <v>163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20</v>
      </c>
      <c r="C31" s="53"/>
      <c r="D31" s="38">
        <v>30</v>
      </c>
      <c r="E31" s="46"/>
      <c r="F31" s="46">
        <v>1.74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163</v>
      </c>
      <c r="M31" s="37" t="s">
        <v>20</v>
      </c>
      <c r="N31" s="53"/>
      <c r="O31" s="38">
        <v>30</v>
      </c>
      <c r="P31" s="46"/>
      <c r="Q31" s="46"/>
      <c r="R31" s="32">
        <v>1.98</v>
      </c>
      <c r="S31" s="32">
        <v>0.36</v>
      </c>
      <c r="T31" s="31">
        <v>10.02</v>
      </c>
      <c r="U31" s="32">
        <v>51.99</v>
      </c>
      <c r="V31" s="50" t="s">
        <v>163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0.5" customHeight="1" x14ac:dyDescent="0.25">
      <c r="B32" s="37"/>
      <c r="C32" s="53"/>
      <c r="D32" s="38"/>
      <c r="E32" s="46"/>
      <c r="F32" s="46"/>
      <c r="G32" s="32"/>
      <c r="H32" s="32"/>
      <c r="I32" s="31"/>
      <c r="J32" s="32"/>
      <c r="K32" s="50"/>
      <c r="M32" s="37"/>
      <c r="N32" s="53"/>
      <c r="O32" s="38"/>
      <c r="P32" s="46"/>
      <c r="Q32" s="46"/>
      <c r="R32" s="32"/>
      <c r="S32" s="32"/>
      <c r="T32" s="31"/>
      <c r="U32" s="32"/>
      <c r="V32" s="50"/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38"/>
      <c r="E33" s="104"/>
      <c r="F33" s="105">
        <f>SUM(F26:F32)</f>
        <v>78</v>
      </c>
      <c r="G33" s="105">
        <f>SUM(G26:G32)</f>
        <v>25.16</v>
      </c>
      <c r="H33" s="105">
        <f>SUM(H26:H32)</f>
        <v>20.155000000000001</v>
      </c>
      <c r="I33" s="106">
        <f>SUM(I26:I32)</f>
        <v>122.48</v>
      </c>
      <c r="J33" s="105">
        <f>SUM(J26:J32)</f>
        <v>721.06999999999994</v>
      </c>
      <c r="K33" s="70"/>
      <c r="M33" s="71" t="s">
        <v>21</v>
      </c>
      <c r="N33" s="92"/>
      <c r="O33" s="107"/>
      <c r="P33" s="108"/>
      <c r="Q33" s="69">
        <f>SUM(Q26:Q32)</f>
        <v>59</v>
      </c>
      <c r="R33" s="69">
        <f>SUM(R26:R32)</f>
        <v>25.16</v>
      </c>
      <c r="S33" s="69">
        <f>SUM(S26:S32)</f>
        <v>20.155000000000001</v>
      </c>
      <c r="T33" s="88">
        <f>SUM(T26:T32)</f>
        <v>122.48</v>
      </c>
      <c r="U33" s="69">
        <f>SUM(U26:U32)</f>
        <v>721.06999999999994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97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 t="shared" ref="Q34:U34" si="2">Q33+Q15</f>
        <v>137</v>
      </c>
      <c r="R34" s="118">
        <f t="shared" si="2"/>
        <v>46.22</v>
      </c>
      <c r="S34" s="118">
        <f t="shared" si="2"/>
        <v>42.885000000000005</v>
      </c>
      <c r="T34" s="119">
        <f t="shared" si="2"/>
        <v>182.97</v>
      </c>
      <c r="U34" s="118">
        <f t="shared" si="2"/>
        <v>1229.3599999999999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246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x14ac:dyDescent="0.25">
      <c r="B36" s="78" t="s">
        <v>35</v>
      </c>
      <c r="C36" s="126"/>
      <c r="D36" s="127"/>
      <c r="E36" s="128"/>
      <c r="F36" s="46"/>
      <c r="G36" s="46"/>
      <c r="H36" s="46"/>
      <c r="I36" s="129"/>
      <c r="J36" s="46"/>
      <c r="K36" s="70"/>
      <c r="M36" s="37" t="s">
        <v>42</v>
      </c>
      <c r="N36" s="92"/>
      <c r="O36" s="38">
        <v>35</v>
      </c>
      <c r="P36" s="93"/>
      <c r="Q36" s="223">
        <v>7.14</v>
      </c>
      <c r="R36" s="32">
        <v>0.72</v>
      </c>
      <c r="S36" s="32">
        <v>2.83</v>
      </c>
      <c r="T36" s="31">
        <v>7.62</v>
      </c>
      <c r="U36" s="32">
        <v>46.5</v>
      </c>
      <c r="V36" s="50">
        <v>57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x14ac:dyDescent="0.25">
      <c r="B37" s="132" t="s">
        <v>206</v>
      </c>
      <c r="C37" s="133">
        <v>50</v>
      </c>
      <c r="D37" s="29">
        <v>60</v>
      </c>
      <c r="E37" s="29"/>
      <c r="F37" s="291">
        <v>12.53</v>
      </c>
      <c r="G37" s="45">
        <v>1.87</v>
      </c>
      <c r="H37" s="223">
        <v>0.71</v>
      </c>
      <c r="I37" s="260">
        <v>11.43</v>
      </c>
      <c r="J37" s="29">
        <v>85</v>
      </c>
      <c r="K37" s="50" t="s">
        <v>163</v>
      </c>
      <c r="M37" s="37" t="s">
        <v>204</v>
      </c>
      <c r="N37" s="96"/>
      <c r="O37" s="38">
        <v>200</v>
      </c>
      <c r="P37" s="93"/>
      <c r="Q37" s="176">
        <v>5.45</v>
      </c>
      <c r="R37" s="32">
        <v>1.7</v>
      </c>
      <c r="S37" s="32">
        <v>4.9000000000000004</v>
      </c>
      <c r="T37" s="31">
        <v>13.08</v>
      </c>
      <c r="U37" s="32">
        <v>87.7</v>
      </c>
      <c r="V37" s="50">
        <v>82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207</v>
      </c>
      <c r="C38" s="133">
        <v>190</v>
      </c>
      <c r="D38" s="46">
        <v>180</v>
      </c>
      <c r="E38" s="46"/>
      <c r="F38" s="46">
        <v>20.399999999999999</v>
      </c>
      <c r="G38" s="45">
        <v>5.21</v>
      </c>
      <c r="H38" s="139">
        <v>4.49</v>
      </c>
      <c r="I38" s="140">
        <v>7.56</v>
      </c>
      <c r="J38" s="45">
        <v>91.8</v>
      </c>
      <c r="K38" s="50" t="s">
        <v>163</v>
      </c>
      <c r="M38" s="37" t="s">
        <v>205</v>
      </c>
      <c r="N38" s="38">
        <v>200</v>
      </c>
      <c r="O38" s="38">
        <v>180</v>
      </c>
      <c r="P38" s="98"/>
      <c r="Q38" s="176">
        <v>39.93</v>
      </c>
      <c r="R38" s="32">
        <v>15.25</v>
      </c>
      <c r="S38" s="32">
        <v>11.42</v>
      </c>
      <c r="T38" s="31">
        <v>35.159999999999997</v>
      </c>
      <c r="U38" s="32">
        <v>279.8</v>
      </c>
      <c r="V38" s="50">
        <v>291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26" t="s">
        <v>208</v>
      </c>
      <c r="C39" s="38">
        <v>10</v>
      </c>
      <c r="D39" s="46">
        <v>210</v>
      </c>
      <c r="E39" s="29"/>
      <c r="F39" s="29">
        <v>29.07</v>
      </c>
      <c r="G39" s="184">
        <v>2.39</v>
      </c>
      <c r="H39" s="184">
        <v>0.79</v>
      </c>
      <c r="I39" s="185">
        <v>33.6</v>
      </c>
      <c r="J39" s="184">
        <v>153.6</v>
      </c>
      <c r="K39" s="81" t="s">
        <v>19</v>
      </c>
      <c r="L39" s="58"/>
      <c r="M39" s="37" t="s">
        <v>174</v>
      </c>
      <c r="N39" s="92"/>
      <c r="O39" s="38">
        <v>200</v>
      </c>
      <c r="P39" s="100"/>
      <c r="Q39" s="46">
        <v>10.74</v>
      </c>
      <c r="R39" s="45">
        <v>0.77</v>
      </c>
      <c r="S39" s="45">
        <v>4.4999999999999998E-2</v>
      </c>
      <c r="T39" s="55">
        <v>27.62</v>
      </c>
      <c r="U39" s="45">
        <v>114.8</v>
      </c>
      <c r="V39" s="50">
        <v>348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137"/>
      <c r="C40" s="103"/>
      <c r="D40" s="53"/>
      <c r="E40" s="138"/>
      <c r="F40" s="93"/>
      <c r="G40" s="139"/>
      <c r="H40" s="139"/>
      <c r="I40" s="140"/>
      <c r="J40" s="139"/>
      <c r="K40" s="89"/>
      <c r="L40" s="20"/>
      <c r="M40" s="37" t="s">
        <v>18</v>
      </c>
      <c r="N40" s="53" t="s">
        <v>31</v>
      </c>
      <c r="O40" s="38">
        <v>35</v>
      </c>
      <c r="P40" s="53"/>
      <c r="Q40" s="46"/>
      <c r="R40" s="32">
        <v>4.74</v>
      </c>
      <c r="S40" s="32">
        <v>0.6</v>
      </c>
      <c r="T40" s="31">
        <v>28.98</v>
      </c>
      <c r="U40" s="32">
        <v>140.28</v>
      </c>
      <c r="V40" s="50" t="s">
        <v>163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62</v>
      </c>
      <c r="G41" s="123">
        <f>SUM(G37:G40)</f>
        <v>9.4700000000000006</v>
      </c>
      <c r="H41" s="123">
        <f>SUM(H37:H40)</f>
        <v>5.99</v>
      </c>
      <c r="I41" s="144">
        <f>SUM(I37:I40)</f>
        <v>52.59</v>
      </c>
      <c r="J41" s="123">
        <f>SUM(J37:J40)</f>
        <v>330.4</v>
      </c>
      <c r="K41" s="145"/>
      <c r="L41" s="20"/>
      <c r="M41" s="37" t="s">
        <v>20</v>
      </c>
      <c r="N41" s="53"/>
      <c r="O41" s="38">
        <v>30</v>
      </c>
      <c r="P41" s="46"/>
      <c r="Q41" s="46">
        <v>1.74</v>
      </c>
      <c r="R41" s="32">
        <v>1.98</v>
      </c>
      <c r="S41" s="32">
        <v>0.36</v>
      </c>
      <c r="T41" s="31">
        <v>10.02</v>
      </c>
      <c r="U41" s="32">
        <v>51.99</v>
      </c>
      <c r="V41" s="50" t="s">
        <v>163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140</v>
      </c>
      <c r="G42" s="150">
        <f t="shared" ref="G42:I42" si="3">G41+G33+G15</f>
        <v>55.690000000000005</v>
      </c>
      <c r="H42" s="150">
        <f t="shared" si="3"/>
        <v>48.875000000000007</v>
      </c>
      <c r="I42" s="150">
        <f t="shared" si="3"/>
        <v>235.56</v>
      </c>
      <c r="J42" s="150">
        <f>J41+J33+J15</f>
        <v>1559.7599999999998</v>
      </c>
      <c r="K42" s="151"/>
      <c r="L42" s="20"/>
      <c r="M42" s="37"/>
      <c r="N42" s="53"/>
      <c r="O42" s="38"/>
      <c r="P42" s="46"/>
      <c r="Q42" s="46"/>
      <c r="R42" s="32"/>
      <c r="S42" s="32"/>
      <c r="T42" s="31"/>
      <c r="U42" s="32"/>
      <c r="V42" s="50"/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65</v>
      </c>
      <c r="R43" s="69">
        <f>SUM(R36:R42)</f>
        <v>25.16</v>
      </c>
      <c r="S43" s="69">
        <f>SUM(S36:S42)</f>
        <v>20.155000000000001</v>
      </c>
      <c r="T43" s="88">
        <f>SUM(T36:T42)</f>
        <v>122.48</v>
      </c>
      <c r="U43" s="69">
        <f>SUM(U36:U42)</f>
        <v>721.06999999999994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4">R43+R24</f>
        <v>47.08</v>
      </c>
      <c r="S44" s="150">
        <f t="shared" si="4"/>
        <v>45.155000000000001</v>
      </c>
      <c r="T44" s="150">
        <f t="shared" si="4"/>
        <v>195.84</v>
      </c>
      <c r="U44" s="150">
        <f t="shared" si="4"/>
        <v>1337.6999999999998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L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230"/>
      <c r="C49" s="231"/>
      <c r="D49" s="232"/>
      <c r="E49" s="232"/>
      <c r="F49" s="324"/>
      <c r="G49" s="52"/>
      <c r="H49" s="325"/>
      <c r="I49" s="325"/>
      <c r="J49" s="232"/>
      <c r="K49" s="233"/>
      <c r="L49" s="160"/>
      <c r="M49" s="2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328"/>
      <c r="C50" s="233"/>
      <c r="D50" s="232"/>
      <c r="E50" s="232"/>
      <c r="F50" s="35"/>
      <c r="G50" s="52"/>
      <c r="H50" s="42"/>
      <c r="I50" s="42"/>
      <c r="J50" s="52"/>
      <c r="K50" s="233"/>
      <c r="L50" s="2"/>
      <c r="M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329"/>
      <c r="C51" s="57"/>
      <c r="D51" s="330"/>
      <c r="E51" s="35"/>
      <c r="F51" s="35"/>
      <c r="G51" s="326"/>
      <c r="H51" s="326"/>
      <c r="I51" s="326"/>
      <c r="J51" s="326"/>
      <c r="K51" s="327"/>
      <c r="L51" s="2"/>
      <c r="M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58"/>
      <c r="C52" s="57"/>
      <c r="D52" s="327"/>
      <c r="E52" s="59"/>
      <c r="F52" s="36"/>
      <c r="G52" s="42"/>
      <c r="H52" s="42"/>
      <c r="I52" s="42"/>
      <c r="J52" s="42"/>
      <c r="K52" s="35"/>
      <c r="L52" s="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L53" s="2"/>
      <c r="M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opLeftCell="A19" workbookViewId="0">
      <selection sqref="A1:XFD1048576"/>
    </sheetView>
  </sheetViews>
  <sheetFormatPr defaultRowHeight="15" x14ac:dyDescent="0.25"/>
  <cols>
    <col min="1" max="1" width="1.42578125" customWidth="1"/>
    <col min="2" max="2" width="24.140625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C4" s="7"/>
      <c r="D4" s="4" t="s">
        <v>5</v>
      </c>
      <c r="E4" s="4"/>
      <c r="F4" s="1"/>
      <c r="G4" s="8"/>
      <c r="H4" s="8"/>
      <c r="I4" s="9"/>
      <c r="J4" s="9"/>
      <c r="K4" s="9"/>
      <c r="N4" s="7"/>
      <c r="O4" s="4" t="s">
        <v>5</v>
      </c>
      <c r="P4" s="4"/>
      <c r="Q4" s="1"/>
      <c r="R4" s="5" t="s">
        <v>6</v>
      </c>
      <c r="S4" s="5"/>
      <c r="T4" s="5"/>
      <c r="U4" s="5"/>
      <c r="V4" s="9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customHeight="1" thickBot="1" x14ac:dyDescent="0.3">
      <c r="D5" s="7" t="s">
        <v>7</v>
      </c>
      <c r="E5" s="7"/>
      <c r="F5" s="7"/>
      <c r="G5" s="8"/>
      <c r="H5" s="8" t="s">
        <v>299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299</v>
      </c>
      <c r="T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hidden="1" customHeight="1" x14ac:dyDescent="0.25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1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29" t="s">
        <v>53</v>
      </c>
      <c r="C8" s="178">
        <v>60</v>
      </c>
      <c r="D8" s="179">
        <v>10</v>
      </c>
      <c r="E8" s="29"/>
      <c r="F8" s="29">
        <v>7.95</v>
      </c>
      <c r="G8" s="235">
        <v>0.08</v>
      </c>
      <c r="H8" s="235">
        <v>4.25</v>
      </c>
      <c r="I8" s="185">
        <v>3.13</v>
      </c>
      <c r="J8" s="184">
        <v>88</v>
      </c>
      <c r="K8" s="182" t="s">
        <v>179</v>
      </c>
      <c r="L8" s="20"/>
      <c r="M8" s="229" t="s">
        <v>53</v>
      </c>
      <c r="N8" s="178">
        <v>60</v>
      </c>
      <c r="O8" s="179">
        <v>10</v>
      </c>
      <c r="P8" s="29"/>
      <c r="Q8" s="29">
        <v>7.95</v>
      </c>
      <c r="R8" s="235">
        <v>0.08</v>
      </c>
      <c r="S8" s="235">
        <v>4.25</v>
      </c>
      <c r="T8" s="185">
        <v>3.13</v>
      </c>
      <c r="U8" s="184">
        <v>88</v>
      </c>
      <c r="V8" s="182" t="s">
        <v>179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5.75" x14ac:dyDescent="0.25">
      <c r="A9" s="25"/>
      <c r="B9" s="229" t="s">
        <v>180</v>
      </c>
      <c r="C9" s="178">
        <v>90</v>
      </c>
      <c r="D9" s="179">
        <v>15</v>
      </c>
      <c r="E9" s="45"/>
      <c r="F9" s="46">
        <v>8.15</v>
      </c>
      <c r="G9" s="236">
        <v>4.26</v>
      </c>
      <c r="H9" s="237">
        <v>4.32</v>
      </c>
      <c r="I9" s="238">
        <v>0</v>
      </c>
      <c r="J9" s="184">
        <v>68.66</v>
      </c>
      <c r="K9" s="186" t="s">
        <v>165</v>
      </c>
      <c r="L9" s="20"/>
      <c r="M9" s="229" t="s">
        <v>180</v>
      </c>
      <c r="N9" s="178">
        <v>90</v>
      </c>
      <c r="O9" s="179">
        <v>15</v>
      </c>
      <c r="P9" s="45"/>
      <c r="Q9" s="46">
        <v>8.15</v>
      </c>
      <c r="R9" s="236">
        <v>4.26</v>
      </c>
      <c r="S9" s="237">
        <v>4.32</v>
      </c>
      <c r="T9" s="238">
        <v>0</v>
      </c>
      <c r="U9" s="184">
        <v>68.66</v>
      </c>
      <c r="V9" s="186" t="s">
        <v>165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239" t="s">
        <v>181</v>
      </c>
      <c r="C10" s="240"/>
      <c r="D10" s="28" t="s">
        <v>39</v>
      </c>
      <c r="E10" s="53"/>
      <c r="F10" s="54">
        <v>13.07</v>
      </c>
      <c r="G10" s="53">
        <v>4.1399999999999997</v>
      </c>
      <c r="H10" s="53">
        <v>5.62</v>
      </c>
      <c r="I10" s="53">
        <v>29.63</v>
      </c>
      <c r="J10" s="53">
        <v>184.54</v>
      </c>
      <c r="K10" s="186" t="s">
        <v>182</v>
      </c>
      <c r="L10" s="20"/>
      <c r="M10" s="239" t="s">
        <v>181</v>
      </c>
      <c r="N10" s="240"/>
      <c r="O10" s="28" t="s">
        <v>39</v>
      </c>
      <c r="P10" s="53"/>
      <c r="Q10" s="54">
        <v>13.07</v>
      </c>
      <c r="R10" s="53">
        <v>4.1399999999999997</v>
      </c>
      <c r="S10" s="53">
        <v>5.62</v>
      </c>
      <c r="T10" s="53">
        <v>29.63</v>
      </c>
      <c r="U10" s="53">
        <v>184.54</v>
      </c>
      <c r="V10" s="186" t="s">
        <v>182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226" t="s">
        <v>183</v>
      </c>
      <c r="C11" s="29">
        <v>200</v>
      </c>
      <c r="D11" s="265">
        <v>200</v>
      </c>
      <c r="E11" s="45"/>
      <c r="F11" s="291">
        <v>19.04</v>
      </c>
      <c r="G11" s="291">
        <v>7.0000000000000007E-2</v>
      </c>
      <c r="H11" s="291">
        <v>0.02</v>
      </c>
      <c r="I11" s="291">
        <v>15</v>
      </c>
      <c r="J11" s="291">
        <v>50</v>
      </c>
      <c r="K11" s="164" t="s">
        <v>167</v>
      </c>
      <c r="L11" s="57"/>
      <c r="M11" s="226" t="s">
        <v>183</v>
      </c>
      <c r="N11" s="29">
        <v>200</v>
      </c>
      <c r="O11" s="265">
        <v>200</v>
      </c>
      <c r="P11" s="45"/>
      <c r="Q11" s="291">
        <v>19.04</v>
      </c>
      <c r="R11" s="291">
        <v>7.0000000000000007E-2</v>
      </c>
      <c r="S11" s="291">
        <v>0.02</v>
      </c>
      <c r="T11" s="291">
        <v>15</v>
      </c>
      <c r="U11" s="291">
        <v>50</v>
      </c>
      <c r="V11" s="164" t="s">
        <v>167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20</v>
      </c>
      <c r="C12" s="38">
        <v>30</v>
      </c>
      <c r="D12" s="46">
        <v>60</v>
      </c>
      <c r="E12" s="46"/>
      <c r="F12" s="46">
        <v>1.73</v>
      </c>
      <c r="G12" s="32">
        <v>2.37</v>
      </c>
      <c r="H12" s="32">
        <v>0.3</v>
      </c>
      <c r="I12" s="31">
        <v>14.49</v>
      </c>
      <c r="J12" s="32">
        <v>70.14</v>
      </c>
      <c r="K12" s="50" t="s">
        <v>19</v>
      </c>
      <c r="L12" s="20"/>
      <c r="M12" s="37" t="s">
        <v>20</v>
      </c>
      <c r="N12" s="38">
        <v>30</v>
      </c>
      <c r="O12" s="46">
        <v>60</v>
      </c>
      <c r="P12" s="46"/>
      <c r="Q12" s="46">
        <v>1.73</v>
      </c>
      <c r="R12" s="32">
        <v>2.37</v>
      </c>
      <c r="S12" s="32">
        <v>0.3</v>
      </c>
      <c r="T12" s="31">
        <v>14.49</v>
      </c>
      <c r="U12" s="32">
        <v>70.14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37" t="s">
        <v>18</v>
      </c>
      <c r="C13" s="38">
        <v>30</v>
      </c>
      <c r="D13" s="46">
        <v>30</v>
      </c>
      <c r="E13" s="46"/>
      <c r="F13" s="93"/>
      <c r="G13" s="32">
        <v>1.98</v>
      </c>
      <c r="H13" s="32">
        <v>0.36</v>
      </c>
      <c r="I13" s="31">
        <v>10.02</v>
      </c>
      <c r="J13" s="32">
        <v>51.99</v>
      </c>
      <c r="K13" s="50" t="s">
        <v>19</v>
      </c>
      <c r="L13" s="20"/>
      <c r="M13" s="37" t="s">
        <v>18</v>
      </c>
      <c r="N13" s="38">
        <v>30</v>
      </c>
      <c r="O13" s="46">
        <v>30</v>
      </c>
      <c r="P13" s="46"/>
      <c r="Q13" s="93"/>
      <c r="R13" s="32">
        <v>1.98</v>
      </c>
      <c r="S13" s="32">
        <v>0.36</v>
      </c>
      <c r="T13" s="31">
        <v>10.02</v>
      </c>
      <c r="U13" s="32">
        <v>51.99</v>
      </c>
      <c r="V13" s="50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26" t="s">
        <v>184</v>
      </c>
      <c r="C14" s="38">
        <v>10</v>
      </c>
      <c r="D14" s="29" t="s">
        <v>300</v>
      </c>
      <c r="E14" s="29"/>
      <c r="F14" s="223">
        <v>28.06</v>
      </c>
      <c r="G14" s="30">
        <v>0.64</v>
      </c>
      <c r="H14" s="30">
        <v>0.64</v>
      </c>
      <c r="I14" s="31">
        <v>15.62</v>
      </c>
      <c r="J14" s="32">
        <v>75.2</v>
      </c>
      <c r="K14" s="186" t="s">
        <v>19</v>
      </c>
      <c r="L14" s="20"/>
      <c r="M14" s="26" t="s">
        <v>184</v>
      </c>
      <c r="N14" s="38">
        <v>10</v>
      </c>
      <c r="O14" s="29" t="s">
        <v>300</v>
      </c>
      <c r="P14" s="29"/>
      <c r="Q14" s="223">
        <v>28.06</v>
      </c>
      <c r="R14" s="30">
        <v>0.64</v>
      </c>
      <c r="S14" s="30">
        <v>0.64</v>
      </c>
      <c r="T14" s="31">
        <v>15.62</v>
      </c>
      <c r="U14" s="32">
        <v>75.2</v>
      </c>
      <c r="V14" s="186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9">
        <f>SUM(G8:G14)</f>
        <v>13.540000000000003</v>
      </c>
      <c r="H15" s="69">
        <v>14.11</v>
      </c>
      <c r="I15" s="69">
        <f>SUM(I8:I14)</f>
        <v>87.89</v>
      </c>
      <c r="J15" s="69">
        <f>SUM(J8:J14)</f>
        <v>588.53</v>
      </c>
      <c r="K15" s="70"/>
      <c r="L15" s="20"/>
      <c r="M15" s="65" t="s">
        <v>21</v>
      </c>
      <c r="N15" s="66"/>
      <c r="O15" s="67"/>
      <c r="P15" s="68"/>
      <c r="Q15" s="69">
        <f>SUM(Q8:Q14)</f>
        <v>78</v>
      </c>
      <c r="R15" s="69">
        <f>SUM(R8:R14)</f>
        <v>13.540000000000003</v>
      </c>
      <c r="S15" s="69">
        <v>14.11</v>
      </c>
      <c r="T15" s="69">
        <f>SUM(T8:T14)</f>
        <v>87.89</v>
      </c>
      <c r="U15" s="69">
        <f>SUM(U8:U14)</f>
        <v>588.53</v>
      </c>
      <c r="V15" s="70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15.75" x14ac:dyDescent="0.25">
      <c r="A17" s="25"/>
      <c r="B17" s="229" t="s">
        <v>53</v>
      </c>
      <c r="C17" s="178">
        <v>60</v>
      </c>
      <c r="D17" s="179">
        <v>15</v>
      </c>
      <c r="E17" s="29"/>
      <c r="F17" s="29">
        <v>7.95</v>
      </c>
      <c r="G17" s="235">
        <v>0.12</v>
      </c>
      <c r="H17" s="235">
        <v>6.37</v>
      </c>
      <c r="I17" s="185">
        <v>4.6900000000000004</v>
      </c>
      <c r="J17" s="184">
        <v>132</v>
      </c>
      <c r="K17" s="182" t="s">
        <v>179</v>
      </c>
      <c r="L17" s="57"/>
      <c r="M17" s="229" t="s">
        <v>53</v>
      </c>
      <c r="N17" s="178">
        <v>60</v>
      </c>
      <c r="O17" s="179">
        <v>15</v>
      </c>
      <c r="P17" s="29"/>
      <c r="Q17" s="29">
        <v>7.95</v>
      </c>
      <c r="R17" s="235">
        <v>0.12</v>
      </c>
      <c r="S17" s="235">
        <v>6.37</v>
      </c>
      <c r="T17" s="185">
        <v>4.6900000000000004</v>
      </c>
      <c r="U17" s="184">
        <v>132</v>
      </c>
      <c r="V17" s="182" t="s">
        <v>179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x14ac:dyDescent="0.25">
      <c r="B18" s="229" t="s">
        <v>180</v>
      </c>
      <c r="C18" s="178">
        <v>90</v>
      </c>
      <c r="D18" s="179">
        <v>20</v>
      </c>
      <c r="E18" s="45"/>
      <c r="F18" s="46">
        <v>16.3</v>
      </c>
      <c r="G18" s="236">
        <v>5.68</v>
      </c>
      <c r="H18" s="237">
        <v>7.09</v>
      </c>
      <c r="I18" s="238">
        <v>0</v>
      </c>
      <c r="J18" s="184">
        <v>91.54</v>
      </c>
      <c r="K18" s="186" t="s">
        <v>165</v>
      </c>
      <c r="L18" s="57"/>
      <c r="M18" s="229" t="s">
        <v>180</v>
      </c>
      <c r="N18" s="178">
        <v>90</v>
      </c>
      <c r="O18" s="179">
        <v>20</v>
      </c>
      <c r="P18" s="45"/>
      <c r="Q18" s="46">
        <v>16.3</v>
      </c>
      <c r="R18" s="236">
        <v>5.68</v>
      </c>
      <c r="S18" s="237">
        <v>7.09</v>
      </c>
      <c r="T18" s="238">
        <v>0</v>
      </c>
      <c r="U18" s="184">
        <v>91.54</v>
      </c>
      <c r="V18" s="186" t="s">
        <v>165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239" t="s">
        <v>181</v>
      </c>
      <c r="C19" s="240"/>
      <c r="D19" s="28" t="s">
        <v>173</v>
      </c>
      <c r="E19" s="53"/>
      <c r="F19" s="54">
        <v>16.850000000000001</v>
      </c>
      <c r="G19" s="53">
        <v>4.96</v>
      </c>
      <c r="H19" s="53">
        <v>6.74</v>
      </c>
      <c r="I19" s="53">
        <v>35.549999999999997</v>
      </c>
      <c r="J19" s="53">
        <v>221.44</v>
      </c>
      <c r="K19" s="186" t="s">
        <v>182</v>
      </c>
      <c r="L19" s="20"/>
      <c r="M19" s="239" t="s">
        <v>181</v>
      </c>
      <c r="N19" s="240"/>
      <c r="O19" s="28" t="s">
        <v>173</v>
      </c>
      <c r="P19" s="53"/>
      <c r="Q19" s="54">
        <v>16.850000000000001</v>
      </c>
      <c r="R19" s="53">
        <v>4.96</v>
      </c>
      <c r="S19" s="53">
        <v>6.74</v>
      </c>
      <c r="T19" s="53">
        <v>35.549999999999997</v>
      </c>
      <c r="U19" s="53">
        <v>221.44</v>
      </c>
      <c r="V19" s="186" t="s">
        <v>182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226" t="s">
        <v>183</v>
      </c>
      <c r="C20" s="29">
        <v>200</v>
      </c>
      <c r="D20" s="265">
        <v>200</v>
      </c>
      <c r="E20" s="45"/>
      <c r="F20" s="291">
        <v>19.04</v>
      </c>
      <c r="G20" s="291">
        <v>7.0000000000000007E-2</v>
      </c>
      <c r="H20" s="291">
        <v>0.02</v>
      </c>
      <c r="I20" s="291">
        <v>15</v>
      </c>
      <c r="J20" s="291">
        <v>50</v>
      </c>
      <c r="K20" s="164">
        <v>382</v>
      </c>
      <c r="L20" s="20"/>
      <c r="M20" s="226" t="s">
        <v>183</v>
      </c>
      <c r="N20" s="29">
        <v>200</v>
      </c>
      <c r="O20" s="265">
        <v>200</v>
      </c>
      <c r="P20" s="45"/>
      <c r="Q20" s="291">
        <v>19.04</v>
      </c>
      <c r="R20" s="291">
        <v>7.0000000000000007E-2</v>
      </c>
      <c r="S20" s="291">
        <v>0.02</v>
      </c>
      <c r="T20" s="291">
        <v>15</v>
      </c>
      <c r="U20" s="291">
        <v>50</v>
      </c>
      <c r="V20" s="164">
        <v>382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50</v>
      </c>
      <c r="E21" s="46"/>
      <c r="F21" s="46">
        <v>1.74</v>
      </c>
      <c r="G21" s="32">
        <v>1.98</v>
      </c>
      <c r="H21" s="32">
        <v>0.36</v>
      </c>
      <c r="I21" s="31">
        <v>10.02</v>
      </c>
      <c r="J21" s="32">
        <v>51.99</v>
      </c>
      <c r="K21" s="50" t="s">
        <v>19</v>
      </c>
      <c r="L21" s="20"/>
      <c r="M21" s="37" t="s">
        <v>20</v>
      </c>
      <c r="N21" s="38">
        <v>30</v>
      </c>
      <c r="O21" s="46">
        <v>50</v>
      </c>
      <c r="P21" s="46"/>
      <c r="Q21" s="46">
        <v>1.74</v>
      </c>
      <c r="R21" s="32">
        <v>1.98</v>
      </c>
      <c r="S21" s="32">
        <v>0.36</v>
      </c>
      <c r="T21" s="31">
        <v>10.02</v>
      </c>
      <c r="U21" s="32">
        <v>51.99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18</v>
      </c>
      <c r="C22" s="38">
        <v>30</v>
      </c>
      <c r="D22" s="46">
        <v>30</v>
      </c>
      <c r="E22" s="46"/>
      <c r="F22" s="93">
        <v>1.06</v>
      </c>
      <c r="G22" s="32">
        <v>3.95</v>
      </c>
      <c r="H22" s="32">
        <v>0.5</v>
      </c>
      <c r="I22" s="31">
        <v>24.15</v>
      </c>
      <c r="J22" s="32">
        <v>116.9</v>
      </c>
      <c r="K22" s="50" t="s">
        <v>19</v>
      </c>
      <c r="L22" s="20"/>
      <c r="M22" s="37" t="s">
        <v>18</v>
      </c>
      <c r="N22" s="38">
        <v>30</v>
      </c>
      <c r="O22" s="46">
        <v>30</v>
      </c>
      <c r="P22" s="46"/>
      <c r="Q22" s="93">
        <v>1.06</v>
      </c>
      <c r="R22" s="32">
        <v>3.95</v>
      </c>
      <c r="S22" s="32">
        <v>0.5</v>
      </c>
      <c r="T22" s="31">
        <v>24.15</v>
      </c>
      <c r="U22" s="32">
        <v>116.9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26" t="s">
        <v>184</v>
      </c>
      <c r="C23" s="38">
        <v>10</v>
      </c>
      <c r="D23" s="29" t="s">
        <v>300</v>
      </c>
      <c r="E23" s="29"/>
      <c r="F23" s="223">
        <v>28.06</v>
      </c>
      <c r="G23" s="30">
        <v>0.68</v>
      </c>
      <c r="H23" s="30">
        <v>0.68</v>
      </c>
      <c r="I23" s="31">
        <v>16.600000000000001</v>
      </c>
      <c r="J23" s="32">
        <v>79.900000000000006</v>
      </c>
      <c r="K23" s="186" t="s">
        <v>186</v>
      </c>
      <c r="L23" s="20"/>
      <c r="M23" s="26" t="s">
        <v>184</v>
      </c>
      <c r="N23" s="38">
        <v>10</v>
      </c>
      <c r="O23" s="29" t="s">
        <v>300</v>
      </c>
      <c r="P23" s="29"/>
      <c r="Q23" s="223">
        <v>28.06</v>
      </c>
      <c r="R23" s="30">
        <v>0.68</v>
      </c>
      <c r="S23" s="30">
        <v>0.68</v>
      </c>
      <c r="T23" s="31">
        <v>16.600000000000001</v>
      </c>
      <c r="U23" s="32">
        <v>79.900000000000006</v>
      </c>
      <c r="V23" s="186" t="s">
        <v>186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</v>
      </c>
      <c r="G24" s="68">
        <f>SUM(G17:G23)</f>
        <v>17.440000000000001</v>
      </c>
      <c r="H24" s="68">
        <f>SUM(H17:H23)</f>
        <v>21.76</v>
      </c>
      <c r="I24" s="68">
        <f>SUM(I17:I23)</f>
        <v>106.00999999999999</v>
      </c>
      <c r="J24" s="68">
        <f>SUM(J17:J23)</f>
        <v>743.77</v>
      </c>
      <c r="K24" s="241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17.440000000000001</v>
      </c>
      <c r="S24" s="69">
        <f>SUM(S17:S23)</f>
        <v>21.76</v>
      </c>
      <c r="T24" s="88">
        <f>SUM(T17:T23)</f>
        <v>106.00999999999999</v>
      </c>
      <c r="U24" s="69">
        <f>SUM(U17:U23)</f>
        <v>743.77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346"/>
      <c r="K25" s="66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24" customHeight="1" x14ac:dyDescent="0.25">
      <c r="A26" s="25"/>
      <c r="B26" s="242"/>
      <c r="C26" s="92"/>
      <c r="D26" s="307"/>
      <c r="E26" s="93"/>
      <c r="F26" s="93"/>
      <c r="G26" s="184"/>
      <c r="H26" s="184"/>
      <c r="I26" s="184"/>
      <c r="J26" s="184"/>
      <c r="K26" s="243"/>
      <c r="L26" s="58"/>
      <c r="M26" s="244" t="s">
        <v>187</v>
      </c>
      <c r="N26" s="92"/>
      <c r="O26" s="38">
        <v>10</v>
      </c>
      <c r="P26" s="29"/>
      <c r="Q26" s="29">
        <v>3.12</v>
      </c>
      <c r="R26" s="184">
        <v>0.48</v>
      </c>
      <c r="S26" s="184">
        <v>0.06</v>
      </c>
      <c r="T26" s="185">
        <v>5.0199999999999996</v>
      </c>
      <c r="U26" s="184">
        <v>6</v>
      </c>
      <c r="V26" s="186">
        <v>70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244" t="s">
        <v>187</v>
      </c>
      <c r="C27" s="92"/>
      <c r="D27" s="38">
        <v>60</v>
      </c>
      <c r="E27" s="29"/>
      <c r="F27" s="223">
        <v>11.15</v>
      </c>
      <c r="G27" s="184">
        <v>0.48</v>
      </c>
      <c r="H27" s="184">
        <v>0.06</v>
      </c>
      <c r="I27" s="185">
        <v>5.0199999999999996</v>
      </c>
      <c r="J27" s="184">
        <v>6</v>
      </c>
      <c r="K27" s="186">
        <v>70</v>
      </c>
      <c r="M27" s="167" t="s">
        <v>169</v>
      </c>
      <c r="N27" s="92"/>
      <c r="O27" s="179">
        <v>200</v>
      </c>
      <c r="P27" s="98"/>
      <c r="Q27" s="223">
        <v>10.88</v>
      </c>
      <c r="R27" s="184">
        <v>4.3899999999999997</v>
      </c>
      <c r="S27" s="184">
        <v>4.21</v>
      </c>
      <c r="T27" s="185">
        <v>13.22</v>
      </c>
      <c r="U27" s="184">
        <v>108.6</v>
      </c>
      <c r="V27" s="186">
        <v>102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3.25" x14ac:dyDescent="0.25">
      <c r="A28" s="25"/>
      <c r="B28" s="167" t="s">
        <v>169</v>
      </c>
      <c r="C28" s="92"/>
      <c r="D28" s="179">
        <v>200</v>
      </c>
      <c r="E28" s="98"/>
      <c r="F28" s="223">
        <v>11.83</v>
      </c>
      <c r="G28" s="184">
        <v>4.3899999999999997</v>
      </c>
      <c r="H28" s="184">
        <v>4.21</v>
      </c>
      <c r="I28" s="185">
        <v>13.22</v>
      </c>
      <c r="J28" s="184">
        <v>108.6</v>
      </c>
      <c r="K28" s="186">
        <v>102</v>
      </c>
      <c r="M28" s="244" t="s">
        <v>168</v>
      </c>
      <c r="N28" s="92"/>
      <c r="O28" s="179">
        <v>55</v>
      </c>
      <c r="P28" s="98"/>
      <c r="Q28" s="223">
        <v>15.23</v>
      </c>
      <c r="R28" s="184">
        <v>10.96</v>
      </c>
      <c r="S28" s="184">
        <v>15.9</v>
      </c>
      <c r="T28" s="185">
        <v>12.18</v>
      </c>
      <c r="U28" s="184">
        <v>253.63</v>
      </c>
      <c r="V28" s="186">
        <v>234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244" t="s">
        <v>168</v>
      </c>
      <c r="C29" s="92"/>
      <c r="D29" s="179" t="s">
        <v>161</v>
      </c>
      <c r="E29" s="98"/>
      <c r="F29" s="223">
        <v>35.78</v>
      </c>
      <c r="G29" s="184">
        <v>10.96</v>
      </c>
      <c r="H29" s="184">
        <v>15.9</v>
      </c>
      <c r="I29" s="185">
        <v>12.18</v>
      </c>
      <c r="J29" s="184">
        <v>253.63</v>
      </c>
      <c r="K29" s="186">
        <v>234</v>
      </c>
      <c r="M29" s="245" t="s">
        <v>189</v>
      </c>
      <c r="N29" s="246"/>
      <c r="O29" s="38">
        <v>100</v>
      </c>
      <c r="P29" s="29"/>
      <c r="Q29" s="223">
        <v>9.69</v>
      </c>
      <c r="R29" s="184">
        <v>2.85</v>
      </c>
      <c r="S29" s="184">
        <v>4.3099999999999996</v>
      </c>
      <c r="T29" s="185">
        <v>23.01</v>
      </c>
      <c r="U29" s="184">
        <v>142.35</v>
      </c>
      <c r="V29" s="186">
        <v>310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15.75" x14ac:dyDescent="0.25">
      <c r="B30" s="245" t="s">
        <v>189</v>
      </c>
      <c r="C30" s="246"/>
      <c r="D30" s="38">
        <v>150</v>
      </c>
      <c r="E30" s="29"/>
      <c r="F30" s="223">
        <v>15.16</v>
      </c>
      <c r="G30" s="184">
        <v>2.85</v>
      </c>
      <c r="H30" s="184">
        <v>4.3099999999999996</v>
      </c>
      <c r="I30" s="185">
        <v>23.01</v>
      </c>
      <c r="J30" s="184">
        <v>142.35</v>
      </c>
      <c r="K30" s="186">
        <v>310</v>
      </c>
      <c r="M30" s="177" t="s">
        <v>220</v>
      </c>
      <c r="N30" s="178">
        <v>200</v>
      </c>
      <c r="O30" s="179">
        <v>200</v>
      </c>
      <c r="P30" s="53"/>
      <c r="Q30" s="292">
        <v>2.38</v>
      </c>
      <c r="R30" s="184">
        <v>0.67</v>
      </c>
      <c r="S30" s="184">
        <v>0.27</v>
      </c>
      <c r="T30" s="185">
        <v>20.75</v>
      </c>
      <c r="U30" s="184">
        <v>88.2</v>
      </c>
      <c r="V30" s="186">
        <v>388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183" t="s">
        <v>190</v>
      </c>
      <c r="C31" s="92"/>
      <c r="D31" s="179">
        <v>200</v>
      </c>
      <c r="E31" s="46"/>
      <c r="F31" s="223">
        <v>2.38</v>
      </c>
      <c r="G31" s="184">
        <v>0.67</v>
      </c>
      <c r="H31" s="184">
        <v>0.27</v>
      </c>
      <c r="I31" s="185">
        <v>20.75</v>
      </c>
      <c r="J31" s="184">
        <v>88.2</v>
      </c>
      <c r="K31" s="186">
        <v>388</v>
      </c>
      <c r="M31" s="37" t="s">
        <v>20</v>
      </c>
      <c r="N31" s="29">
        <v>150</v>
      </c>
      <c r="O31" s="38">
        <v>60</v>
      </c>
      <c r="P31" s="46"/>
      <c r="Q31" s="223"/>
      <c r="R31" s="32">
        <v>4.74</v>
      </c>
      <c r="S31" s="32">
        <v>0.6</v>
      </c>
      <c r="T31" s="31">
        <v>28.98</v>
      </c>
      <c r="U31" s="32">
        <v>140.28</v>
      </c>
      <c r="V31" s="50" t="s">
        <v>163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37" t="s">
        <v>20</v>
      </c>
      <c r="C32" s="29">
        <v>150</v>
      </c>
      <c r="D32" s="38">
        <v>60</v>
      </c>
      <c r="E32" s="46"/>
      <c r="F32" s="223"/>
      <c r="G32" s="32">
        <v>4.74</v>
      </c>
      <c r="H32" s="32">
        <v>0.6</v>
      </c>
      <c r="I32" s="31">
        <v>28.98</v>
      </c>
      <c r="J32" s="32">
        <v>140.28</v>
      </c>
      <c r="K32" s="50" t="s">
        <v>163</v>
      </c>
      <c r="M32" s="37" t="s">
        <v>18</v>
      </c>
      <c r="N32" s="38">
        <v>200</v>
      </c>
      <c r="O32" s="38">
        <v>30</v>
      </c>
      <c r="P32" s="46"/>
      <c r="Q32" s="93">
        <v>1.7</v>
      </c>
      <c r="R32" s="32">
        <v>1.98</v>
      </c>
      <c r="S32" s="32">
        <v>0.36</v>
      </c>
      <c r="T32" s="31">
        <v>10.02</v>
      </c>
      <c r="U32" s="32">
        <v>51.99</v>
      </c>
      <c r="V32" s="50" t="s">
        <v>163</v>
      </c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8" customHeight="1" x14ac:dyDescent="0.25">
      <c r="B33" s="37" t="s">
        <v>18</v>
      </c>
      <c r="C33" s="38">
        <v>200</v>
      </c>
      <c r="D33" s="38">
        <v>30</v>
      </c>
      <c r="E33" s="46"/>
      <c r="F33" s="93">
        <v>1.7</v>
      </c>
      <c r="G33" s="32">
        <v>1.98</v>
      </c>
      <c r="H33" s="32">
        <v>0.36</v>
      </c>
      <c r="I33" s="31">
        <v>10.02</v>
      </c>
      <c r="J33" s="32">
        <v>51.99</v>
      </c>
      <c r="K33" s="50" t="s">
        <v>163</v>
      </c>
      <c r="M33" s="71" t="s">
        <v>21</v>
      </c>
      <c r="N33" s="115"/>
      <c r="O33" s="253"/>
      <c r="P33" s="254"/>
      <c r="Q33" s="248">
        <f>SUM(Q26:Q32)</f>
        <v>43.000000000000007</v>
      </c>
      <c r="R33" s="248">
        <f t="shared" ref="R33:U33" si="0">R32+R14</f>
        <v>2.62</v>
      </c>
      <c r="S33" s="248">
        <f t="shared" si="0"/>
        <v>1</v>
      </c>
      <c r="T33" s="249">
        <f t="shared" si="0"/>
        <v>25.64</v>
      </c>
      <c r="U33" s="248">
        <f t="shared" si="0"/>
        <v>127.19</v>
      </c>
      <c r="V33" s="250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5.75" customHeight="1" x14ac:dyDescent="0.25">
      <c r="B34" s="102" t="s">
        <v>32</v>
      </c>
      <c r="C34" s="103"/>
      <c r="D34" s="28"/>
      <c r="E34" s="247"/>
      <c r="F34" s="347">
        <f t="shared" ref="F34:J34" si="1">SUM(F27:F33)</f>
        <v>78</v>
      </c>
      <c r="G34" s="105">
        <f t="shared" si="1"/>
        <v>26.070000000000004</v>
      </c>
      <c r="H34" s="105">
        <f t="shared" si="1"/>
        <v>25.71</v>
      </c>
      <c r="I34" s="106">
        <f t="shared" si="1"/>
        <v>113.18</v>
      </c>
      <c r="J34" s="105">
        <f t="shared" si="1"/>
        <v>791.05000000000007</v>
      </c>
      <c r="K34" s="70"/>
      <c r="M34" s="251" t="s">
        <v>33</v>
      </c>
      <c r="N34" s="252"/>
      <c r="O34" s="253"/>
      <c r="P34" s="254"/>
      <c r="Q34" s="248">
        <f>Q33+Q15</f>
        <v>121</v>
      </c>
      <c r="R34" s="248"/>
      <c r="S34" s="248"/>
      <c r="T34" s="249"/>
      <c r="U34" s="248"/>
      <c r="V34" s="25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78" t="s">
        <v>160</v>
      </c>
      <c r="C35" s="103"/>
      <c r="D35" s="53"/>
      <c r="E35" s="348"/>
      <c r="F35" s="29"/>
      <c r="G35" s="108"/>
      <c r="H35" s="108"/>
      <c r="I35" s="121"/>
      <c r="J35" s="108"/>
      <c r="K35" s="81"/>
      <c r="M35" s="78" t="s">
        <v>246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6.25" customHeight="1" x14ac:dyDescent="0.25">
      <c r="B36" s="255"/>
      <c r="C36" s="126"/>
      <c r="D36" s="127"/>
      <c r="E36" s="128"/>
      <c r="F36" s="46"/>
      <c r="G36" s="46"/>
      <c r="H36" s="46"/>
      <c r="I36" s="129"/>
      <c r="J36" s="46"/>
      <c r="K36" s="70"/>
      <c r="M36" s="244" t="s">
        <v>187</v>
      </c>
      <c r="N36" s="92"/>
      <c r="O36" s="38">
        <v>10</v>
      </c>
      <c r="P36" s="29"/>
      <c r="Q36" s="29">
        <v>3.12</v>
      </c>
      <c r="R36" s="184">
        <v>0.48</v>
      </c>
      <c r="S36" s="184">
        <v>0.06</v>
      </c>
      <c r="T36" s="185">
        <v>5.0199999999999996</v>
      </c>
      <c r="U36" s="184">
        <v>6</v>
      </c>
      <c r="V36" s="186">
        <v>70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customHeight="1" x14ac:dyDescent="0.25">
      <c r="B37" s="256" t="s">
        <v>191</v>
      </c>
      <c r="C37" s="92"/>
      <c r="D37" s="107">
        <v>100</v>
      </c>
      <c r="E37" s="46"/>
      <c r="F37" s="223"/>
      <c r="G37" s="108">
        <v>18.88</v>
      </c>
      <c r="H37" s="108">
        <v>18</v>
      </c>
      <c r="I37" s="121">
        <v>10.220000000000001</v>
      </c>
      <c r="J37" s="108">
        <v>235</v>
      </c>
      <c r="K37" s="186">
        <v>767</v>
      </c>
      <c r="M37" s="167" t="s">
        <v>169</v>
      </c>
      <c r="N37" s="92"/>
      <c r="O37" s="179">
        <v>200</v>
      </c>
      <c r="P37" s="98"/>
      <c r="Q37" s="223">
        <v>10.88</v>
      </c>
      <c r="R37" s="184">
        <v>4.3899999999999997</v>
      </c>
      <c r="S37" s="184">
        <v>4.21</v>
      </c>
      <c r="T37" s="185">
        <v>13.22</v>
      </c>
      <c r="U37" s="184">
        <v>108.6</v>
      </c>
      <c r="V37" s="186">
        <v>102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257" t="s">
        <v>36</v>
      </c>
      <c r="C38" s="178">
        <v>200</v>
      </c>
      <c r="D38" s="133" t="s">
        <v>63</v>
      </c>
      <c r="E38" s="133"/>
      <c r="F38" s="93">
        <v>17.52</v>
      </c>
      <c r="G38" s="45">
        <v>1</v>
      </c>
      <c r="H38" s="45">
        <v>0</v>
      </c>
      <c r="I38" s="55">
        <v>25.4</v>
      </c>
      <c r="J38" s="139">
        <v>105.6</v>
      </c>
      <c r="K38" s="186" t="s">
        <v>19</v>
      </c>
      <c r="M38" s="244" t="s">
        <v>168</v>
      </c>
      <c r="N38" s="92"/>
      <c r="O38" s="179" t="s">
        <v>301</v>
      </c>
      <c r="P38" s="98"/>
      <c r="Q38" s="223">
        <v>30.73</v>
      </c>
      <c r="R38" s="184">
        <v>10.96</v>
      </c>
      <c r="S38" s="184">
        <v>15.9</v>
      </c>
      <c r="T38" s="185">
        <v>12.18</v>
      </c>
      <c r="U38" s="184">
        <v>253.63</v>
      </c>
      <c r="V38" s="186">
        <v>234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132" t="s">
        <v>193</v>
      </c>
      <c r="C39" s="133">
        <v>50</v>
      </c>
      <c r="D39" s="29">
        <v>75</v>
      </c>
      <c r="E39" s="29"/>
      <c r="F39" s="291">
        <v>9.52</v>
      </c>
      <c r="G39" s="184"/>
      <c r="H39" s="184"/>
      <c r="I39" s="185"/>
      <c r="J39" s="184"/>
      <c r="K39" s="186"/>
      <c r="L39" s="58"/>
      <c r="M39" s="245" t="s">
        <v>189</v>
      </c>
      <c r="N39" s="246"/>
      <c r="O39" s="38">
        <v>100</v>
      </c>
      <c r="P39" s="29"/>
      <c r="Q39" s="223">
        <v>9.69</v>
      </c>
      <c r="R39" s="184">
        <v>2.85</v>
      </c>
      <c r="S39" s="184">
        <v>4.3099999999999996</v>
      </c>
      <c r="T39" s="185">
        <v>23.01</v>
      </c>
      <c r="U39" s="184">
        <v>142.35</v>
      </c>
      <c r="V39" s="186">
        <v>310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26" t="s">
        <v>184</v>
      </c>
      <c r="C40" s="38">
        <v>10</v>
      </c>
      <c r="D40" s="29" t="s">
        <v>302</v>
      </c>
      <c r="E40" s="29"/>
      <c r="F40" s="223">
        <v>34.96</v>
      </c>
      <c r="G40" s="139"/>
      <c r="H40" s="139"/>
      <c r="I40" s="140"/>
      <c r="J40" s="139"/>
      <c r="K40" s="186" t="s">
        <v>19</v>
      </c>
      <c r="L40" s="20"/>
      <c r="M40" s="183" t="s">
        <v>190</v>
      </c>
      <c r="N40" s="92"/>
      <c r="O40" s="179">
        <v>200</v>
      </c>
      <c r="P40" s="46"/>
      <c r="Q40" s="223">
        <v>8.8800000000000008</v>
      </c>
      <c r="R40" s="184">
        <v>0.67</v>
      </c>
      <c r="S40" s="184">
        <v>0.27</v>
      </c>
      <c r="T40" s="185">
        <v>20.75</v>
      </c>
      <c r="U40" s="184">
        <v>88.2</v>
      </c>
      <c r="V40" s="186">
        <v>388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62</v>
      </c>
      <c r="G41" s="123">
        <f>SUM(G37:G40)</f>
        <v>19.88</v>
      </c>
      <c r="H41" s="123">
        <f>SUM(H37:H40)</f>
        <v>18</v>
      </c>
      <c r="I41" s="144">
        <f>SUM(I37:I40)</f>
        <v>35.619999999999997</v>
      </c>
      <c r="J41" s="123">
        <f>SUM(J37:J40)</f>
        <v>340.6</v>
      </c>
      <c r="K41" s="145"/>
      <c r="L41" s="20"/>
      <c r="M41" s="37" t="s">
        <v>20</v>
      </c>
      <c r="N41" s="29">
        <v>150</v>
      </c>
      <c r="O41" s="38">
        <v>60</v>
      </c>
      <c r="P41" s="46"/>
      <c r="Q41" s="223"/>
      <c r="R41" s="32">
        <v>4.74</v>
      </c>
      <c r="S41" s="32">
        <v>0.6</v>
      </c>
      <c r="T41" s="31">
        <v>28.98</v>
      </c>
      <c r="U41" s="32">
        <v>140.28</v>
      </c>
      <c r="V41" s="50" t="s">
        <v>163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F41+F34</f>
        <v>140</v>
      </c>
      <c r="G42" s="150">
        <f t="shared" ref="G42:I42" si="2">G41+G34+G15</f>
        <v>59.490000000000009</v>
      </c>
      <c r="H42" s="150">
        <f t="shared" si="2"/>
        <v>57.82</v>
      </c>
      <c r="I42" s="150">
        <f t="shared" si="2"/>
        <v>236.69</v>
      </c>
      <c r="J42" s="150">
        <f>J41+J34+J15</f>
        <v>1720.18</v>
      </c>
      <c r="K42" s="151"/>
      <c r="L42" s="20"/>
      <c r="M42" s="37" t="s">
        <v>18</v>
      </c>
      <c r="N42" s="38">
        <v>200</v>
      </c>
      <c r="O42" s="38">
        <v>30</v>
      </c>
      <c r="P42" s="46"/>
      <c r="Q42" s="93">
        <v>1.7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163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ht="15.75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115"/>
      <c r="O43" s="253"/>
      <c r="P43" s="254"/>
      <c r="Q43" s="248">
        <f>SUM(Q36:Q42)</f>
        <v>65</v>
      </c>
      <c r="R43" s="69">
        <f>SUM(R36:R42)</f>
        <v>26.070000000000004</v>
      </c>
      <c r="S43" s="69">
        <f>SUM(S36:S42)</f>
        <v>25.71</v>
      </c>
      <c r="T43" s="88">
        <f>SUM(T36:T42)</f>
        <v>113.18</v>
      </c>
      <c r="U43" s="69">
        <f>SUM(U36:U42)</f>
        <v>791.05000000000007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3">R43+R24</f>
        <v>43.510000000000005</v>
      </c>
      <c r="S44" s="150">
        <f t="shared" si="3"/>
        <v>47.47</v>
      </c>
      <c r="T44" s="150">
        <f t="shared" si="3"/>
        <v>219.19</v>
      </c>
      <c r="U44" s="150">
        <f t="shared" si="3"/>
        <v>1534.8200000000002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s="110"/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opLeftCell="A19" workbookViewId="0">
      <selection activeCell="R3" sqref="R3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3" max="23" width="2.5703125" customWidth="1"/>
    <col min="24" max="24" width="23.5703125" customWidth="1"/>
    <col min="25" max="25" width="0.140625" customWidth="1"/>
    <col min="26" max="26" width="6.7109375" customWidth="1"/>
    <col min="27" max="27" width="7.140625" customWidth="1"/>
    <col min="28" max="28" width="7.5703125" customWidth="1"/>
    <col min="29" max="29" width="7.140625" customWidth="1"/>
    <col min="30" max="30" width="7.7109375" customWidth="1"/>
    <col min="31" max="31" width="8.140625" customWidth="1"/>
    <col min="32" max="32" width="9.140625" customWidth="1"/>
    <col min="33" max="33" width="7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t="s">
        <v>0</v>
      </c>
      <c r="AB1" s="1"/>
      <c r="AC1" s="1"/>
      <c r="AD1" t="s">
        <v>1</v>
      </c>
      <c r="AG1" s="1"/>
    </row>
    <row r="2" spans="1:33" x14ac:dyDescent="0.25">
      <c r="F2" s="1"/>
      <c r="G2" s="1"/>
      <c r="H2" s="1"/>
      <c r="L2" s="1"/>
      <c r="Q2" s="1"/>
      <c r="R2" s="1"/>
      <c r="S2" s="1"/>
      <c r="AB2" s="1"/>
      <c r="AC2" s="1"/>
      <c r="AD2" s="1"/>
    </row>
    <row r="3" spans="1:33" x14ac:dyDescent="0.25">
      <c r="B3" t="s">
        <v>2</v>
      </c>
      <c r="F3" s="1"/>
      <c r="G3" s="1"/>
      <c r="H3" s="1"/>
      <c r="L3" s="1"/>
      <c r="M3" t="s">
        <v>2</v>
      </c>
      <c r="Q3" s="1"/>
      <c r="R3" s="1"/>
      <c r="S3" s="1"/>
      <c r="X3" t="s">
        <v>2</v>
      </c>
      <c r="AB3" s="1"/>
      <c r="AC3" s="1"/>
      <c r="AD3" s="1"/>
    </row>
    <row r="4" spans="1:33" x14ac:dyDescent="0.25">
      <c r="B4" t="s">
        <v>3</v>
      </c>
      <c r="F4" s="1"/>
      <c r="G4" s="1"/>
      <c r="H4" s="1"/>
      <c r="I4" t="s">
        <v>4</v>
      </c>
      <c r="L4" s="1"/>
      <c r="M4" t="s">
        <v>3</v>
      </c>
      <c r="Q4" s="1"/>
      <c r="R4" s="1"/>
      <c r="S4" s="1"/>
      <c r="T4" t="s">
        <v>4</v>
      </c>
      <c r="X4" t="s">
        <v>3</v>
      </c>
      <c r="AB4" s="1"/>
      <c r="AC4" s="1"/>
      <c r="AD4" s="1"/>
      <c r="AE4" t="s">
        <v>4</v>
      </c>
    </row>
    <row r="5" spans="1:33" ht="20.25" x14ac:dyDescent="0.3">
      <c r="C5" s="7"/>
      <c r="D5" s="4" t="s">
        <v>5</v>
      </c>
      <c r="E5" s="4"/>
      <c r="F5" s="1"/>
      <c r="G5" s="8"/>
      <c r="H5" s="8"/>
      <c r="I5" s="9"/>
      <c r="J5" s="9"/>
      <c r="K5" s="9"/>
      <c r="N5" s="7"/>
      <c r="O5" s="4" t="s">
        <v>5</v>
      </c>
      <c r="P5" s="4"/>
      <c r="Q5" s="1"/>
      <c r="R5" s="5"/>
      <c r="S5" s="5"/>
      <c r="T5" s="5"/>
      <c r="U5" s="5"/>
      <c r="V5" s="9"/>
      <c r="Y5" s="7"/>
      <c r="Z5" s="4" t="s">
        <v>5</v>
      </c>
      <c r="AA5" s="4"/>
      <c r="AB5" s="1"/>
      <c r="AC5" s="5" t="s">
        <v>6</v>
      </c>
      <c r="AD5" s="5"/>
      <c r="AE5" s="5"/>
      <c r="AF5" s="5"/>
      <c r="AG5" s="9"/>
    </row>
    <row r="6" spans="1:33" ht="15" customHeight="1" thickBot="1" x14ac:dyDescent="0.3">
      <c r="D6" s="7" t="s">
        <v>7</v>
      </c>
      <c r="E6" s="7"/>
      <c r="F6" s="7"/>
      <c r="G6" s="8"/>
      <c r="H6" s="8" t="s">
        <v>293</v>
      </c>
      <c r="I6" s="9"/>
      <c r="J6" s="9"/>
      <c r="K6" s="9"/>
      <c r="O6" s="7" t="s">
        <v>7</v>
      </c>
      <c r="P6" s="7"/>
      <c r="Q6" s="7"/>
      <c r="R6" s="8"/>
      <c r="S6" s="8" t="s">
        <v>293</v>
      </c>
      <c r="T6" s="9"/>
      <c r="U6" s="9"/>
      <c r="V6" s="9"/>
      <c r="Y6" s="7"/>
      <c r="Z6" s="7" t="s">
        <v>7</v>
      </c>
      <c r="AA6" s="7"/>
      <c r="AB6" s="7"/>
      <c r="AC6" s="8"/>
      <c r="AD6" s="8" t="s">
        <v>293</v>
      </c>
      <c r="AE6" s="9"/>
    </row>
    <row r="7" spans="1:33" ht="21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294</v>
      </c>
      <c r="N7" s="16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15" t="s">
        <v>8</v>
      </c>
      <c r="Y7" s="21"/>
      <c r="Z7" s="17" t="s">
        <v>9</v>
      </c>
      <c r="AA7" s="17" t="s">
        <v>10</v>
      </c>
      <c r="AB7" s="17" t="s">
        <v>11</v>
      </c>
      <c r="AC7" s="17" t="s">
        <v>12</v>
      </c>
      <c r="AD7" s="17" t="s">
        <v>13</v>
      </c>
      <c r="AE7" s="18" t="s">
        <v>14</v>
      </c>
      <c r="AF7" s="17" t="s">
        <v>15</v>
      </c>
      <c r="AG7" s="19" t="s">
        <v>16</v>
      </c>
    </row>
    <row r="8" spans="1:33" x14ac:dyDescent="0.25">
      <c r="A8" s="25"/>
      <c r="B8" s="37" t="s">
        <v>47</v>
      </c>
      <c r="C8" s="38">
        <v>60</v>
      </c>
      <c r="D8" s="29">
        <v>60</v>
      </c>
      <c r="E8" s="29"/>
      <c r="F8" s="223">
        <v>9</v>
      </c>
      <c r="G8" s="30">
        <v>1.72</v>
      </c>
      <c r="H8" s="30">
        <v>1.62</v>
      </c>
      <c r="I8" s="31">
        <v>7.42</v>
      </c>
      <c r="J8" s="32">
        <v>27.52</v>
      </c>
      <c r="K8" s="33">
        <v>131</v>
      </c>
      <c r="L8" s="20"/>
      <c r="M8" s="37" t="s">
        <v>47</v>
      </c>
      <c r="N8" s="38">
        <v>100</v>
      </c>
      <c r="O8" s="29">
        <v>100</v>
      </c>
      <c r="P8" s="29"/>
      <c r="Q8" s="223">
        <v>10.34</v>
      </c>
      <c r="R8" s="30">
        <v>2.86</v>
      </c>
      <c r="S8" s="30">
        <v>2.7</v>
      </c>
      <c r="T8" s="31">
        <v>12.36</v>
      </c>
      <c r="U8" s="32">
        <v>45.86</v>
      </c>
      <c r="V8" s="33">
        <v>131</v>
      </c>
      <c r="X8" s="37" t="s">
        <v>47</v>
      </c>
      <c r="Y8" s="38">
        <v>60</v>
      </c>
      <c r="Z8" s="29">
        <v>60</v>
      </c>
      <c r="AA8" s="29"/>
      <c r="AB8" s="223">
        <v>9</v>
      </c>
      <c r="AC8" s="30">
        <v>1.72</v>
      </c>
      <c r="AD8" s="30">
        <v>1.62</v>
      </c>
      <c r="AE8" s="31">
        <v>7.42</v>
      </c>
      <c r="AF8" s="32">
        <v>27.52</v>
      </c>
      <c r="AG8" s="33">
        <v>131</v>
      </c>
    </row>
    <row r="9" spans="1:33" ht="26.25" x14ac:dyDescent="0.25">
      <c r="A9" s="25"/>
      <c r="B9" s="37" t="s">
        <v>48</v>
      </c>
      <c r="C9" s="38" t="s">
        <v>39</v>
      </c>
      <c r="D9" s="45" t="s">
        <v>171</v>
      </c>
      <c r="E9" s="45"/>
      <c r="F9" s="93">
        <v>35.479999999999997</v>
      </c>
      <c r="G9" s="47">
        <v>11.31</v>
      </c>
      <c r="H9" s="48">
        <v>15.66</v>
      </c>
      <c r="I9" s="49">
        <v>8.4</v>
      </c>
      <c r="J9" s="32">
        <v>277.42</v>
      </c>
      <c r="K9" s="50">
        <v>210</v>
      </c>
      <c r="L9" s="20"/>
      <c r="M9" s="37" t="s">
        <v>48</v>
      </c>
      <c r="N9" s="38" t="s">
        <v>54</v>
      </c>
      <c r="O9" s="45" t="s">
        <v>173</v>
      </c>
      <c r="P9" s="45"/>
      <c r="Q9" s="93">
        <v>47.14</v>
      </c>
      <c r="R9" s="47">
        <v>14.04</v>
      </c>
      <c r="S9" s="48">
        <v>19.440000000000001</v>
      </c>
      <c r="T9" s="49">
        <v>10.41</v>
      </c>
      <c r="U9" s="32">
        <v>344.4</v>
      </c>
      <c r="V9" s="50">
        <v>210</v>
      </c>
      <c r="X9" s="37" t="s">
        <v>48</v>
      </c>
      <c r="Y9" s="38" t="s">
        <v>39</v>
      </c>
      <c r="Z9" s="45" t="s">
        <v>171</v>
      </c>
      <c r="AA9" s="45"/>
      <c r="AB9" s="93">
        <v>35.479999999999997</v>
      </c>
      <c r="AC9" s="47">
        <v>11.31</v>
      </c>
      <c r="AD9" s="48">
        <v>15.66</v>
      </c>
      <c r="AE9" s="49">
        <v>8.4</v>
      </c>
      <c r="AF9" s="32">
        <v>277.42</v>
      </c>
      <c r="AG9" s="50">
        <v>210</v>
      </c>
    </row>
    <row r="10" spans="1:33" x14ac:dyDescent="0.25">
      <c r="B10" s="37" t="s">
        <v>49</v>
      </c>
      <c r="C10" s="29">
        <v>200</v>
      </c>
      <c r="D10" s="98">
        <v>200</v>
      </c>
      <c r="E10" s="45"/>
      <c r="F10" s="93">
        <v>13.29</v>
      </c>
      <c r="G10" s="45">
        <v>3.15</v>
      </c>
      <c r="H10" s="45">
        <v>2.67</v>
      </c>
      <c r="I10" s="55">
        <v>20.91</v>
      </c>
      <c r="J10" s="45">
        <v>90.6</v>
      </c>
      <c r="K10" s="164">
        <v>379</v>
      </c>
      <c r="L10" s="20"/>
      <c r="M10" s="37" t="s">
        <v>49</v>
      </c>
      <c r="N10" s="29">
        <v>200</v>
      </c>
      <c r="O10" s="98">
        <v>200</v>
      </c>
      <c r="P10" s="45"/>
      <c r="Q10" s="93">
        <v>13.29</v>
      </c>
      <c r="R10" s="45">
        <v>3.15</v>
      </c>
      <c r="S10" s="45">
        <v>2.67</v>
      </c>
      <c r="T10" s="55">
        <v>20.91</v>
      </c>
      <c r="U10" s="45">
        <v>90.6</v>
      </c>
      <c r="V10" s="164">
        <v>379</v>
      </c>
      <c r="X10" s="37" t="s">
        <v>49</v>
      </c>
      <c r="Y10" s="29">
        <v>200</v>
      </c>
      <c r="Z10" s="98">
        <v>200</v>
      </c>
      <c r="AA10" s="45"/>
      <c r="AB10" s="93">
        <v>13.29</v>
      </c>
      <c r="AC10" s="45">
        <v>3.15</v>
      </c>
      <c r="AD10" s="45">
        <v>2.67</v>
      </c>
      <c r="AE10" s="55">
        <v>20.91</v>
      </c>
      <c r="AF10" s="45">
        <v>90.6</v>
      </c>
      <c r="AG10" s="164">
        <v>379</v>
      </c>
    </row>
    <row r="11" spans="1:33" x14ac:dyDescent="0.25">
      <c r="B11" s="37" t="s">
        <v>18</v>
      </c>
      <c r="C11" s="38">
        <v>30</v>
      </c>
      <c r="D11" s="46">
        <v>30</v>
      </c>
      <c r="E11" s="46"/>
      <c r="F11" s="93">
        <v>1.7</v>
      </c>
      <c r="G11" s="32">
        <v>2.37</v>
      </c>
      <c r="H11" s="32">
        <v>0.3</v>
      </c>
      <c r="I11" s="31">
        <v>14.49</v>
      </c>
      <c r="J11" s="32">
        <v>70.14</v>
      </c>
      <c r="K11" s="50" t="s">
        <v>295</v>
      </c>
      <c r="L11" s="57"/>
      <c r="M11" s="37" t="s">
        <v>18</v>
      </c>
      <c r="N11" s="38">
        <v>30</v>
      </c>
      <c r="O11" s="46">
        <v>60</v>
      </c>
      <c r="P11" s="46"/>
      <c r="Q11" s="93">
        <v>1.7</v>
      </c>
      <c r="R11" s="32">
        <v>3.95</v>
      </c>
      <c r="S11" s="32">
        <v>0.5</v>
      </c>
      <c r="T11" s="31">
        <v>24.15</v>
      </c>
      <c r="U11" s="32">
        <v>116.9</v>
      </c>
      <c r="V11" s="50" t="s">
        <v>295</v>
      </c>
      <c r="X11" s="37" t="s">
        <v>18</v>
      </c>
      <c r="Y11" s="38">
        <v>30</v>
      </c>
      <c r="Z11" s="46">
        <v>30</v>
      </c>
      <c r="AA11" s="46"/>
      <c r="AB11" s="93">
        <v>1.7</v>
      </c>
      <c r="AC11" s="32">
        <v>2.37</v>
      </c>
      <c r="AD11" s="32">
        <v>0.3</v>
      </c>
      <c r="AE11" s="31">
        <v>14.49</v>
      </c>
      <c r="AF11" s="32">
        <v>70.14</v>
      </c>
      <c r="AG11" s="50" t="s">
        <v>295</v>
      </c>
    </row>
    <row r="12" spans="1:33" x14ac:dyDescent="0.25">
      <c r="B12" s="37" t="s">
        <v>20</v>
      </c>
      <c r="C12" s="38">
        <v>30</v>
      </c>
      <c r="D12" s="46">
        <v>30</v>
      </c>
      <c r="E12" s="46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50" t="s">
        <v>295</v>
      </c>
      <c r="L12" s="20"/>
      <c r="M12" s="37" t="s">
        <v>20</v>
      </c>
      <c r="N12" s="38">
        <v>30</v>
      </c>
      <c r="O12" s="46">
        <v>30</v>
      </c>
      <c r="P12" s="46"/>
      <c r="Q12" s="46">
        <v>1.73</v>
      </c>
      <c r="R12" s="234">
        <v>1.98</v>
      </c>
      <c r="S12" s="234">
        <v>0.36</v>
      </c>
      <c r="T12" s="336">
        <v>10.02</v>
      </c>
      <c r="U12" s="262">
        <v>51.99</v>
      </c>
      <c r="V12" s="50" t="s">
        <v>295</v>
      </c>
      <c r="X12" s="37" t="s">
        <v>20</v>
      </c>
      <c r="Y12" s="38">
        <v>30</v>
      </c>
      <c r="Z12" s="46">
        <v>30</v>
      </c>
      <c r="AA12" s="46"/>
      <c r="AB12" s="46">
        <v>1.73</v>
      </c>
      <c r="AC12" s="32">
        <v>1.98</v>
      </c>
      <c r="AD12" s="32">
        <v>0.36</v>
      </c>
      <c r="AE12" s="31">
        <v>10.02</v>
      </c>
      <c r="AF12" s="32">
        <v>51.99</v>
      </c>
      <c r="AG12" s="50" t="s">
        <v>295</v>
      </c>
    </row>
    <row r="13" spans="1:33" ht="12.75" customHeight="1" x14ac:dyDescent="0.25">
      <c r="B13" s="26" t="s">
        <v>172</v>
      </c>
      <c r="C13" s="38">
        <v>10</v>
      </c>
      <c r="D13" s="46">
        <v>160</v>
      </c>
      <c r="E13" s="29"/>
      <c r="F13" s="29">
        <v>16.8</v>
      </c>
      <c r="G13" s="30">
        <v>0.64</v>
      </c>
      <c r="H13" s="30">
        <v>0.32</v>
      </c>
      <c r="I13" s="31">
        <v>18.39</v>
      </c>
      <c r="J13" s="32">
        <v>78.400000000000006</v>
      </c>
      <c r="K13" s="33"/>
      <c r="L13" s="20"/>
      <c r="M13" s="26" t="s">
        <v>172</v>
      </c>
      <c r="N13" s="38">
        <v>10</v>
      </c>
      <c r="O13" s="46">
        <v>160</v>
      </c>
      <c r="P13" s="29"/>
      <c r="Q13" s="29">
        <v>16.8</v>
      </c>
      <c r="R13" s="29">
        <v>0.64</v>
      </c>
      <c r="S13" s="29">
        <v>0.32</v>
      </c>
      <c r="T13" s="31">
        <v>18.39</v>
      </c>
      <c r="U13" s="32">
        <v>78.400000000000006</v>
      </c>
      <c r="V13" s="33"/>
      <c r="X13" s="26" t="s">
        <v>172</v>
      </c>
      <c r="Y13" s="38">
        <v>10</v>
      </c>
      <c r="Z13" s="46">
        <v>160</v>
      </c>
      <c r="AA13" s="29"/>
      <c r="AB13" s="29">
        <v>16.8</v>
      </c>
      <c r="AC13" s="30">
        <v>0.64</v>
      </c>
      <c r="AD13" s="30">
        <v>0.32</v>
      </c>
      <c r="AE13" s="31">
        <v>18.39</v>
      </c>
      <c r="AF13" s="32">
        <v>78.400000000000006</v>
      </c>
      <c r="AG13" s="33"/>
    </row>
    <row r="14" spans="1:33" ht="14.25" customHeight="1" x14ac:dyDescent="0.25">
      <c r="B14" s="337" t="s">
        <v>21</v>
      </c>
      <c r="C14" s="338"/>
      <c r="D14" s="339"/>
      <c r="E14" s="340"/>
      <c r="F14" s="341">
        <f>SUM(F6:F13)</f>
        <v>78</v>
      </c>
      <c r="G14" s="341">
        <f>SUM(G6:G13)</f>
        <v>21.17</v>
      </c>
      <c r="H14" s="341">
        <f>SUM(H6:H13)</f>
        <v>20.930000000000003</v>
      </c>
      <c r="I14" s="342">
        <f>SUM(I6:I13)</f>
        <v>79.63000000000001</v>
      </c>
      <c r="J14" s="343">
        <f>SUM(J6:J13)</f>
        <v>596.06999999999994</v>
      </c>
      <c r="K14" s="344"/>
      <c r="L14" s="20"/>
      <c r="M14" s="170"/>
      <c r="N14" s="72"/>
      <c r="O14" s="53"/>
      <c r="P14" s="128"/>
      <c r="Q14" s="169"/>
      <c r="R14" s="171"/>
      <c r="S14" s="171"/>
      <c r="T14" s="172"/>
      <c r="U14" s="171"/>
      <c r="V14" s="81"/>
      <c r="X14" s="167"/>
      <c r="Y14" s="168"/>
      <c r="Z14" s="87"/>
      <c r="AA14" s="35"/>
      <c r="AB14" s="169"/>
      <c r="AC14" s="46"/>
      <c r="AD14" s="46"/>
      <c r="AE14" s="129"/>
      <c r="AF14" s="46"/>
      <c r="AG14" s="89"/>
    </row>
    <row r="15" spans="1:33" x14ac:dyDescent="0.25">
      <c r="B15" s="170"/>
      <c r="C15" s="72"/>
      <c r="D15" s="53"/>
      <c r="E15" s="128"/>
      <c r="F15" s="169"/>
      <c r="G15" s="171"/>
      <c r="H15" s="171"/>
      <c r="I15" s="172"/>
      <c r="J15" s="171"/>
      <c r="K15" s="81"/>
      <c r="L15" s="20"/>
      <c r="M15" s="78"/>
      <c r="N15" s="338"/>
      <c r="O15" s="345"/>
      <c r="P15" s="340"/>
      <c r="Q15" s="341">
        <f>SUM(Q8:Q14)</f>
        <v>91.000000000000014</v>
      </c>
      <c r="R15" s="341">
        <f t="shared" ref="R15:T15" si="0">SUM(R8:R14)</f>
        <v>26.619999999999997</v>
      </c>
      <c r="S15" s="341">
        <f t="shared" si="0"/>
        <v>25.990000000000002</v>
      </c>
      <c r="T15" s="341">
        <f t="shared" si="0"/>
        <v>96.24</v>
      </c>
      <c r="U15" s="341">
        <v>718.15</v>
      </c>
      <c r="V15" s="81"/>
      <c r="X15" s="71" t="s">
        <v>21</v>
      </c>
      <c r="Y15" s="72"/>
      <c r="Z15" s="73"/>
      <c r="AA15" s="46"/>
      <c r="AB15" s="74">
        <f>SUM(AB7:AB14)</f>
        <v>78</v>
      </c>
      <c r="AC15" s="74">
        <f>SUM(AC7:AC14)</f>
        <v>21.17</v>
      </c>
      <c r="AD15" s="74">
        <f>SUM(AD7:AD14)</f>
        <v>20.930000000000003</v>
      </c>
      <c r="AE15" s="75">
        <f>SUM(AE7:AE14)</f>
        <v>79.63000000000001</v>
      </c>
      <c r="AF15" s="74">
        <f>SUM(AF7:AF14)</f>
        <v>596.06999999999994</v>
      </c>
      <c r="AG15" s="76"/>
    </row>
    <row r="16" spans="1:33" ht="22.5" customHeight="1" x14ac:dyDescent="0.25">
      <c r="B16" s="255"/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255"/>
      <c r="N16" s="72"/>
      <c r="O16" s="66"/>
      <c r="P16" s="79"/>
      <c r="Q16" s="74"/>
      <c r="R16" s="74"/>
      <c r="S16" s="74"/>
      <c r="T16" s="74"/>
      <c r="U16" s="74"/>
      <c r="V16" s="81"/>
      <c r="X16" s="78" t="s">
        <v>22</v>
      </c>
      <c r="Y16" s="82"/>
      <c r="Z16" s="82"/>
      <c r="AA16" s="74"/>
      <c r="AB16" s="83"/>
      <c r="AC16" s="83"/>
      <c r="AD16" s="83"/>
      <c r="AE16" s="83"/>
      <c r="AF16" s="83"/>
      <c r="AG16" s="76"/>
    </row>
    <row r="17" spans="1:33" x14ac:dyDescent="0.25">
      <c r="A17" s="25"/>
      <c r="B17" s="37"/>
      <c r="C17" s="38"/>
      <c r="D17" s="29"/>
      <c r="E17" s="29"/>
      <c r="F17" s="223"/>
      <c r="G17" s="30"/>
      <c r="H17" s="30"/>
      <c r="I17" s="31"/>
      <c r="J17" s="32"/>
      <c r="K17" s="33"/>
      <c r="L17" s="57"/>
      <c r="M17" s="37"/>
      <c r="N17" s="38"/>
      <c r="O17" s="29"/>
      <c r="P17" s="29"/>
      <c r="Q17" s="223"/>
      <c r="R17" s="30"/>
      <c r="S17" s="30"/>
      <c r="T17" s="31"/>
      <c r="U17" s="32"/>
      <c r="V17" s="33"/>
      <c r="X17" s="37" t="s">
        <v>47</v>
      </c>
      <c r="Y17" s="38">
        <v>100</v>
      </c>
      <c r="Z17" s="29">
        <v>100</v>
      </c>
      <c r="AA17" s="29"/>
      <c r="AB17" s="223">
        <v>10.34</v>
      </c>
      <c r="AC17" s="30">
        <v>2.86</v>
      </c>
      <c r="AD17" s="30">
        <v>2.7</v>
      </c>
      <c r="AE17" s="31">
        <v>12.36</v>
      </c>
      <c r="AF17" s="32">
        <v>45.86</v>
      </c>
      <c r="AG17" s="33">
        <v>131</v>
      </c>
    </row>
    <row r="18" spans="1:33" ht="26.25" x14ac:dyDescent="0.25">
      <c r="B18" s="37"/>
      <c r="C18" s="38"/>
      <c r="D18" s="45"/>
      <c r="E18" s="45"/>
      <c r="F18" s="93"/>
      <c r="G18" s="47"/>
      <c r="H18" s="48"/>
      <c r="I18" s="49"/>
      <c r="J18" s="32"/>
      <c r="K18" s="50"/>
      <c r="L18" s="57"/>
      <c r="M18" s="37"/>
      <c r="N18" s="38"/>
      <c r="O18" s="45"/>
      <c r="P18" s="45"/>
      <c r="Q18" s="93"/>
      <c r="R18" s="47"/>
      <c r="S18" s="48"/>
      <c r="T18" s="49"/>
      <c r="U18" s="32"/>
      <c r="V18" s="50"/>
      <c r="X18" s="37" t="s">
        <v>48</v>
      </c>
      <c r="Y18" s="38" t="s">
        <v>54</v>
      </c>
      <c r="Z18" s="45" t="s">
        <v>173</v>
      </c>
      <c r="AA18" s="45"/>
      <c r="AB18" s="93">
        <v>47.14</v>
      </c>
      <c r="AC18" s="47">
        <v>14.04</v>
      </c>
      <c r="AD18" s="48">
        <v>19.440000000000001</v>
      </c>
      <c r="AE18" s="49">
        <v>10.41</v>
      </c>
      <c r="AF18" s="32">
        <v>344.4</v>
      </c>
      <c r="AG18" s="50">
        <v>210</v>
      </c>
    </row>
    <row r="19" spans="1:33" x14ac:dyDescent="0.25">
      <c r="B19" s="37"/>
      <c r="C19" s="29"/>
      <c r="D19" s="98"/>
      <c r="E19" s="45"/>
      <c r="F19" s="93"/>
      <c r="G19" s="45"/>
      <c r="H19" s="45"/>
      <c r="I19" s="55"/>
      <c r="J19" s="45"/>
      <c r="K19" s="164"/>
      <c r="L19" s="20"/>
      <c r="M19" s="37"/>
      <c r="N19" s="29"/>
      <c r="O19" s="98"/>
      <c r="P19" s="45"/>
      <c r="Q19" s="93"/>
      <c r="R19" s="45"/>
      <c r="S19" s="45"/>
      <c r="T19" s="55"/>
      <c r="U19" s="45"/>
      <c r="V19" s="164"/>
      <c r="X19" s="37" t="s">
        <v>49</v>
      </c>
      <c r="Y19" s="29">
        <v>200</v>
      </c>
      <c r="Z19" s="98">
        <v>200</v>
      </c>
      <c r="AA19" s="45"/>
      <c r="AB19" s="93">
        <v>13.29</v>
      </c>
      <c r="AC19" s="45">
        <v>3.15</v>
      </c>
      <c r="AD19" s="45">
        <v>2.67</v>
      </c>
      <c r="AE19" s="55">
        <v>20.91</v>
      </c>
      <c r="AF19" s="45">
        <v>90.6</v>
      </c>
      <c r="AG19" s="164">
        <v>379</v>
      </c>
    </row>
    <row r="20" spans="1:33" x14ac:dyDescent="0.25">
      <c r="B20" s="37"/>
      <c r="C20" s="38"/>
      <c r="D20" s="46"/>
      <c r="E20" s="46"/>
      <c r="F20" s="93"/>
      <c r="G20" s="32"/>
      <c r="H20" s="32"/>
      <c r="I20" s="31"/>
      <c r="J20" s="32"/>
      <c r="K20" s="50"/>
      <c r="L20" s="20"/>
      <c r="M20" s="37"/>
      <c r="N20" s="38"/>
      <c r="O20" s="46"/>
      <c r="P20" s="46"/>
      <c r="Q20" s="93"/>
      <c r="R20" s="32"/>
      <c r="S20" s="32"/>
      <c r="T20" s="31"/>
      <c r="U20" s="32"/>
      <c r="V20" s="50"/>
      <c r="X20" s="37" t="s">
        <v>18</v>
      </c>
      <c r="Y20" s="38">
        <v>30</v>
      </c>
      <c r="Z20" s="46">
        <v>60</v>
      </c>
      <c r="AA20" s="46"/>
      <c r="AB20" s="93">
        <v>1.7</v>
      </c>
      <c r="AC20" s="32">
        <v>3.95</v>
      </c>
      <c r="AD20" s="32">
        <v>0.5</v>
      </c>
      <c r="AE20" s="31">
        <v>24.15</v>
      </c>
      <c r="AF20" s="32">
        <v>116.9</v>
      </c>
      <c r="AG20" s="50" t="s">
        <v>295</v>
      </c>
    </row>
    <row r="21" spans="1:33" x14ac:dyDescent="0.25">
      <c r="B21" s="37"/>
      <c r="C21" s="38"/>
      <c r="D21" s="46"/>
      <c r="E21" s="46"/>
      <c r="F21" s="46"/>
      <c r="G21" s="234"/>
      <c r="H21" s="234"/>
      <c r="I21" s="262"/>
      <c r="J21" s="262"/>
      <c r="K21" s="50"/>
      <c r="L21" s="20"/>
      <c r="M21" s="37"/>
      <c r="N21" s="38"/>
      <c r="O21" s="46"/>
      <c r="P21" s="46"/>
      <c r="Q21" s="46"/>
      <c r="R21" s="234"/>
      <c r="S21" s="234"/>
      <c r="T21" s="262"/>
      <c r="U21" s="262"/>
      <c r="V21" s="50"/>
      <c r="X21" s="37" t="s">
        <v>20</v>
      </c>
      <c r="Y21" s="38">
        <v>30</v>
      </c>
      <c r="Z21" s="46">
        <v>30</v>
      </c>
      <c r="AA21" s="46"/>
      <c r="AB21" s="46">
        <v>1.73</v>
      </c>
      <c r="AC21" s="234">
        <v>1.98</v>
      </c>
      <c r="AD21" s="234">
        <v>0.36</v>
      </c>
      <c r="AE21" s="336">
        <v>10.02</v>
      </c>
      <c r="AF21" s="262">
        <v>51.99</v>
      </c>
      <c r="AG21" s="50" t="s">
        <v>295</v>
      </c>
    </row>
    <row r="22" spans="1:33" ht="14.25" customHeight="1" x14ac:dyDescent="0.25">
      <c r="B22" s="26"/>
      <c r="C22" s="38"/>
      <c r="D22" s="46"/>
      <c r="E22" s="29"/>
      <c r="F22" s="29"/>
      <c r="G22" s="29"/>
      <c r="H22" s="29"/>
      <c r="I22" s="31"/>
      <c r="J22" s="32"/>
      <c r="K22" s="33"/>
      <c r="L22" s="20"/>
      <c r="M22" s="26"/>
      <c r="N22" s="38"/>
      <c r="O22" s="46"/>
      <c r="P22" s="29"/>
      <c r="Q22" s="29"/>
      <c r="R22" s="29"/>
      <c r="S22" s="29"/>
      <c r="T22" s="31"/>
      <c r="U22" s="32"/>
      <c r="V22" s="33"/>
      <c r="X22" s="26" t="s">
        <v>172</v>
      </c>
      <c r="Y22" s="38">
        <v>10</v>
      </c>
      <c r="Z22" s="46">
        <v>160</v>
      </c>
      <c r="AA22" s="29"/>
      <c r="AB22" s="29">
        <v>16.8</v>
      </c>
      <c r="AC22" s="29">
        <v>0.64</v>
      </c>
      <c r="AD22" s="29">
        <v>0.32</v>
      </c>
      <c r="AE22" s="31">
        <v>18.39</v>
      </c>
      <c r="AF22" s="32">
        <v>78.400000000000006</v>
      </c>
      <c r="AG22" s="33"/>
    </row>
    <row r="23" spans="1:33" ht="13.5" customHeight="1" x14ac:dyDescent="0.25">
      <c r="B23" s="175"/>
      <c r="C23" s="29"/>
      <c r="D23" s="46"/>
      <c r="E23" s="46"/>
      <c r="F23" s="29"/>
      <c r="G23" s="29"/>
      <c r="H23" s="29"/>
      <c r="I23" s="174"/>
      <c r="J23" s="29"/>
      <c r="K23" s="50"/>
      <c r="L23" s="20"/>
      <c r="M23" s="175"/>
      <c r="N23" s="29"/>
      <c r="O23" s="46"/>
      <c r="P23" s="46"/>
      <c r="Q23" s="29"/>
      <c r="R23" s="29"/>
      <c r="S23" s="29"/>
      <c r="T23" s="174"/>
      <c r="U23" s="29"/>
      <c r="V23" s="50"/>
      <c r="X23" s="175"/>
      <c r="Y23" s="29"/>
      <c r="Z23" s="46"/>
      <c r="AA23" s="46"/>
      <c r="AB23" s="29"/>
      <c r="AC23" s="29"/>
      <c r="AD23" s="29"/>
      <c r="AE23" s="174"/>
      <c r="AF23" s="29"/>
      <c r="AG23" s="50"/>
    </row>
    <row r="24" spans="1:33" x14ac:dyDescent="0.25">
      <c r="B24" s="65" t="s">
        <v>21</v>
      </c>
      <c r="C24" s="66"/>
      <c r="D24" s="67"/>
      <c r="E24" s="68"/>
      <c r="F24" s="69">
        <f>SUM(F17:F23)</f>
        <v>0</v>
      </c>
      <c r="G24" s="68">
        <f t="shared" ref="G24:I24" si="1">SUM(G17:G23)</f>
        <v>0</v>
      </c>
      <c r="H24" s="68">
        <f t="shared" si="1"/>
        <v>0</v>
      </c>
      <c r="I24" s="68">
        <f t="shared" si="1"/>
        <v>0</v>
      </c>
      <c r="J24" s="68">
        <v>718.15</v>
      </c>
      <c r="K24" s="70"/>
      <c r="L24" s="20"/>
      <c r="M24" s="65" t="s">
        <v>21</v>
      </c>
      <c r="N24" s="66"/>
      <c r="O24" s="67"/>
      <c r="P24" s="68"/>
      <c r="Q24" s="69">
        <f>SUM(Q17:Q23)</f>
        <v>0</v>
      </c>
      <c r="R24" s="68">
        <f t="shared" ref="R24:T24" si="2">SUM(R17:R23)</f>
        <v>0</v>
      </c>
      <c r="S24" s="68">
        <f t="shared" si="2"/>
        <v>0</v>
      </c>
      <c r="T24" s="68">
        <f t="shared" si="2"/>
        <v>0</v>
      </c>
      <c r="U24" s="68"/>
      <c r="V24" s="70"/>
      <c r="X24" s="71" t="s">
        <v>21</v>
      </c>
      <c r="Y24" s="87"/>
      <c r="Z24" s="46"/>
      <c r="AA24" s="69"/>
      <c r="AB24" s="69">
        <f>SUM(AB17:AB23)</f>
        <v>91.000000000000014</v>
      </c>
      <c r="AC24" s="69">
        <f>SUM(AC17:AC23)</f>
        <v>26.619999999999997</v>
      </c>
      <c r="AD24" s="69">
        <f>SUM(AD17:AD23)</f>
        <v>25.990000000000002</v>
      </c>
      <c r="AE24" s="88">
        <f>SUM(AE17:AE23)</f>
        <v>96.24</v>
      </c>
      <c r="AF24" s="69">
        <f>SUM(AF17:AF23)</f>
        <v>728.15</v>
      </c>
      <c r="AG24" s="89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90" t="s">
        <v>296</v>
      </c>
      <c r="N25" s="66"/>
      <c r="O25" s="67"/>
      <c r="P25" s="68"/>
      <c r="Q25" s="68"/>
      <c r="R25" s="68"/>
      <c r="S25" s="80"/>
      <c r="T25" s="68"/>
      <c r="U25" s="70"/>
      <c r="V25" s="70"/>
      <c r="X25" s="78" t="s">
        <v>244</v>
      </c>
      <c r="Y25" s="87"/>
      <c r="Z25" s="46"/>
      <c r="AA25" s="69"/>
      <c r="AB25" s="69"/>
      <c r="AC25" s="69"/>
      <c r="AD25" s="69"/>
      <c r="AE25" s="88"/>
      <c r="AF25" s="69"/>
      <c r="AG25" s="89"/>
    </row>
    <row r="26" spans="1:33" ht="12" customHeight="1" x14ac:dyDescent="0.25">
      <c r="A26" s="25"/>
      <c r="B26" s="37" t="s">
        <v>58</v>
      </c>
      <c r="C26" s="38">
        <v>60</v>
      </c>
      <c r="D26" s="29">
        <v>60</v>
      </c>
      <c r="E26" s="29"/>
      <c r="F26" s="29">
        <v>8.35</v>
      </c>
      <c r="G26" s="32">
        <v>0</v>
      </c>
      <c r="H26" s="32">
        <v>0</v>
      </c>
      <c r="I26" s="31">
        <v>0</v>
      </c>
      <c r="J26" s="32">
        <v>13.2</v>
      </c>
      <c r="K26" s="50">
        <v>71</v>
      </c>
      <c r="L26" s="58"/>
      <c r="M26" s="37" t="s">
        <v>260</v>
      </c>
      <c r="N26" s="38">
        <v>60</v>
      </c>
      <c r="O26" s="29">
        <v>100</v>
      </c>
      <c r="P26" s="29"/>
      <c r="Q26" s="29">
        <v>14.85</v>
      </c>
      <c r="R26" s="32">
        <v>1.1000000000000001</v>
      </c>
      <c r="S26" s="32">
        <v>0.2</v>
      </c>
      <c r="T26" s="31">
        <v>3.8</v>
      </c>
      <c r="U26" s="32">
        <v>22</v>
      </c>
      <c r="V26" s="50">
        <v>71</v>
      </c>
      <c r="X26" s="37" t="s">
        <v>58</v>
      </c>
      <c r="Y26" s="38">
        <v>60</v>
      </c>
      <c r="Z26" s="29">
        <v>60</v>
      </c>
      <c r="AA26" s="29"/>
      <c r="AB26" s="29">
        <v>8.35</v>
      </c>
      <c r="AC26" s="32">
        <v>0</v>
      </c>
      <c r="AD26" s="32">
        <v>0</v>
      </c>
      <c r="AE26" s="31">
        <v>0</v>
      </c>
      <c r="AF26" s="32">
        <v>13.2</v>
      </c>
      <c r="AG26" s="50">
        <v>71</v>
      </c>
    </row>
    <row r="27" spans="1:33" ht="25.5" customHeight="1" x14ac:dyDescent="0.25">
      <c r="A27" s="25"/>
      <c r="B27" s="37" t="s">
        <v>59</v>
      </c>
      <c r="C27" s="38">
        <v>200</v>
      </c>
      <c r="D27" s="98">
        <v>200</v>
      </c>
      <c r="E27" s="98"/>
      <c r="F27" s="97">
        <v>5.86</v>
      </c>
      <c r="G27" s="32">
        <v>2.0499999999999998</v>
      </c>
      <c r="H27" s="32">
        <v>4.43</v>
      </c>
      <c r="I27" s="31">
        <v>9.2899999999999991</v>
      </c>
      <c r="J27" s="32">
        <v>92.6</v>
      </c>
      <c r="K27" s="50">
        <v>113</v>
      </c>
      <c r="M27" s="37" t="s">
        <v>59</v>
      </c>
      <c r="N27" s="38">
        <v>200</v>
      </c>
      <c r="O27" s="98">
        <v>250</v>
      </c>
      <c r="P27" s="98"/>
      <c r="Q27" s="176">
        <v>8.31</v>
      </c>
      <c r="R27" s="32">
        <v>2.56</v>
      </c>
      <c r="S27" s="32">
        <v>5.53</v>
      </c>
      <c r="T27" s="31">
        <v>11.61</v>
      </c>
      <c r="U27" s="32">
        <v>115.75</v>
      </c>
      <c r="V27" s="50">
        <v>113</v>
      </c>
      <c r="X27" s="37" t="s">
        <v>59</v>
      </c>
      <c r="Y27" s="38">
        <v>200</v>
      </c>
      <c r="Z27" s="98">
        <v>200</v>
      </c>
      <c r="AA27" s="98"/>
      <c r="AB27" s="97">
        <v>5.86</v>
      </c>
      <c r="AC27" s="32">
        <v>2.0499999999999998</v>
      </c>
      <c r="AD27" s="32">
        <v>4.43</v>
      </c>
      <c r="AE27" s="31">
        <v>9.2899999999999991</v>
      </c>
      <c r="AF27" s="32">
        <v>92.6</v>
      </c>
      <c r="AG27" s="50">
        <v>113</v>
      </c>
    </row>
    <row r="28" spans="1:33" ht="24.75" customHeight="1" x14ac:dyDescent="0.25">
      <c r="A28" s="25"/>
      <c r="B28" s="37" t="s">
        <v>60</v>
      </c>
      <c r="C28" s="38">
        <v>200</v>
      </c>
      <c r="D28" s="98">
        <v>200</v>
      </c>
      <c r="E28" s="98"/>
      <c r="F28" s="176">
        <v>42.83</v>
      </c>
      <c r="G28" s="32">
        <v>16.510000000000002</v>
      </c>
      <c r="H28" s="32">
        <v>22.67</v>
      </c>
      <c r="I28" s="31">
        <v>28.94</v>
      </c>
      <c r="J28" s="32">
        <v>337.14</v>
      </c>
      <c r="K28" s="50">
        <v>259</v>
      </c>
      <c r="M28" s="37" t="s">
        <v>60</v>
      </c>
      <c r="N28" s="38">
        <v>200</v>
      </c>
      <c r="O28" s="98">
        <v>200</v>
      </c>
      <c r="P28" s="98"/>
      <c r="Q28" s="176">
        <v>45.9</v>
      </c>
      <c r="R28" s="32">
        <v>16.510000000000002</v>
      </c>
      <c r="S28" s="32">
        <v>22.67</v>
      </c>
      <c r="T28" s="31">
        <v>28.94</v>
      </c>
      <c r="U28" s="32">
        <v>337.14</v>
      </c>
      <c r="V28" s="50">
        <v>259</v>
      </c>
      <c r="X28" s="37" t="s">
        <v>60</v>
      </c>
      <c r="Y28" s="38">
        <v>200</v>
      </c>
      <c r="Z28" s="98">
        <v>150</v>
      </c>
      <c r="AA28" s="98"/>
      <c r="AB28" s="176">
        <v>24.71</v>
      </c>
      <c r="AC28" s="32">
        <v>16.510000000000002</v>
      </c>
      <c r="AD28" s="32">
        <v>22.67</v>
      </c>
      <c r="AE28" s="31">
        <v>28.94</v>
      </c>
      <c r="AF28" s="32">
        <v>337.14</v>
      </c>
      <c r="AG28" s="50">
        <v>259</v>
      </c>
    </row>
    <row r="29" spans="1:33" ht="15.75" customHeight="1" x14ac:dyDescent="0.25">
      <c r="B29" s="37" t="s">
        <v>297</v>
      </c>
      <c r="C29" s="38" t="s">
        <v>62</v>
      </c>
      <c r="D29" s="133" t="s">
        <v>63</v>
      </c>
      <c r="E29" s="133"/>
      <c r="F29" s="93">
        <v>17.52</v>
      </c>
      <c r="G29" s="45">
        <v>1</v>
      </c>
      <c r="H29" s="45">
        <v>0</v>
      </c>
      <c r="I29" s="55">
        <v>20.2</v>
      </c>
      <c r="J29" s="45">
        <v>84.8</v>
      </c>
      <c r="K29" s="50">
        <v>389</v>
      </c>
      <c r="M29" s="37" t="s">
        <v>297</v>
      </c>
      <c r="N29" s="38" t="s">
        <v>62</v>
      </c>
      <c r="O29" s="133" t="s">
        <v>63</v>
      </c>
      <c r="P29" s="133"/>
      <c r="Q29" s="93">
        <v>17.52</v>
      </c>
      <c r="R29" s="45">
        <v>1</v>
      </c>
      <c r="S29" s="45">
        <v>0</v>
      </c>
      <c r="T29" s="55">
        <v>20.2</v>
      </c>
      <c r="U29" s="45">
        <v>84.8</v>
      </c>
      <c r="V29" s="50">
        <v>389</v>
      </c>
      <c r="X29" s="37" t="s">
        <v>220</v>
      </c>
      <c r="Y29" s="38" t="s">
        <v>62</v>
      </c>
      <c r="Z29" s="133" t="s">
        <v>63</v>
      </c>
      <c r="AA29" s="133"/>
      <c r="AB29" s="93">
        <v>2.38</v>
      </c>
      <c r="AC29" s="45">
        <v>1</v>
      </c>
      <c r="AD29" s="45">
        <v>0</v>
      </c>
      <c r="AE29" s="55">
        <v>20.2</v>
      </c>
      <c r="AF29" s="45">
        <v>84.8</v>
      </c>
      <c r="AG29" s="50">
        <v>389</v>
      </c>
    </row>
    <row r="30" spans="1:33" x14ac:dyDescent="0.25">
      <c r="B30" s="37" t="s">
        <v>18</v>
      </c>
      <c r="C30" s="38">
        <v>30</v>
      </c>
      <c r="D30" s="46">
        <v>30</v>
      </c>
      <c r="E30" s="46"/>
      <c r="F30" s="93">
        <v>1.7</v>
      </c>
      <c r="G30" s="32">
        <v>2.37</v>
      </c>
      <c r="H30" s="32">
        <v>0.3</v>
      </c>
      <c r="I30" s="31">
        <v>14.49</v>
      </c>
      <c r="J30" s="32">
        <v>70.14</v>
      </c>
      <c r="K30" s="50" t="s">
        <v>295</v>
      </c>
      <c r="M30" s="37" t="s">
        <v>18</v>
      </c>
      <c r="N30" s="38">
        <v>30</v>
      </c>
      <c r="O30" s="46">
        <v>35</v>
      </c>
      <c r="P30" s="46"/>
      <c r="Q30" s="93">
        <v>1.98</v>
      </c>
      <c r="R30" s="32">
        <v>2.76</v>
      </c>
      <c r="S30" s="32">
        <v>0.35</v>
      </c>
      <c r="T30" s="31">
        <v>16.899999999999999</v>
      </c>
      <c r="U30" s="32">
        <v>81.83</v>
      </c>
      <c r="V30" s="50" t="s">
        <v>295</v>
      </c>
      <c r="X30" s="37" t="s">
        <v>18</v>
      </c>
      <c r="Y30" s="38">
        <v>30</v>
      </c>
      <c r="Z30" s="46">
        <v>30</v>
      </c>
      <c r="AA30" s="46"/>
      <c r="AB30" s="93">
        <v>1.7</v>
      </c>
      <c r="AC30" s="32">
        <v>2.37</v>
      </c>
      <c r="AD30" s="32">
        <v>0.3</v>
      </c>
      <c r="AE30" s="31">
        <v>14.49</v>
      </c>
      <c r="AF30" s="32">
        <v>70.14</v>
      </c>
      <c r="AG30" s="50" t="s">
        <v>295</v>
      </c>
    </row>
    <row r="31" spans="1:33" x14ac:dyDescent="0.25">
      <c r="B31" s="37" t="s">
        <v>20</v>
      </c>
      <c r="C31" s="38">
        <v>30</v>
      </c>
      <c r="D31" s="46">
        <v>30</v>
      </c>
      <c r="E31" s="46"/>
      <c r="F31" s="46">
        <v>1.74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295</v>
      </c>
      <c r="M31" s="37" t="s">
        <v>20</v>
      </c>
      <c r="N31" s="38">
        <v>30</v>
      </c>
      <c r="O31" s="46">
        <v>42</v>
      </c>
      <c r="P31" s="46"/>
      <c r="Q31" s="46">
        <v>2.44</v>
      </c>
      <c r="R31" s="32">
        <v>2.77</v>
      </c>
      <c r="S31" s="32">
        <v>0.5</v>
      </c>
      <c r="T31" s="31">
        <v>14.02</v>
      </c>
      <c r="U31" s="32">
        <v>72.78</v>
      </c>
      <c r="V31" s="50" t="s">
        <v>295</v>
      </c>
      <c r="X31" s="37" t="s">
        <v>20</v>
      </c>
      <c r="Y31" s="38">
        <v>30</v>
      </c>
      <c r="Z31" s="46">
        <v>30</v>
      </c>
      <c r="AA31" s="46"/>
      <c r="AB31" s="46"/>
      <c r="AC31" s="32">
        <v>1.98</v>
      </c>
      <c r="AD31" s="32">
        <v>0.36</v>
      </c>
      <c r="AE31" s="31">
        <v>10.02</v>
      </c>
      <c r="AF31" s="32">
        <v>51.99</v>
      </c>
      <c r="AG31" s="50" t="s">
        <v>295</v>
      </c>
    </row>
    <row r="32" spans="1:33" ht="17.25" customHeight="1" x14ac:dyDescent="0.25">
      <c r="B32" s="183"/>
      <c r="C32" s="92"/>
      <c r="D32" s="179"/>
      <c r="E32" s="179"/>
      <c r="F32" s="93"/>
      <c r="G32" s="93"/>
      <c r="H32" s="184"/>
      <c r="I32" s="184"/>
      <c r="J32" s="185"/>
      <c r="K32" s="184"/>
      <c r="M32" s="183"/>
      <c r="N32" s="92"/>
      <c r="O32" s="179"/>
      <c r="P32" s="179"/>
      <c r="Q32" s="93"/>
      <c r="R32" s="93"/>
      <c r="S32" s="184"/>
      <c r="T32" s="184"/>
      <c r="U32" s="185"/>
      <c r="V32" s="184"/>
      <c r="X32" s="183"/>
      <c r="Y32" s="92"/>
      <c r="Z32" s="179"/>
      <c r="AA32" s="179"/>
      <c r="AB32" s="93"/>
      <c r="AC32" s="93"/>
      <c r="AD32" s="184"/>
      <c r="AE32" s="184"/>
      <c r="AF32" s="185"/>
      <c r="AG32" s="184"/>
    </row>
    <row r="33" spans="1:33" ht="18" customHeight="1" x14ac:dyDescent="0.25">
      <c r="B33" s="102" t="s">
        <v>32</v>
      </c>
      <c r="C33" s="103"/>
      <c r="D33" s="28"/>
      <c r="E33" s="104"/>
      <c r="F33" s="105">
        <f t="shared" ref="F33:J33" si="3">SUM(F26:F32)</f>
        <v>78</v>
      </c>
      <c r="G33" s="105">
        <f t="shared" si="3"/>
        <v>23.910000000000004</v>
      </c>
      <c r="H33" s="105">
        <f t="shared" si="3"/>
        <v>27.76</v>
      </c>
      <c r="I33" s="106">
        <f t="shared" si="3"/>
        <v>82.94</v>
      </c>
      <c r="J33" s="105">
        <f t="shared" si="3"/>
        <v>649.87</v>
      </c>
      <c r="K33" s="70"/>
      <c r="M33" s="102" t="s">
        <v>32</v>
      </c>
      <c r="N33" s="103"/>
      <c r="O33" s="28"/>
      <c r="P33" s="104">
        <f t="shared" ref="P33:U33" si="4">SUM(P26:P32)</f>
        <v>0</v>
      </c>
      <c r="Q33" s="105">
        <f t="shared" si="4"/>
        <v>91</v>
      </c>
      <c r="R33" s="105">
        <f t="shared" si="4"/>
        <v>26.7</v>
      </c>
      <c r="S33" s="105">
        <f t="shared" si="4"/>
        <v>29.250000000000004</v>
      </c>
      <c r="T33" s="106">
        <f t="shared" si="4"/>
        <v>95.469999999999985</v>
      </c>
      <c r="U33" s="105">
        <f t="shared" si="4"/>
        <v>714.3</v>
      </c>
      <c r="V33" s="70"/>
      <c r="X33" s="102" t="s">
        <v>32</v>
      </c>
      <c r="Y33" s="103"/>
      <c r="Z33" s="28"/>
      <c r="AA33" s="104"/>
      <c r="AB33" s="105">
        <f>SUM(AB26:AB32)</f>
        <v>43.000000000000007</v>
      </c>
      <c r="AC33" s="105">
        <f>SUM(AC26:AC32)</f>
        <v>23.910000000000004</v>
      </c>
      <c r="AD33" s="105">
        <f>SUM(AD26:AD32)</f>
        <v>27.76</v>
      </c>
      <c r="AE33" s="106">
        <f>SUM(AE26:AE32)</f>
        <v>82.94</v>
      </c>
      <c r="AF33" s="105">
        <f>SUM(AF26:AF32)</f>
        <v>649.87</v>
      </c>
      <c r="AG33" s="70"/>
    </row>
    <row r="34" spans="1:33" ht="15.7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09"/>
      <c r="N34" s="110"/>
      <c r="O34" s="53"/>
      <c r="P34" s="111"/>
      <c r="Q34" s="107"/>
      <c r="R34" s="112"/>
      <c r="S34" s="112"/>
      <c r="T34" s="113"/>
      <c r="U34" s="112"/>
      <c r="V34" s="70"/>
      <c r="X34" s="114" t="s">
        <v>33</v>
      </c>
      <c r="Y34" s="115"/>
      <c r="Z34" s="116"/>
      <c r="AA34" s="117"/>
      <c r="AB34" s="118">
        <f>AB33+AB15</f>
        <v>121</v>
      </c>
      <c r="AC34" s="118">
        <f t="shared" ref="AC34:AF34" si="5">AC33+AC15</f>
        <v>45.080000000000005</v>
      </c>
      <c r="AD34" s="118">
        <f t="shared" si="5"/>
        <v>48.690000000000005</v>
      </c>
      <c r="AE34" s="119">
        <f t="shared" si="5"/>
        <v>162.57</v>
      </c>
      <c r="AF34" s="118">
        <f t="shared" si="5"/>
        <v>1245.94</v>
      </c>
      <c r="AG34" s="120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37"/>
      <c r="N35" s="103"/>
      <c r="O35" s="53"/>
      <c r="P35" s="111"/>
      <c r="Q35" s="108"/>
      <c r="R35" s="108"/>
      <c r="S35" s="108"/>
      <c r="T35" s="121"/>
      <c r="U35" s="108"/>
      <c r="V35" s="81"/>
      <c r="X35" s="78" t="s">
        <v>246</v>
      </c>
      <c r="Y35" s="122"/>
      <c r="Z35" s="107"/>
      <c r="AA35" s="107"/>
      <c r="AB35" s="123"/>
      <c r="AC35" s="124"/>
      <c r="AD35" s="124"/>
      <c r="AE35" s="125"/>
      <c r="AF35" s="124"/>
      <c r="AG35" s="89"/>
    </row>
    <row r="36" spans="1:33" ht="22.5" customHeight="1" x14ac:dyDescent="0.25">
      <c r="B36" s="78" t="s">
        <v>247</v>
      </c>
      <c r="C36" s="126"/>
      <c r="D36" s="127"/>
      <c r="E36" s="128"/>
      <c r="F36" s="46"/>
      <c r="G36" s="46"/>
      <c r="H36" s="46"/>
      <c r="I36" s="129"/>
      <c r="J36" s="46"/>
      <c r="K36" s="70"/>
      <c r="M36" s="78" t="s">
        <v>298</v>
      </c>
      <c r="N36" s="126"/>
      <c r="O36" s="127"/>
      <c r="P36" s="128"/>
      <c r="Q36" s="46"/>
      <c r="R36" s="46"/>
      <c r="S36" s="46"/>
      <c r="T36" s="129"/>
      <c r="U36" s="46"/>
      <c r="V36" s="70"/>
      <c r="X36" s="37" t="s">
        <v>58</v>
      </c>
      <c r="Y36" s="38">
        <v>60</v>
      </c>
      <c r="Z36" s="29">
        <v>60</v>
      </c>
      <c r="AA36" s="29"/>
      <c r="AB36" s="29">
        <v>8.35</v>
      </c>
      <c r="AC36" s="32">
        <v>1.1000000000000001</v>
      </c>
      <c r="AD36" s="32">
        <v>0.2</v>
      </c>
      <c r="AE36" s="31">
        <v>3.8</v>
      </c>
      <c r="AF36" s="32">
        <v>22</v>
      </c>
      <c r="AG36" s="50">
        <v>71</v>
      </c>
    </row>
    <row r="37" spans="1:33" ht="26.25" customHeight="1" x14ac:dyDescent="0.25">
      <c r="B37" s="37" t="s">
        <v>176</v>
      </c>
      <c r="C37" s="29" t="s">
        <v>57</v>
      </c>
      <c r="D37" s="46" t="s">
        <v>39</v>
      </c>
      <c r="E37" s="46"/>
      <c r="F37" s="29">
        <v>12.63</v>
      </c>
      <c r="G37" s="29">
        <v>3.39</v>
      </c>
      <c r="H37" s="29">
        <v>6.98</v>
      </c>
      <c r="I37" s="174">
        <v>21.07</v>
      </c>
      <c r="J37" s="29">
        <v>160.5</v>
      </c>
      <c r="K37" s="50">
        <v>182</v>
      </c>
      <c r="M37" s="37" t="s">
        <v>176</v>
      </c>
      <c r="N37" s="29" t="s">
        <v>57</v>
      </c>
      <c r="O37" s="46" t="s">
        <v>173</v>
      </c>
      <c r="P37" s="46"/>
      <c r="Q37" s="29">
        <v>16.239999999999998</v>
      </c>
      <c r="R37" s="29">
        <v>4.0599999999999996</v>
      </c>
      <c r="S37" s="29">
        <v>8.3699999999999992</v>
      </c>
      <c r="T37" s="174">
        <v>25.28</v>
      </c>
      <c r="U37" s="29">
        <v>192.6</v>
      </c>
      <c r="V37" s="50">
        <v>182</v>
      </c>
      <c r="X37" s="37" t="s">
        <v>59</v>
      </c>
      <c r="Y37" s="38">
        <v>200</v>
      </c>
      <c r="Z37" s="98">
        <v>200</v>
      </c>
      <c r="AA37" s="98"/>
      <c r="AB37" s="176">
        <v>8</v>
      </c>
      <c r="AC37" s="32">
        <v>2.56</v>
      </c>
      <c r="AD37" s="32">
        <v>5.53</v>
      </c>
      <c r="AE37" s="31">
        <v>11.61</v>
      </c>
      <c r="AF37" s="32">
        <v>115.75</v>
      </c>
      <c r="AG37" s="50">
        <v>113</v>
      </c>
    </row>
    <row r="38" spans="1:33" ht="12" customHeight="1" x14ac:dyDescent="0.25">
      <c r="B38" s="132" t="s">
        <v>66</v>
      </c>
      <c r="C38" s="133" t="s">
        <v>37</v>
      </c>
      <c r="D38" s="133" t="s">
        <v>164</v>
      </c>
      <c r="E38" s="133"/>
      <c r="F38" s="46">
        <v>20.170000000000002</v>
      </c>
      <c r="G38" s="45">
        <v>3.47</v>
      </c>
      <c r="H38" s="45">
        <v>2.88</v>
      </c>
      <c r="I38" s="55">
        <v>7.99</v>
      </c>
      <c r="J38" s="45">
        <v>73.989999999999995</v>
      </c>
      <c r="K38" s="50" t="s">
        <v>295</v>
      </c>
      <c r="M38" s="132" t="s">
        <v>66</v>
      </c>
      <c r="N38" s="133" t="s">
        <v>37</v>
      </c>
      <c r="O38" s="133" t="s">
        <v>63</v>
      </c>
      <c r="P38" s="133"/>
      <c r="Q38" s="46">
        <v>22.41</v>
      </c>
      <c r="R38" s="45">
        <v>3.85</v>
      </c>
      <c r="S38" s="45">
        <v>5</v>
      </c>
      <c r="T38" s="55">
        <v>8.8800000000000008</v>
      </c>
      <c r="U38" s="45">
        <v>82.21</v>
      </c>
      <c r="V38" s="50" t="s">
        <v>295</v>
      </c>
      <c r="X38" s="37" t="s">
        <v>60</v>
      </c>
      <c r="Y38" s="38">
        <v>200</v>
      </c>
      <c r="Z38" s="98">
        <v>200</v>
      </c>
      <c r="AA38" s="98"/>
      <c r="AB38" s="176">
        <v>42.83</v>
      </c>
      <c r="AC38" s="32">
        <v>16.510000000000002</v>
      </c>
      <c r="AD38" s="32">
        <v>22.67</v>
      </c>
      <c r="AE38" s="31">
        <v>28.94</v>
      </c>
      <c r="AF38" s="32">
        <v>337.14</v>
      </c>
      <c r="AG38" s="50">
        <v>259</v>
      </c>
    </row>
    <row r="39" spans="1:33" x14ac:dyDescent="0.25">
      <c r="B39" s="37" t="s">
        <v>18</v>
      </c>
      <c r="C39" s="38">
        <v>30</v>
      </c>
      <c r="D39" s="46">
        <v>30</v>
      </c>
      <c r="E39" s="46"/>
      <c r="F39" s="93">
        <v>1.7</v>
      </c>
      <c r="G39" s="29">
        <v>2.37</v>
      </c>
      <c r="H39" s="29">
        <v>0.3</v>
      </c>
      <c r="I39" s="174">
        <v>14.49</v>
      </c>
      <c r="J39" s="29">
        <v>70.14</v>
      </c>
      <c r="K39" s="50" t="s">
        <v>295</v>
      </c>
      <c r="L39" s="58"/>
      <c r="M39" s="37" t="s">
        <v>18</v>
      </c>
      <c r="N39" s="38">
        <v>30</v>
      </c>
      <c r="O39" s="46">
        <v>35</v>
      </c>
      <c r="P39" s="46"/>
      <c r="Q39" s="93">
        <v>1.98</v>
      </c>
      <c r="R39" s="29">
        <v>2.76</v>
      </c>
      <c r="S39" s="29">
        <v>0.35</v>
      </c>
      <c r="T39" s="174">
        <v>16.899999999999999</v>
      </c>
      <c r="U39" s="29">
        <v>81.83</v>
      </c>
      <c r="V39" s="50" t="s">
        <v>295</v>
      </c>
      <c r="X39" s="37" t="s">
        <v>220</v>
      </c>
      <c r="Y39" s="38" t="s">
        <v>62</v>
      </c>
      <c r="Z39" s="133" t="s">
        <v>63</v>
      </c>
      <c r="AA39" s="133"/>
      <c r="AB39" s="93">
        <v>2.38</v>
      </c>
      <c r="AC39" s="45">
        <v>1</v>
      </c>
      <c r="AD39" s="45">
        <v>0</v>
      </c>
      <c r="AE39" s="55">
        <v>20.2</v>
      </c>
      <c r="AF39" s="45">
        <v>84.8</v>
      </c>
      <c r="AG39" s="50">
        <v>389</v>
      </c>
    </row>
    <row r="40" spans="1:33" ht="12.75" customHeight="1" x14ac:dyDescent="0.25">
      <c r="B40" s="175" t="s">
        <v>225</v>
      </c>
      <c r="C40" s="29"/>
      <c r="D40" s="46">
        <v>180</v>
      </c>
      <c r="E40" s="46"/>
      <c r="F40" s="223">
        <v>27</v>
      </c>
      <c r="G40" s="139"/>
      <c r="H40" s="139"/>
      <c r="I40" s="140"/>
      <c r="J40" s="139"/>
      <c r="K40" s="89"/>
      <c r="L40" s="20"/>
      <c r="M40" s="175"/>
      <c r="N40" s="29"/>
      <c r="O40" s="46"/>
      <c r="P40" s="46"/>
      <c r="Q40" s="29"/>
      <c r="R40" s="139"/>
      <c r="S40" s="139"/>
      <c r="T40" s="140"/>
      <c r="U40" s="139"/>
      <c r="V40" s="89"/>
      <c r="X40" s="37" t="s">
        <v>18</v>
      </c>
      <c r="Y40" s="38">
        <v>30</v>
      </c>
      <c r="Z40" s="46">
        <v>30</v>
      </c>
      <c r="AA40" s="46"/>
      <c r="AB40" s="93">
        <v>1.7</v>
      </c>
      <c r="AC40" s="32">
        <v>2.76</v>
      </c>
      <c r="AD40" s="32">
        <v>0.35</v>
      </c>
      <c r="AE40" s="31">
        <v>16.899999999999999</v>
      </c>
      <c r="AF40" s="32">
        <v>81.83</v>
      </c>
      <c r="AG40" s="50" t="s">
        <v>295</v>
      </c>
    </row>
    <row r="41" spans="1:33" x14ac:dyDescent="0.25">
      <c r="B41" s="141" t="s">
        <v>21</v>
      </c>
      <c r="C41" s="103"/>
      <c r="D41" s="142"/>
      <c r="E41" s="143"/>
      <c r="F41" s="123">
        <f>SUM(F37:F40)</f>
        <v>61.500000000000007</v>
      </c>
      <c r="G41" s="123">
        <f>SUM(G37:G40)</f>
        <v>9.23</v>
      </c>
      <c r="H41" s="123">
        <f>SUM(H37:H40)</f>
        <v>10.16</v>
      </c>
      <c r="I41" s="144">
        <f>SUM(I37:I40)</f>
        <v>43.550000000000004</v>
      </c>
      <c r="J41" s="123">
        <f>SUM(J37:J40)</f>
        <v>304.63</v>
      </c>
      <c r="K41" s="145"/>
      <c r="L41" s="20"/>
      <c r="M41" s="141" t="s">
        <v>21</v>
      </c>
      <c r="N41" s="103"/>
      <c r="O41" s="142"/>
      <c r="P41" s="143"/>
      <c r="Q41" s="123">
        <f>SUM(Q37:Q40)</f>
        <v>40.629999999999995</v>
      </c>
      <c r="R41" s="123">
        <f>SUM(R37:R40)</f>
        <v>10.67</v>
      </c>
      <c r="S41" s="123">
        <f>SUM(S37:S40)</f>
        <v>13.719999999999999</v>
      </c>
      <c r="T41" s="144">
        <f>SUM(T37:T40)</f>
        <v>51.06</v>
      </c>
      <c r="U41" s="123">
        <f>SUM(U37:U40)</f>
        <v>356.64</v>
      </c>
      <c r="V41" s="145"/>
      <c r="X41" s="37" t="s">
        <v>20</v>
      </c>
      <c r="Y41" s="38">
        <v>30</v>
      </c>
      <c r="Z41" s="46">
        <v>30</v>
      </c>
      <c r="AA41" s="46"/>
      <c r="AB41" s="46">
        <v>1.74</v>
      </c>
      <c r="AC41" s="32">
        <v>2.77</v>
      </c>
      <c r="AD41" s="32">
        <v>0.5</v>
      </c>
      <c r="AE41" s="31">
        <v>14.02</v>
      </c>
      <c r="AF41" s="32">
        <v>72.78</v>
      </c>
      <c r="AG41" s="50" t="s">
        <v>295</v>
      </c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139.5</v>
      </c>
      <c r="G42" s="150">
        <f t="shared" ref="G42:I42" si="6">G41+G33+G14</f>
        <v>54.31</v>
      </c>
      <c r="H42" s="150">
        <f t="shared" si="6"/>
        <v>58.850000000000009</v>
      </c>
      <c r="I42" s="150">
        <f t="shared" si="6"/>
        <v>206.12</v>
      </c>
      <c r="J42" s="150">
        <f>J41+J33+J14</f>
        <v>1550.57</v>
      </c>
      <c r="K42" s="151"/>
      <c r="L42" s="20"/>
      <c r="M42" s="146" t="s">
        <v>33</v>
      </c>
      <c r="N42" s="147"/>
      <c r="O42" s="148"/>
      <c r="P42" s="149"/>
      <c r="Q42" s="150"/>
      <c r="R42" s="150">
        <f t="shared" ref="R42:T42" si="7">R41+R33+R16</f>
        <v>37.369999999999997</v>
      </c>
      <c r="S42" s="150">
        <f t="shared" si="7"/>
        <v>42.97</v>
      </c>
      <c r="T42" s="150">
        <f t="shared" si="7"/>
        <v>146.52999999999997</v>
      </c>
      <c r="U42" s="150">
        <f>U41+U33+U16</f>
        <v>1070.94</v>
      </c>
      <c r="V42" s="151"/>
      <c r="X42" s="183"/>
      <c r="Y42" s="92"/>
      <c r="Z42" s="179"/>
      <c r="AA42" s="179"/>
      <c r="AB42" s="93"/>
      <c r="AC42" s="93"/>
      <c r="AD42" s="184"/>
      <c r="AE42" s="184"/>
      <c r="AF42" s="185"/>
      <c r="AG42" s="184"/>
    </row>
    <row r="43" spans="1:33" x14ac:dyDescent="0.25"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N43" s="57"/>
      <c r="O43" s="152"/>
      <c r="P43" s="153"/>
      <c r="Q43" s="153"/>
      <c r="R43" s="153"/>
      <c r="S43" s="153"/>
      <c r="T43" s="153"/>
      <c r="U43" s="153"/>
      <c r="V43" s="35"/>
      <c r="W43" s="2"/>
      <c r="X43" s="102" t="s">
        <v>32</v>
      </c>
      <c r="Y43" s="103"/>
      <c r="Z43" s="28"/>
      <c r="AA43" s="104"/>
      <c r="AB43" s="105">
        <f>SUM(AB36:AB42)</f>
        <v>65</v>
      </c>
      <c r="AC43" s="105">
        <f>SUM(AC36:AC42)</f>
        <v>26.7</v>
      </c>
      <c r="AD43" s="105">
        <f>SUM(AD36:AD42)</f>
        <v>29.250000000000004</v>
      </c>
      <c r="AE43" s="106">
        <f>SUM(AE36:AE42)</f>
        <v>95.469999999999985</v>
      </c>
      <c r="AF43" s="105">
        <f>SUM(AF36:AF42)</f>
        <v>714.3</v>
      </c>
      <c r="AG43" s="70"/>
    </row>
    <row r="44" spans="1:33" ht="13.5" customHeight="1" thickBot="1" x14ac:dyDescent="0.3">
      <c r="B44" t="s">
        <v>40</v>
      </c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t="s">
        <v>40</v>
      </c>
      <c r="N44" s="122"/>
      <c r="O44" s="41"/>
      <c r="P44" s="41"/>
      <c r="Q44" s="41"/>
      <c r="R44" s="135"/>
      <c r="S44" s="135"/>
      <c r="T44" s="135"/>
      <c r="U44" s="135"/>
      <c r="V44" s="35"/>
      <c r="W44" s="2"/>
      <c r="X44" s="146" t="s">
        <v>33</v>
      </c>
      <c r="Y44" s="147"/>
      <c r="Z44" s="148"/>
      <c r="AA44" s="149"/>
      <c r="AB44" s="150">
        <f>AB43+AB24</f>
        <v>156</v>
      </c>
      <c r="AC44" s="150">
        <f t="shared" ref="AC44:AF44" si="8">AC43+AC24</f>
        <v>53.319999999999993</v>
      </c>
      <c r="AD44" s="150">
        <f t="shared" si="8"/>
        <v>55.240000000000009</v>
      </c>
      <c r="AE44" s="150">
        <f t="shared" si="8"/>
        <v>191.70999999999998</v>
      </c>
      <c r="AF44" s="150">
        <f t="shared" si="8"/>
        <v>1442.4499999999998</v>
      </c>
      <c r="AG44" s="154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N45" s="57"/>
      <c r="O45" s="134"/>
      <c r="P45" s="62"/>
      <c r="Q45" s="62"/>
      <c r="R45" s="62"/>
      <c r="S45" s="51"/>
      <c r="T45" s="51"/>
      <c r="U45" s="51"/>
      <c r="V45" s="35"/>
      <c r="W45" s="2"/>
      <c r="X45" t="s">
        <v>40</v>
      </c>
      <c r="Y45" s="57"/>
      <c r="Z45" s="134"/>
      <c r="AA45" s="62"/>
      <c r="AB45" s="62"/>
      <c r="AC45" s="62"/>
      <c r="AD45" s="51"/>
      <c r="AE45" s="51"/>
      <c r="AF45" s="51"/>
      <c r="AG45" s="35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Y46" s="2"/>
      <c r="Z46" s="61"/>
      <c r="AA46" s="62"/>
      <c r="AB46" s="62"/>
      <c r="AC46" s="59"/>
      <c r="AD46" s="62"/>
      <c r="AE46" s="62"/>
      <c r="AF46" s="62"/>
      <c r="AG46" s="41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84"/>
      <c r="Y47" s="3"/>
      <c r="Z47" s="35"/>
      <c r="AA47" s="91"/>
      <c r="AB47" s="91"/>
      <c r="AC47" s="91"/>
      <c r="AD47" s="91"/>
      <c r="AE47" s="91"/>
      <c r="AF47" s="91"/>
      <c r="AG47" s="35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84"/>
      <c r="Y48" s="3"/>
      <c r="Z48" s="35"/>
      <c r="AA48" s="91"/>
      <c r="AB48" s="91"/>
      <c r="AC48" s="91"/>
      <c r="AD48" s="91"/>
      <c r="AE48" s="91"/>
      <c r="AF48" s="91"/>
      <c r="AG48" s="35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AB49" s="1"/>
      <c r="AC49" s="1"/>
      <c r="AD49" s="1"/>
      <c r="AE49" s="1"/>
      <c r="AF49" s="1"/>
      <c r="AG49" s="1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AB50" s="1"/>
      <c r="AC50" s="1"/>
      <c r="AD50" s="1"/>
      <c r="AE50" s="1"/>
      <c r="AF50" s="1"/>
      <c r="AG50" s="1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AB51" s="1"/>
      <c r="AC51" s="1"/>
      <c r="AD51" s="1"/>
      <c r="AE51" s="1"/>
      <c r="AF51" s="1"/>
      <c r="AG51" s="1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110"/>
      <c r="Y52" s="57"/>
      <c r="Z52" s="134"/>
      <c r="AA52" s="62"/>
      <c r="AB52" s="62"/>
      <c r="AC52" s="62"/>
      <c r="AD52" s="51"/>
      <c r="AE52" s="51"/>
      <c r="AF52" s="51"/>
      <c r="AG52" s="35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Y53" s="7"/>
      <c r="Z53" s="7"/>
      <c r="AA53" s="7"/>
      <c r="AB53" s="7"/>
      <c r="AC53" s="8"/>
      <c r="AD53" s="8"/>
      <c r="AE53" s="9"/>
      <c r="AF53" s="9"/>
      <c r="AG53" s="9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13"/>
      <c r="AA54" s="14"/>
      <c r="AB54" s="14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2"/>
      <c r="Y55" s="23"/>
      <c r="Z55" s="3"/>
      <c r="AA55" s="3"/>
      <c r="AB55" s="3"/>
      <c r="AC55" s="3"/>
      <c r="AD55" s="3"/>
      <c r="AE55" s="24"/>
      <c r="AF55" s="3"/>
      <c r="AG55" s="3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4"/>
      <c r="Y56" s="3"/>
      <c r="Z56" s="34"/>
      <c r="AA56" s="35"/>
      <c r="AB56" s="36"/>
      <c r="AC56" s="35"/>
      <c r="AD56" s="35"/>
      <c r="AE56" s="35"/>
      <c r="AF56" s="35"/>
      <c r="AG56" s="35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39"/>
      <c r="Y57" s="40"/>
      <c r="Z57" s="41"/>
      <c r="AA57" s="42"/>
      <c r="AB57" s="42"/>
      <c r="AC57" s="43"/>
      <c r="AD57" s="44"/>
      <c r="AE57" s="44"/>
      <c r="AF57" s="44"/>
      <c r="AG57" s="41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39"/>
      <c r="Y58" s="40"/>
      <c r="Z58" s="41"/>
      <c r="AA58" s="41"/>
      <c r="AB58" s="41"/>
      <c r="AC58" s="51"/>
      <c r="AD58" s="51"/>
      <c r="AE58" s="51"/>
      <c r="AF58" s="51"/>
      <c r="AG58" s="5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58"/>
      <c r="Y59" s="57"/>
      <c r="Z59" s="41"/>
      <c r="AA59" s="59"/>
      <c r="AB59" s="36"/>
      <c r="AC59" s="52"/>
      <c r="AD59" s="52"/>
      <c r="AE59" s="52"/>
      <c r="AF59" s="42"/>
      <c r="AG59" s="35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60"/>
      <c r="Y60" s="40"/>
      <c r="Z60" s="61"/>
      <c r="AA60" s="62"/>
      <c r="AB60" s="62"/>
      <c r="AC60" s="41"/>
      <c r="AD60" s="41"/>
      <c r="AE60" s="41"/>
      <c r="AF60" s="62"/>
      <c r="AG60" s="5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58"/>
      <c r="Y61" s="57"/>
      <c r="Z61" s="41"/>
      <c r="AA61" s="36"/>
      <c r="AB61" s="36"/>
      <c r="AC61" s="52"/>
      <c r="AD61" s="52"/>
      <c r="AE61" s="52"/>
      <c r="AF61" s="42"/>
      <c r="AG61" s="35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4"/>
      <c r="Y62" s="63"/>
      <c r="Z62" s="3"/>
      <c r="AA62" s="35"/>
      <c r="AB62" s="64"/>
      <c r="AC62" s="35"/>
      <c r="AD62" s="35"/>
      <c r="AE62" s="35"/>
      <c r="AF62" s="35"/>
      <c r="AG62" s="3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60"/>
      <c r="Y63" s="63"/>
      <c r="Z63" s="63"/>
      <c r="AA63" s="35"/>
      <c r="AB63" s="64"/>
      <c r="AC63" s="77"/>
      <c r="AD63" s="77"/>
      <c r="AE63" s="77"/>
      <c r="AF63" s="77"/>
      <c r="AG63" s="63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84"/>
      <c r="Y64" s="63"/>
      <c r="Z64" s="63"/>
      <c r="AA64" s="85"/>
      <c r="AB64" s="85"/>
      <c r="AC64" s="85"/>
      <c r="AD64" s="85"/>
      <c r="AE64" s="85"/>
      <c r="AF64" s="85"/>
      <c r="AG64" s="63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2"/>
      <c r="Y65" s="63"/>
      <c r="Z65" s="35"/>
      <c r="AA65" s="85"/>
      <c r="AB65" s="85"/>
      <c r="AC65" s="86"/>
      <c r="AD65" s="86"/>
      <c r="AE65" s="86"/>
      <c r="AF65" s="86"/>
      <c r="AG65" s="63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60"/>
      <c r="Y66" s="57"/>
      <c r="Z66" s="41"/>
      <c r="AA66" s="61"/>
      <c r="AB66" s="41"/>
      <c r="AC66" s="62"/>
      <c r="AD66" s="62"/>
      <c r="AE66" s="62"/>
      <c r="AF66" s="62"/>
      <c r="AG66" s="57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4"/>
      <c r="Y67" s="3"/>
      <c r="Z67" s="34"/>
      <c r="AA67" s="35"/>
      <c r="AB67" s="36"/>
      <c r="AC67" s="35"/>
      <c r="AD67" s="35"/>
      <c r="AE67" s="35"/>
      <c r="AF67" s="35"/>
      <c r="AG67" s="35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39"/>
      <c r="Y68" s="40"/>
      <c r="Z68" s="41"/>
      <c r="AA68" s="42"/>
      <c r="AB68" s="42"/>
      <c r="AC68" s="43"/>
      <c r="AD68" s="44"/>
      <c r="AE68" s="44"/>
      <c r="AF68" s="44"/>
      <c r="AG68" s="41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39"/>
      <c r="Y69" s="40"/>
      <c r="Z69" s="41"/>
      <c r="AA69" s="41"/>
      <c r="AB69" s="41"/>
      <c r="AC69" s="51"/>
      <c r="AD69" s="51"/>
      <c r="AE69" s="51"/>
      <c r="AF69" s="51"/>
      <c r="AG69" s="5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58"/>
      <c r="Y70" s="57"/>
      <c r="Z70" s="41"/>
      <c r="AA70" s="59"/>
      <c r="AB70" s="36"/>
      <c r="AC70" s="52"/>
      <c r="AD70" s="52"/>
      <c r="AE70" s="52"/>
      <c r="AF70" s="42"/>
      <c r="AG70" s="35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60"/>
      <c r="Y71" s="40"/>
      <c r="Z71" s="61"/>
      <c r="AA71" s="62"/>
      <c r="AB71" s="62"/>
      <c r="AC71" s="41"/>
      <c r="AD71" s="41"/>
      <c r="AE71" s="41"/>
      <c r="AF71" s="62"/>
      <c r="AG71" s="161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58"/>
      <c r="Y72" s="57"/>
      <c r="Z72" s="41"/>
      <c r="AA72" s="36"/>
      <c r="AB72" s="36"/>
      <c r="AC72" s="52"/>
      <c r="AD72" s="52"/>
      <c r="AE72" s="52"/>
      <c r="AF72" s="42"/>
      <c r="AG72" s="5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  <c r="X73" s="84"/>
      <c r="Y73" s="3"/>
      <c r="Z73" s="35"/>
      <c r="AA73" s="91"/>
      <c r="AB73" s="91"/>
      <c r="AC73" s="91"/>
      <c r="AD73" s="91"/>
      <c r="AE73" s="91"/>
      <c r="AF73" s="91"/>
      <c r="AG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  <c r="X74" s="22"/>
      <c r="Y74" s="95"/>
      <c r="Z74" s="35"/>
      <c r="AA74" s="77"/>
      <c r="AB74" s="64"/>
      <c r="AC74" s="77"/>
      <c r="AD74" s="77"/>
      <c r="AE74" s="77"/>
      <c r="AF74" s="77"/>
      <c r="AG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  <c r="X75" s="60"/>
      <c r="Y75" s="57"/>
      <c r="Z75" s="41"/>
      <c r="AA75" s="41"/>
      <c r="AB75" s="62"/>
      <c r="AC75" s="62"/>
      <c r="AD75" s="62"/>
      <c r="AE75" s="62"/>
      <c r="AF75" s="62"/>
      <c r="AG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  <c r="X76" s="24"/>
      <c r="Y76" s="3"/>
      <c r="Z76" s="35"/>
      <c r="AA76" s="35"/>
      <c r="AB76" s="36"/>
      <c r="AC76" s="35"/>
      <c r="AD76" s="35"/>
      <c r="AE76" s="35"/>
      <c r="AF76" s="35"/>
      <c r="AG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  <c r="X77" s="3"/>
      <c r="Y77" s="3"/>
      <c r="Z77" s="35"/>
      <c r="AA77" s="35"/>
      <c r="AB77" s="36"/>
      <c r="AC77" s="35"/>
      <c r="AD77" s="35"/>
      <c r="AE77" s="35"/>
      <c r="AF77" s="35"/>
      <c r="AG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  <c r="X78" s="3"/>
      <c r="Y78" s="3"/>
      <c r="Z78" s="35"/>
      <c r="AA78" s="35"/>
      <c r="AB78" s="36"/>
      <c r="AC78" s="35"/>
      <c r="AD78" s="35"/>
      <c r="AE78" s="35"/>
      <c r="AF78" s="35"/>
      <c r="AG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  <c r="X79" s="60"/>
      <c r="Y79" s="40"/>
      <c r="Z79" s="61"/>
      <c r="AA79" s="62"/>
      <c r="AB79" s="62"/>
      <c r="AC79" s="101"/>
      <c r="AD79" s="101"/>
      <c r="AE79" s="101"/>
      <c r="AF79" s="101"/>
      <c r="AG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  <c r="X80" s="58"/>
      <c r="Y80" s="57"/>
      <c r="Z80" s="41"/>
      <c r="AA80" s="62"/>
      <c r="AB80" s="36"/>
      <c r="AC80" s="36"/>
      <c r="AD80" s="36"/>
      <c r="AE80" s="36"/>
      <c r="AF80" s="36"/>
      <c r="AG80" s="35"/>
    </row>
    <row r="81" spans="2:33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  <c r="X81" s="58"/>
      <c r="Y81" s="57"/>
      <c r="Z81" s="41"/>
      <c r="AA81" s="62"/>
      <c r="AB81" s="36"/>
      <c r="AC81" s="36"/>
      <c r="AD81" s="36"/>
      <c r="AE81" s="36"/>
      <c r="AF81" s="36"/>
      <c r="AG81" s="35"/>
    </row>
    <row r="82" spans="2:33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  <c r="X82" s="84"/>
      <c r="Y82" s="3"/>
      <c r="Z82" s="35"/>
      <c r="AA82" s="91"/>
      <c r="AB82" s="91"/>
      <c r="AC82" s="91"/>
      <c r="AD82" s="91"/>
      <c r="AE82" s="91"/>
      <c r="AF82" s="91"/>
      <c r="AG82" s="35"/>
    </row>
    <row r="83" spans="2:33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  <c r="X83" s="22"/>
      <c r="Y83" s="95"/>
      <c r="Z83" s="35"/>
      <c r="AA83" s="77"/>
      <c r="AB83" s="64"/>
      <c r="AC83" s="77"/>
      <c r="AD83" s="77"/>
      <c r="AE83" s="77"/>
      <c r="AF83" s="77"/>
      <c r="AG83" s="77"/>
    </row>
    <row r="84" spans="2:33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  <c r="X84" s="58"/>
      <c r="Y84" s="57"/>
      <c r="Z84" s="61"/>
      <c r="AA84" s="36"/>
      <c r="AB84" s="62"/>
      <c r="AC84" s="130"/>
      <c r="AD84" s="130"/>
      <c r="AE84" s="130"/>
      <c r="AF84" s="131"/>
      <c r="AG84" s="35"/>
    </row>
    <row r="85" spans="2:33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  <c r="X85" s="58"/>
      <c r="Y85" s="57"/>
      <c r="Z85" s="134"/>
      <c r="AA85" s="62"/>
      <c r="AB85" s="62"/>
      <c r="AC85" s="135"/>
      <c r="AD85" s="135"/>
      <c r="AE85" s="135"/>
      <c r="AF85" s="135"/>
      <c r="AG85" s="35"/>
    </row>
    <row r="86" spans="2:33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  <c r="X86" s="110"/>
      <c r="Y86" s="57"/>
      <c r="Z86" s="134"/>
      <c r="AA86" s="62"/>
      <c r="AB86" s="61"/>
      <c r="AC86" s="136"/>
      <c r="AD86" s="136"/>
      <c r="AE86" s="136"/>
      <c r="AF86" s="136"/>
      <c r="AG86" s="35"/>
    </row>
    <row r="87" spans="2:33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  <c r="X87" s="84"/>
      <c r="Y87" s="3"/>
      <c r="Z87" s="35"/>
      <c r="AA87" s="91"/>
      <c r="AB87" s="91"/>
      <c r="AC87" s="91"/>
      <c r="AD87" s="91"/>
      <c r="AE87" s="91"/>
      <c r="AF87" s="91"/>
      <c r="AG87" s="35"/>
    </row>
    <row r="88" spans="2:33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  <c r="X88" s="22"/>
      <c r="Y88" s="95"/>
      <c r="Z88" s="35"/>
      <c r="AA88" s="77"/>
      <c r="AB88" s="64"/>
      <c r="AC88" s="77"/>
      <c r="AD88" s="77"/>
      <c r="AE88" s="77"/>
      <c r="AF88" s="77"/>
      <c r="AG88" s="77"/>
    </row>
    <row r="89" spans="2:33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  <c r="X89" s="58"/>
      <c r="Y89" s="57"/>
      <c r="Z89" s="41"/>
      <c r="AA89" s="62"/>
      <c r="AB89" s="62"/>
      <c r="AC89" s="62"/>
      <c r="AD89" s="62"/>
      <c r="AE89" s="62"/>
      <c r="AF89" s="62"/>
      <c r="AG89" s="35"/>
    </row>
    <row r="90" spans="2:33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  <c r="X90" s="58"/>
      <c r="Y90" s="57"/>
      <c r="Z90" s="41"/>
      <c r="AA90" s="62"/>
      <c r="AB90" s="62"/>
      <c r="AC90" s="62"/>
      <c r="AD90" s="62"/>
      <c r="AE90" s="62"/>
      <c r="AF90" s="62"/>
      <c r="AG90" s="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opLeftCell="A22" workbookViewId="0">
      <selection sqref="A1:XFD1048576"/>
    </sheetView>
  </sheetViews>
  <sheetFormatPr defaultRowHeight="15" x14ac:dyDescent="0.25"/>
  <cols>
    <col min="1" max="1" width="1" customWidth="1"/>
    <col min="2" max="2" width="24.42578125" customWidth="1"/>
    <col min="3" max="3" width="0.5703125" hidden="1" customWidth="1"/>
    <col min="4" max="4" width="7.140625" customWidth="1"/>
    <col min="5" max="5" width="5.710937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0.85546875" customWidth="1"/>
    <col min="13" max="13" width="24.42578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284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284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6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4.75" customHeight="1" x14ac:dyDescent="0.25">
      <c r="A8" s="25"/>
      <c r="B8" s="37" t="s">
        <v>285</v>
      </c>
      <c r="C8" s="27">
        <v>44499</v>
      </c>
      <c r="D8" s="38">
        <v>60</v>
      </c>
      <c r="E8" s="29"/>
      <c r="F8" s="46">
        <v>16.28</v>
      </c>
      <c r="G8" s="30">
        <v>1.23</v>
      </c>
      <c r="H8" s="30">
        <v>1.74</v>
      </c>
      <c r="I8" s="31">
        <v>8.8699999999999992</v>
      </c>
      <c r="J8" s="32">
        <v>44.16</v>
      </c>
      <c r="K8" s="33">
        <v>113</v>
      </c>
      <c r="L8" s="20"/>
      <c r="M8" s="37" t="s">
        <v>285</v>
      </c>
      <c r="N8" s="27">
        <v>44499</v>
      </c>
      <c r="O8" s="38">
        <v>60</v>
      </c>
      <c r="P8" s="29"/>
      <c r="Q8" s="46">
        <v>16.28</v>
      </c>
      <c r="R8" s="30">
        <v>1.23</v>
      </c>
      <c r="S8" s="30">
        <v>1.74</v>
      </c>
      <c r="T8" s="31">
        <v>8.8699999999999992</v>
      </c>
      <c r="U8" s="32">
        <v>44.16</v>
      </c>
      <c r="V8" s="33">
        <v>113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6.25" x14ac:dyDescent="0.25">
      <c r="A9" s="25"/>
      <c r="B9" s="37" t="s">
        <v>286</v>
      </c>
      <c r="C9" s="38">
        <v>20</v>
      </c>
      <c r="D9" s="38" t="s">
        <v>55</v>
      </c>
      <c r="E9" s="45"/>
      <c r="F9" s="93">
        <v>47.48</v>
      </c>
      <c r="G9" s="32">
        <v>14.04</v>
      </c>
      <c r="H9" s="32">
        <v>19.440000000000001</v>
      </c>
      <c r="I9" s="31">
        <v>10.46</v>
      </c>
      <c r="J9" s="32">
        <v>344.4</v>
      </c>
      <c r="K9" s="50">
        <v>210</v>
      </c>
      <c r="L9" s="20"/>
      <c r="M9" s="37" t="s">
        <v>286</v>
      </c>
      <c r="N9" s="38">
        <v>20</v>
      </c>
      <c r="O9" s="38" t="s">
        <v>55</v>
      </c>
      <c r="P9" s="45"/>
      <c r="Q9" s="93">
        <v>47.48</v>
      </c>
      <c r="R9" s="32">
        <v>14.04</v>
      </c>
      <c r="S9" s="32">
        <v>19.440000000000001</v>
      </c>
      <c r="T9" s="31">
        <v>10.46</v>
      </c>
      <c r="U9" s="32">
        <v>344.4</v>
      </c>
      <c r="V9" s="50">
        <v>210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3.5" customHeight="1" x14ac:dyDescent="0.25">
      <c r="B10" s="26" t="s">
        <v>238</v>
      </c>
      <c r="C10" s="284">
        <v>60</v>
      </c>
      <c r="D10" s="38">
        <v>200</v>
      </c>
      <c r="E10" s="285"/>
      <c r="F10" s="223">
        <v>12.54</v>
      </c>
      <c r="G10" s="32">
        <v>3.15</v>
      </c>
      <c r="H10" s="32">
        <v>2.67</v>
      </c>
      <c r="I10" s="31">
        <v>20.91</v>
      </c>
      <c r="J10" s="32">
        <v>90.6</v>
      </c>
      <c r="K10" s="33">
        <v>379</v>
      </c>
      <c r="L10" s="25"/>
      <c r="M10" s="26" t="s">
        <v>238</v>
      </c>
      <c r="N10" s="284">
        <v>60</v>
      </c>
      <c r="O10" s="38">
        <v>200</v>
      </c>
      <c r="P10" s="285"/>
      <c r="Q10" s="223">
        <v>12.54</v>
      </c>
      <c r="R10" s="32">
        <v>3.15</v>
      </c>
      <c r="S10" s="32">
        <v>2.67</v>
      </c>
      <c r="T10" s="31">
        <v>20.91</v>
      </c>
      <c r="U10" s="32">
        <v>90.6</v>
      </c>
      <c r="V10" s="33">
        <v>379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331" t="s">
        <v>18</v>
      </c>
      <c r="C11" s="38">
        <v>30</v>
      </c>
      <c r="D11" s="46">
        <v>30</v>
      </c>
      <c r="E11" s="46"/>
      <c r="F11" s="93">
        <v>1.7</v>
      </c>
      <c r="G11" s="32">
        <v>2.37</v>
      </c>
      <c r="H11" s="32">
        <v>0.3</v>
      </c>
      <c r="I11" s="31">
        <v>14.49</v>
      </c>
      <c r="J11" s="32">
        <v>70.14</v>
      </c>
      <c r="K11" s="50" t="s">
        <v>19</v>
      </c>
      <c r="L11" s="57"/>
      <c r="M11" s="331" t="s">
        <v>18</v>
      </c>
      <c r="N11" s="38">
        <v>30</v>
      </c>
      <c r="O11" s="46">
        <v>30</v>
      </c>
      <c r="P11" s="46"/>
      <c r="Q11" s="93">
        <v>1.7</v>
      </c>
      <c r="R11" s="32">
        <v>2.37</v>
      </c>
      <c r="S11" s="32">
        <v>0.3</v>
      </c>
      <c r="T11" s="31">
        <v>14.49</v>
      </c>
      <c r="U11" s="32">
        <v>70.14</v>
      </c>
      <c r="V11" s="50" t="s">
        <v>19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31" t="s">
        <v>20</v>
      </c>
      <c r="C12" s="38"/>
      <c r="D12" s="38">
        <v>30</v>
      </c>
      <c r="E12" s="46"/>
      <c r="F12" s="46"/>
      <c r="G12" s="32">
        <v>1.98</v>
      </c>
      <c r="H12" s="32">
        <v>0.36</v>
      </c>
      <c r="I12" s="31">
        <v>10.02</v>
      </c>
      <c r="J12" s="32">
        <v>51.99</v>
      </c>
      <c r="K12" s="50"/>
      <c r="L12" s="20"/>
      <c r="M12" s="331" t="s">
        <v>20</v>
      </c>
      <c r="N12" s="38"/>
      <c r="O12" s="38">
        <v>30</v>
      </c>
      <c r="P12" s="46"/>
      <c r="Q12" s="46"/>
      <c r="R12" s="32">
        <v>1.98</v>
      </c>
      <c r="S12" s="32">
        <v>0.36</v>
      </c>
      <c r="T12" s="31">
        <v>10.02</v>
      </c>
      <c r="U12" s="32">
        <v>51.99</v>
      </c>
      <c r="V12" s="50"/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183"/>
      <c r="C13" s="38"/>
      <c r="D13" s="38"/>
      <c r="E13" s="46"/>
      <c r="F13" s="46"/>
      <c r="G13" s="32"/>
      <c r="H13" s="32"/>
      <c r="I13" s="31"/>
      <c r="J13" s="32"/>
      <c r="K13" s="50"/>
      <c r="L13" s="20"/>
      <c r="M13" s="183"/>
      <c r="N13" s="38"/>
      <c r="O13" s="38"/>
      <c r="P13" s="46"/>
      <c r="Q13" s="46"/>
      <c r="R13" s="32"/>
      <c r="S13" s="32"/>
      <c r="T13" s="31"/>
      <c r="U13" s="32"/>
      <c r="V13" s="50"/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0.5" customHeight="1" x14ac:dyDescent="0.25">
      <c r="B14" s="286"/>
      <c r="C14" s="178"/>
      <c r="D14" s="258"/>
      <c r="E14" s="287"/>
      <c r="F14" s="93"/>
      <c r="G14" s="68"/>
      <c r="H14" s="68"/>
      <c r="I14" s="80"/>
      <c r="J14" s="288"/>
      <c r="K14" s="289"/>
      <c r="L14" s="20"/>
      <c r="M14" s="26"/>
      <c r="N14" s="38"/>
      <c r="O14" s="29"/>
      <c r="P14" s="29"/>
      <c r="Q14" s="29"/>
      <c r="R14" s="30"/>
      <c r="S14" s="30"/>
      <c r="T14" s="31"/>
      <c r="U14" s="32"/>
      <c r="V14" s="33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8">
        <f t="shared" ref="G15:I15" si="0">SUM(G8:G14)</f>
        <v>22.77</v>
      </c>
      <c r="H15" s="68">
        <f t="shared" si="0"/>
        <v>24.51</v>
      </c>
      <c r="I15" s="68">
        <f t="shared" si="0"/>
        <v>64.75</v>
      </c>
      <c r="J15" s="68">
        <f>SUM(J8:J14)</f>
        <v>601.29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22.77</v>
      </c>
      <c r="S15" s="74">
        <f>SUM(S7:S14)</f>
        <v>24.51</v>
      </c>
      <c r="T15" s="75">
        <f>SUM(T7:T14)</f>
        <v>64.75</v>
      </c>
      <c r="U15" s="74">
        <f>SUM(U7:U14)</f>
        <v>601.29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26.25" x14ac:dyDescent="0.25">
      <c r="A17" s="25"/>
      <c r="B17" s="37" t="s">
        <v>285</v>
      </c>
      <c r="C17" s="27">
        <v>44499</v>
      </c>
      <c r="D17" s="38">
        <v>100</v>
      </c>
      <c r="E17" s="29"/>
      <c r="F17" s="93">
        <v>18.190000000000001</v>
      </c>
      <c r="G17" s="30">
        <v>1.23</v>
      </c>
      <c r="H17" s="30">
        <v>1.74</v>
      </c>
      <c r="I17" s="31">
        <v>8.8699999999999992</v>
      </c>
      <c r="J17" s="32">
        <v>44.16</v>
      </c>
      <c r="K17" s="33">
        <v>3</v>
      </c>
      <c r="L17" s="57"/>
      <c r="M17" s="37" t="s">
        <v>285</v>
      </c>
      <c r="N17" s="27">
        <v>44499</v>
      </c>
      <c r="O17" s="38">
        <v>100</v>
      </c>
      <c r="P17" s="29"/>
      <c r="Q17" s="93">
        <v>18.190000000000001</v>
      </c>
      <c r="R17" s="30">
        <v>1.23</v>
      </c>
      <c r="S17" s="30">
        <v>1.74</v>
      </c>
      <c r="T17" s="31">
        <v>8.8699999999999992</v>
      </c>
      <c r="U17" s="32">
        <v>44.16</v>
      </c>
      <c r="V17" s="33">
        <v>3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6.25" x14ac:dyDescent="0.25">
      <c r="B18" s="37" t="s">
        <v>286</v>
      </c>
      <c r="C18" s="38">
        <v>20</v>
      </c>
      <c r="D18" s="38" t="s">
        <v>54</v>
      </c>
      <c r="E18" s="45"/>
      <c r="F18" s="93">
        <v>53.2</v>
      </c>
      <c r="G18" s="32">
        <v>14.04</v>
      </c>
      <c r="H18" s="32">
        <v>19.440000000000001</v>
      </c>
      <c r="I18" s="31">
        <v>10.46</v>
      </c>
      <c r="J18" s="32">
        <v>344.4</v>
      </c>
      <c r="K18" s="50">
        <v>224</v>
      </c>
      <c r="L18" s="57"/>
      <c r="M18" s="37" t="s">
        <v>286</v>
      </c>
      <c r="N18" s="38">
        <v>20</v>
      </c>
      <c r="O18" s="38" t="s">
        <v>54</v>
      </c>
      <c r="P18" s="45"/>
      <c r="Q18" s="93">
        <v>53.2</v>
      </c>
      <c r="R18" s="32">
        <v>14.04</v>
      </c>
      <c r="S18" s="32">
        <v>19.440000000000001</v>
      </c>
      <c r="T18" s="31">
        <v>10.46</v>
      </c>
      <c r="U18" s="32">
        <v>344.4</v>
      </c>
      <c r="V18" s="50">
        <v>224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3.75" customHeight="1" x14ac:dyDescent="0.25">
      <c r="B19" s="26"/>
      <c r="C19" s="284"/>
      <c r="D19" s="38"/>
      <c r="E19" s="285"/>
      <c r="F19" s="29"/>
      <c r="G19" s="32"/>
      <c r="H19" s="32"/>
      <c r="I19" s="31"/>
      <c r="J19" s="32"/>
      <c r="K19" s="33"/>
      <c r="L19" s="20"/>
      <c r="M19" s="26"/>
      <c r="N19" s="284"/>
      <c r="O19" s="38"/>
      <c r="P19" s="285"/>
      <c r="Q19" s="29"/>
      <c r="R19" s="32"/>
      <c r="S19" s="32"/>
      <c r="T19" s="31"/>
      <c r="U19" s="32"/>
      <c r="V19" s="33"/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26" t="s">
        <v>238</v>
      </c>
      <c r="C20" s="284">
        <v>60</v>
      </c>
      <c r="D20" s="38">
        <v>200</v>
      </c>
      <c r="E20" s="285"/>
      <c r="F20" s="223">
        <v>12.54</v>
      </c>
      <c r="G20" s="32">
        <v>3.15</v>
      </c>
      <c r="H20" s="32">
        <v>2.67</v>
      </c>
      <c r="I20" s="31">
        <v>20.91</v>
      </c>
      <c r="J20" s="32">
        <v>90.6</v>
      </c>
      <c r="K20" s="33">
        <v>684</v>
      </c>
      <c r="L20" s="20"/>
      <c r="M20" s="26" t="s">
        <v>238</v>
      </c>
      <c r="N20" s="284">
        <v>60</v>
      </c>
      <c r="O20" s="38">
        <v>200</v>
      </c>
      <c r="P20" s="285"/>
      <c r="Q20" s="223">
        <v>12.54</v>
      </c>
      <c r="R20" s="32">
        <v>3.15</v>
      </c>
      <c r="S20" s="32">
        <v>2.67</v>
      </c>
      <c r="T20" s="31">
        <v>20.91</v>
      </c>
      <c r="U20" s="32">
        <v>90.6</v>
      </c>
      <c r="V20" s="33">
        <v>684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183" t="s">
        <v>18</v>
      </c>
      <c r="C21" s="38">
        <v>30</v>
      </c>
      <c r="D21" s="46">
        <v>50</v>
      </c>
      <c r="E21" s="46"/>
      <c r="F21" s="93">
        <v>1.7</v>
      </c>
      <c r="G21" s="32">
        <v>3.95</v>
      </c>
      <c r="H21" s="32">
        <v>0.5</v>
      </c>
      <c r="I21" s="31">
        <v>24.15</v>
      </c>
      <c r="J21" s="32">
        <v>116.9</v>
      </c>
      <c r="K21" s="50" t="s">
        <v>19</v>
      </c>
      <c r="L21" s="20"/>
      <c r="M21" s="183" t="s">
        <v>18</v>
      </c>
      <c r="N21" s="38">
        <v>30</v>
      </c>
      <c r="O21" s="46">
        <v>50</v>
      </c>
      <c r="P21" s="46"/>
      <c r="Q21" s="93">
        <v>1.7</v>
      </c>
      <c r="R21" s="32">
        <v>3.95</v>
      </c>
      <c r="S21" s="32">
        <v>0.5</v>
      </c>
      <c r="T21" s="31">
        <v>24.15</v>
      </c>
      <c r="U21" s="32">
        <v>116.9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1.25" customHeight="1" x14ac:dyDescent="0.25">
      <c r="B22" s="183" t="s">
        <v>20</v>
      </c>
      <c r="C22" s="38"/>
      <c r="D22" s="38">
        <v>30</v>
      </c>
      <c r="E22" s="46"/>
      <c r="F22" s="93"/>
      <c r="G22" s="32">
        <v>1.98</v>
      </c>
      <c r="H22" s="32">
        <v>0.36</v>
      </c>
      <c r="I22" s="31">
        <v>10.02</v>
      </c>
      <c r="J22" s="32">
        <v>51.99</v>
      </c>
      <c r="K22" s="50"/>
      <c r="L22" s="20"/>
      <c r="M22" s="183" t="s">
        <v>20</v>
      </c>
      <c r="N22" s="38"/>
      <c r="O22" s="38">
        <v>30</v>
      </c>
      <c r="P22" s="46"/>
      <c r="Q22" s="93"/>
      <c r="R22" s="32">
        <v>1.98</v>
      </c>
      <c r="S22" s="32">
        <v>0.36</v>
      </c>
      <c r="T22" s="31">
        <v>10.02</v>
      </c>
      <c r="U22" s="32">
        <v>51.99</v>
      </c>
      <c r="V22" s="50"/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175" t="s">
        <v>65</v>
      </c>
      <c r="C23" s="29" t="s">
        <v>57</v>
      </c>
      <c r="D23" s="46">
        <v>50</v>
      </c>
      <c r="E23" s="46"/>
      <c r="F23" s="29">
        <v>5.37</v>
      </c>
      <c r="G23" s="32"/>
      <c r="H23" s="32"/>
      <c r="I23" s="31"/>
      <c r="J23" s="32"/>
      <c r="K23" s="50"/>
      <c r="L23" s="20"/>
      <c r="M23" s="175" t="s">
        <v>65</v>
      </c>
      <c r="N23" s="29" t="s">
        <v>57</v>
      </c>
      <c r="O23" s="46">
        <v>50</v>
      </c>
      <c r="P23" s="46"/>
      <c r="Q23" s="29">
        <v>5.37</v>
      </c>
      <c r="R23" s="32"/>
      <c r="S23" s="32"/>
      <c r="T23" s="31"/>
      <c r="U23" s="32"/>
      <c r="V23" s="50"/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9">
        <f>SUM(E17:E23)</f>
        <v>0</v>
      </c>
      <c r="F24" s="69">
        <f>SUM(F17:F23)</f>
        <v>91.000000000000014</v>
      </c>
      <c r="G24" s="68">
        <f t="shared" ref="G24:J24" si="1">SUM(G17:G23)</f>
        <v>24.349999999999998</v>
      </c>
      <c r="H24" s="68">
        <f t="shared" si="1"/>
        <v>24.71</v>
      </c>
      <c r="I24" s="68">
        <f t="shared" si="1"/>
        <v>74.409999999999982</v>
      </c>
      <c r="J24" s="68">
        <f t="shared" si="1"/>
        <v>648.04999999999995</v>
      </c>
      <c r="K24" s="68"/>
      <c r="L24" s="20"/>
      <c r="M24" s="71" t="s">
        <v>21</v>
      </c>
      <c r="N24" s="87"/>
      <c r="O24" s="46"/>
      <c r="P24" s="69"/>
      <c r="Q24" s="69">
        <f>SUM(Q17:Q23)</f>
        <v>91.000000000000014</v>
      </c>
      <c r="R24" s="69">
        <f>SUM(R17:R23)</f>
        <v>24.349999999999998</v>
      </c>
      <c r="S24" s="69">
        <f>SUM(S17:S23)</f>
        <v>24.71</v>
      </c>
      <c r="T24" s="88">
        <f>SUM(T17:T23)</f>
        <v>74.409999999999982</v>
      </c>
      <c r="U24" s="69">
        <f>SUM(U17:U23)</f>
        <v>648.04999999999995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287</v>
      </c>
      <c r="C26" s="92"/>
      <c r="D26" s="38">
        <v>60</v>
      </c>
      <c r="E26" s="93"/>
      <c r="F26" s="93">
        <v>6.91</v>
      </c>
      <c r="G26" s="32">
        <v>0.48</v>
      </c>
      <c r="H26" s="32">
        <v>0.06</v>
      </c>
      <c r="I26" s="31">
        <v>5.0199999999999996</v>
      </c>
      <c r="J26" s="32">
        <v>6</v>
      </c>
      <c r="K26" s="50">
        <v>70</v>
      </c>
      <c r="L26" s="58"/>
      <c r="M26" s="37" t="s">
        <v>287</v>
      </c>
      <c r="N26" s="92"/>
      <c r="O26" s="38">
        <v>60</v>
      </c>
      <c r="P26" s="93"/>
      <c r="Q26" s="93"/>
      <c r="R26" s="32">
        <v>0.48</v>
      </c>
      <c r="S26" s="32">
        <v>0.06</v>
      </c>
      <c r="T26" s="31">
        <v>5.0199999999999996</v>
      </c>
      <c r="U26" s="32">
        <v>6</v>
      </c>
      <c r="V26" s="50">
        <v>70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11.25" customHeight="1" x14ac:dyDescent="0.25">
      <c r="A27" s="25"/>
      <c r="B27" s="167" t="s">
        <v>288</v>
      </c>
      <c r="C27" s="96"/>
      <c r="D27" s="38">
        <v>200</v>
      </c>
      <c r="E27" s="93"/>
      <c r="F27" s="97">
        <v>6.57</v>
      </c>
      <c r="G27" s="32">
        <v>1.83</v>
      </c>
      <c r="H27" s="32">
        <v>8.98</v>
      </c>
      <c r="I27" s="31">
        <v>11.65</v>
      </c>
      <c r="J27" s="32">
        <v>115.84</v>
      </c>
      <c r="K27" s="50">
        <v>99</v>
      </c>
      <c r="M27" s="167" t="s">
        <v>288</v>
      </c>
      <c r="N27" s="96"/>
      <c r="O27" s="38">
        <v>200</v>
      </c>
      <c r="P27" s="93"/>
      <c r="Q27" s="97">
        <v>6.57</v>
      </c>
      <c r="R27" s="32">
        <v>1.83</v>
      </c>
      <c r="S27" s="32">
        <v>8.98</v>
      </c>
      <c r="T27" s="31">
        <v>11.65</v>
      </c>
      <c r="U27" s="32">
        <v>115.84</v>
      </c>
      <c r="V27" s="50">
        <v>99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5.5" customHeight="1" x14ac:dyDescent="0.25">
      <c r="A28" s="25"/>
      <c r="B28" s="37" t="s">
        <v>289</v>
      </c>
      <c r="C28" s="38">
        <v>200</v>
      </c>
      <c r="D28" s="38">
        <v>90</v>
      </c>
      <c r="E28" s="98"/>
      <c r="F28" s="176">
        <v>43.69</v>
      </c>
      <c r="G28" s="32">
        <v>15.69</v>
      </c>
      <c r="H28" s="32">
        <v>15.08</v>
      </c>
      <c r="I28" s="31">
        <v>14.65</v>
      </c>
      <c r="J28" s="32">
        <v>257.39999999999998</v>
      </c>
      <c r="K28" s="50">
        <v>294</v>
      </c>
      <c r="M28" s="167" t="s">
        <v>289</v>
      </c>
      <c r="N28" s="38">
        <v>200</v>
      </c>
      <c r="O28" s="38">
        <v>45</v>
      </c>
      <c r="P28" s="98"/>
      <c r="Q28" s="176">
        <v>20.14</v>
      </c>
      <c r="R28" s="32">
        <v>15.69</v>
      </c>
      <c r="S28" s="32">
        <v>15.08</v>
      </c>
      <c r="T28" s="31">
        <v>14.65</v>
      </c>
      <c r="U28" s="32">
        <v>257.39999999999998</v>
      </c>
      <c r="V28" s="50">
        <v>294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37" t="s">
        <v>28</v>
      </c>
      <c r="C29" s="92"/>
      <c r="D29" s="38">
        <v>40</v>
      </c>
      <c r="E29" s="100"/>
      <c r="F29" s="46">
        <v>3.31</v>
      </c>
      <c r="G29" s="45">
        <v>0.57999999999999996</v>
      </c>
      <c r="H29" s="45">
        <v>2.83</v>
      </c>
      <c r="I29" s="55">
        <v>5.03</v>
      </c>
      <c r="J29" s="45">
        <v>47.96</v>
      </c>
      <c r="K29" s="50">
        <v>367</v>
      </c>
      <c r="M29" s="37" t="s">
        <v>28</v>
      </c>
      <c r="N29" s="92"/>
      <c r="O29" s="38">
        <v>40</v>
      </c>
      <c r="P29" s="100"/>
      <c r="Q29" s="46">
        <v>3.31</v>
      </c>
      <c r="R29" s="45">
        <v>0.57999999999999996</v>
      </c>
      <c r="S29" s="45">
        <v>2.83</v>
      </c>
      <c r="T29" s="55">
        <v>5.03</v>
      </c>
      <c r="U29" s="45">
        <v>47.96</v>
      </c>
      <c r="V29" s="50">
        <v>367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257</v>
      </c>
      <c r="C30" s="92"/>
      <c r="D30" s="38">
        <v>150</v>
      </c>
      <c r="E30" s="100"/>
      <c r="F30" s="46">
        <v>13.44</v>
      </c>
      <c r="G30" s="45">
        <v>3.1</v>
      </c>
      <c r="H30" s="45">
        <v>9.15</v>
      </c>
      <c r="I30" s="55">
        <v>17.98</v>
      </c>
      <c r="J30" s="45">
        <v>172.85</v>
      </c>
      <c r="K30" s="50">
        <v>128</v>
      </c>
      <c r="M30" s="37" t="s">
        <v>257</v>
      </c>
      <c r="N30" s="92"/>
      <c r="O30" s="38">
        <v>150</v>
      </c>
      <c r="P30" s="100"/>
      <c r="Q30" s="46">
        <v>8.9</v>
      </c>
      <c r="R30" s="45">
        <v>3.1</v>
      </c>
      <c r="S30" s="45">
        <v>9.15</v>
      </c>
      <c r="T30" s="55">
        <v>17.98</v>
      </c>
      <c r="U30" s="45">
        <v>172.85</v>
      </c>
      <c r="V30" s="50">
        <v>128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7.25" customHeight="1" x14ac:dyDescent="0.25">
      <c r="B31" s="37" t="s">
        <v>220</v>
      </c>
      <c r="C31" s="53"/>
      <c r="D31" s="38">
        <v>200</v>
      </c>
      <c r="E31" s="53"/>
      <c r="F31" s="46">
        <v>2.38</v>
      </c>
      <c r="G31" s="32">
        <v>0.42</v>
      </c>
      <c r="H31" s="32">
        <v>0.11</v>
      </c>
      <c r="I31" s="31">
        <v>38.61</v>
      </c>
      <c r="J31" s="32">
        <v>157.62</v>
      </c>
      <c r="K31" s="50">
        <v>350</v>
      </c>
      <c r="M31" s="37" t="s">
        <v>220</v>
      </c>
      <c r="N31" s="53"/>
      <c r="O31" s="38">
        <v>200</v>
      </c>
      <c r="P31" s="53"/>
      <c r="Q31" s="46">
        <v>2.38</v>
      </c>
      <c r="R31" s="32">
        <v>0.42</v>
      </c>
      <c r="S31" s="32">
        <v>0.11</v>
      </c>
      <c r="T31" s="31">
        <v>38.61</v>
      </c>
      <c r="U31" s="32">
        <v>157.62</v>
      </c>
      <c r="V31" s="50">
        <v>350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x14ac:dyDescent="0.25">
      <c r="B32" s="244" t="s">
        <v>18</v>
      </c>
      <c r="C32" s="53"/>
      <c r="D32" s="38">
        <v>60</v>
      </c>
      <c r="E32" s="46"/>
      <c r="F32" s="93">
        <v>1.7</v>
      </c>
      <c r="G32" s="32">
        <v>4.74</v>
      </c>
      <c r="H32" s="32">
        <v>0.6</v>
      </c>
      <c r="I32" s="31">
        <v>28.98</v>
      </c>
      <c r="J32" s="32">
        <v>140.28</v>
      </c>
      <c r="K32" s="50" t="s">
        <v>19</v>
      </c>
      <c r="M32" s="244" t="s">
        <v>18</v>
      </c>
      <c r="N32" s="53"/>
      <c r="O32" s="38">
        <v>60</v>
      </c>
      <c r="P32" s="46"/>
      <c r="Q32" s="93">
        <v>1.7</v>
      </c>
      <c r="R32" s="32">
        <v>4.74</v>
      </c>
      <c r="S32" s="32">
        <v>0.6</v>
      </c>
      <c r="T32" s="31">
        <v>28.98</v>
      </c>
      <c r="U32" s="32">
        <v>140.28</v>
      </c>
      <c r="V32" s="50" t="s">
        <v>19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244" t="s">
        <v>20</v>
      </c>
      <c r="C33" s="53"/>
      <c r="D33" s="38">
        <v>30</v>
      </c>
      <c r="E33" s="46"/>
      <c r="F33" s="46"/>
      <c r="G33" s="32">
        <v>1.98</v>
      </c>
      <c r="H33" s="32">
        <v>0.36</v>
      </c>
      <c r="I33" s="31">
        <v>10.02</v>
      </c>
      <c r="J33" s="32">
        <v>51.99</v>
      </c>
      <c r="K33" s="50" t="s">
        <v>19</v>
      </c>
      <c r="M33" s="244" t="s">
        <v>20</v>
      </c>
      <c r="N33" s="53"/>
      <c r="O33" s="38">
        <v>30</v>
      </c>
      <c r="P33" s="46"/>
      <c r="Q33" s="46"/>
      <c r="R33" s="32">
        <v>1.98</v>
      </c>
      <c r="S33" s="32">
        <v>0.36</v>
      </c>
      <c r="T33" s="31">
        <v>10.02</v>
      </c>
      <c r="U33" s="32">
        <v>51.99</v>
      </c>
      <c r="V33" s="50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2" hidden="1" customHeight="1" x14ac:dyDescent="0.25">
      <c r="B34" s="37"/>
      <c r="C34" s="53"/>
      <c r="D34" s="38"/>
      <c r="E34" s="46"/>
      <c r="F34" s="46"/>
      <c r="G34" s="32"/>
      <c r="H34" s="32"/>
      <c r="I34" s="31"/>
      <c r="J34" s="32"/>
      <c r="K34" s="50"/>
      <c r="M34" s="37"/>
      <c r="N34" s="53"/>
      <c r="O34" s="38"/>
      <c r="P34" s="46"/>
      <c r="Q34" s="46"/>
      <c r="R34" s="32"/>
      <c r="S34" s="32"/>
      <c r="T34" s="31"/>
      <c r="U34" s="32"/>
      <c r="V34" s="50"/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>
        <f t="shared" ref="E35:F35" si="2">SUM(E26:E34)</f>
        <v>0</v>
      </c>
      <c r="F35" s="105">
        <f t="shared" si="2"/>
        <v>78</v>
      </c>
      <c r="G35" s="105">
        <v>28.65</v>
      </c>
      <c r="H35" s="105">
        <v>37.89</v>
      </c>
      <c r="I35" s="106">
        <v>121.94</v>
      </c>
      <c r="J35" s="105">
        <v>928.72</v>
      </c>
      <c r="K35" s="70"/>
      <c r="M35" s="71" t="s">
        <v>21</v>
      </c>
      <c r="N35" s="92"/>
      <c r="O35" s="107"/>
      <c r="P35" s="104">
        <f t="shared" ref="P35:U35" si="3">SUM(P26:P34)</f>
        <v>0</v>
      </c>
      <c r="Q35" s="69">
        <f t="shared" si="3"/>
        <v>43.000000000000007</v>
      </c>
      <c r="R35" s="69">
        <f t="shared" si="3"/>
        <v>28.820000000000004</v>
      </c>
      <c r="S35" s="69">
        <f t="shared" si="3"/>
        <v>37.17</v>
      </c>
      <c r="T35" s="88">
        <f t="shared" si="3"/>
        <v>131.94</v>
      </c>
      <c r="U35" s="69">
        <f t="shared" si="3"/>
        <v>949.93999999999994</v>
      </c>
      <c r="V35" s="89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1.2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114" t="s">
        <v>33</v>
      </c>
      <c r="N36" s="115"/>
      <c r="O36" s="116"/>
      <c r="P36" s="117"/>
      <c r="Q36" s="118">
        <f>Q35+Q15</f>
        <v>121</v>
      </c>
      <c r="R36" s="118">
        <f t="shared" ref="R36:U36" si="4">R35+R15</f>
        <v>51.59</v>
      </c>
      <c r="S36" s="118">
        <f t="shared" si="4"/>
        <v>61.680000000000007</v>
      </c>
      <c r="T36" s="119">
        <f t="shared" si="4"/>
        <v>196.69</v>
      </c>
      <c r="U36" s="118">
        <f t="shared" si="4"/>
        <v>1551.23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2.5" customHeight="1" x14ac:dyDescent="0.25">
      <c r="A37" s="25"/>
      <c r="B37" s="78" t="s">
        <v>290</v>
      </c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246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5" customHeight="1" x14ac:dyDescent="0.25">
      <c r="B38" s="132" t="s">
        <v>193</v>
      </c>
      <c r="C38" s="133">
        <v>50</v>
      </c>
      <c r="D38" s="29">
        <v>50</v>
      </c>
      <c r="E38" s="29"/>
      <c r="F38" s="291">
        <v>6.35</v>
      </c>
      <c r="G38" s="45">
        <v>1.97</v>
      </c>
      <c r="H38" s="139">
        <v>4.5</v>
      </c>
      <c r="I38" s="140">
        <v>18.43</v>
      </c>
      <c r="J38" s="45">
        <v>95</v>
      </c>
      <c r="K38" s="50">
        <v>767</v>
      </c>
      <c r="M38" s="37" t="s">
        <v>287</v>
      </c>
      <c r="N38" s="92"/>
      <c r="O38" s="38">
        <v>60</v>
      </c>
      <c r="P38" s="93"/>
      <c r="Q38" s="93">
        <v>6.91</v>
      </c>
      <c r="R38" s="32">
        <v>0.48</v>
      </c>
      <c r="S38" s="32">
        <v>0.06</v>
      </c>
      <c r="T38" s="31">
        <v>5.0199999999999996</v>
      </c>
      <c r="U38" s="32">
        <v>6</v>
      </c>
      <c r="V38" s="50">
        <v>70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x14ac:dyDescent="0.25">
      <c r="B39" s="132" t="s">
        <v>66</v>
      </c>
      <c r="C39" s="133" t="s">
        <v>37</v>
      </c>
      <c r="D39" s="133" t="s">
        <v>164</v>
      </c>
      <c r="E39" s="133"/>
      <c r="F39" s="46">
        <v>20.02</v>
      </c>
      <c r="G39" s="45">
        <v>3.47</v>
      </c>
      <c r="H39" s="45">
        <v>4.5</v>
      </c>
      <c r="I39" s="55">
        <v>7.99</v>
      </c>
      <c r="J39" s="45">
        <v>73.989999999999995</v>
      </c>
      <c r="K39" s="224" t="s">
        <v>274</v>
      </c>
      <c r="M39" s="167" t="s">
        <v>288</v>
      </c>
      <c r="N39" s="96"/>
      <c r="O39" s="38">
        <v>200</v>
      </c>
      <c r="P39" s="93"/>
      <c r="Q39" s="97">
        <v>6.57</v>
      </c>
      <c r="R39" s="32">
        <v>1.83</v>
      </c>
      <c r="S39" s="32">
        <v>8.98</v>
      </c>
      <c r="T39" s="31">
        <v>11.65</v>
      </c>
      <c r="U39" s="32">
        <v>115.84</v>
      </c>
      <c r="V39" s="50">
        <v>99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2" customHeight="1" x14ac:dyDescent="0.25">
      <c r="B40" s="132"/>
      <c r="C40" s="133"/>
      <c r="D40" s="29"/>
      <c r="E40" s="29"/>
      <c r="F40" s="291"/>
      <c r="G40" s="45"/>
      <c r="H40" s="139"/>
      <c r="I40" s="140"/>
      <c r="J40" s="45"/>
      <c r="K40" s="50"/>
      <c r="M40" s="167" t="s">
        <v>289</v>
      </c>
      <c r="N40" s="38">
        <v>200</v>
      </c>
      <c r="O40" s="38">
        <v>65</v>
      </c>
      <c r="P40" s="98"/>
      <c r="Q40" s="176">
        <v>30.69</v>
      </c>
      <c r="R40" s="32">
        <v>15.69</v>
      </c>
      <c r="S40" s="32">
        <v>15.08</v>
      </c>
      <c r="T40" s="31">
        <v>14.65</v>
      </c>
      <c r="U40" s="32">
        <v>257.39999999999998</v>
      </c>
      <c r="V40" s="50">
        <v>294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15.75" x14ac:dyDescent="0.25">
      <c r="B41" s="177" t="s">
        <v>291</v>
      </c>
      <c r="C41" s="178">
        <v>200</v>
      </c>
      <c r="D41" s="29" t="s">
        <v>292</v>
      </c>
      <c r="E41" s="29"/>
      <c r="F41" s="223">
        <v>33.6</v>
      </c>
      <c r="G41" s="184">
        <v>0.64</v>
      </c>
      <c r="H41" s="184">
        <v>0.64</v>
      </c>
      <c r="I41" s="185">
        <v>15.62</v>
      </c>
      <c r="J41" s="184">
        <v>75.2</v>
      </c>
      <c r="K41" s="81">
        <v>389</v>
      </c>
      <c r="L41" s="58"/>
      <c r="M41" s="37" t="s">
        <v>28</v>
      </c>
      <c r="N41" s="92"/>
      <c r="O41" s="38">
        <v>40</v>
      </c>
      <c r="P41" s="100"/>
      <c r="Q41" s="46">
        <v>3.31</v>
      </c>
      <c r="R41" s="45">
        <v>0.57999999999999996</v>
      </c>
      <c r="S41" s="45">
        <v>2.83</v>
      </c>
      <c r="T41" s="55">
        <v>5.03</v>
      </c>
      <c r="U41" s="45">
        <v>47.96</v>
      </c>
      <c r="V41" s="50">
        <v>367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37"/>
      <c r="C42" s="103"/>
      <c r="D42" s="53"/>
      <c r="E42" s="138"/>
      <c r="F42" s="93"/>
      <c r="G42" s="139"/>
      <c r="H42" s="139"/>
      <c r="I42" s="140"/>
      <c r="J42" s="139"/>
      <c r="K42" s="89"/>
      <c r="L42" s="20"/>
      <c r="M42" s="37" t="s">
        <v>257</v>
      </c>
      <c r="N42" s="92"/>
      <c r="O42" s="38">
        <v>150</v>
      </c>
      <c r="P42" s="100"/>
      <c r="Q42" s="46">
        <v>13.44</v>
      </c>
      <c r="R42" s="45">
        <v>3.1</v>
      </c>
      <c r="S42" s="45">
        <v>9.15</v>
      </c>
      <c r="T42" s="55">
        <v>17.98</v>
      </c>
      <c r="U42" s="45">
        <v>172.85</v>
      </c>
      <c r="V42" s="50">
        <v>128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 t="shared" ref="F43:I43" si="5">SUM(F38:F42)</f>
        <v>59.97</v>
      </c>
      <c r="G43" s="123">
        <f t="shared" si="5"/>
        <v>6.08</v>
      </c>
      <c r="H43" s="123">
        <f t="shared" si="5"/>
        <v>9.64</v>
      </c>
      <c r="I43" s="123">
        <f t="shared" si="5"/>
        <v>42.04</v>
      </c>
      <c r="J43" s="123">
        <f>SUM(J38:J42)</f>
        <v>244.19</v>
      </c>
      <c r="K43" s="145"/>
      <c r="L43" s="20"/>
      <c r="M43" s="37" t="s">
        <v>220</v>
      </c>
      <c r="N43" s="53"/>
      <c r="O43" s="38">
        <v>200</v>
      </c>
      <c r="P43" s="53"/>
      <c r="Q43" s="46">
        <v>2.38</v>
      </c>
      <c r="R43" s="32">
        <v>0.42</v>
      </c>
      <c r="S43" s="32">
        <v>0.11</v>
      </c>
      <c r="T43" s="31">
        <v>38.61</v>
      </c>
      <c r="U43" s="32">
        <v>157.62</v>
      </c>
      <c r="V43" s="50">
        <v>350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137.97</v>
      </c>
      <c r="G44" s="150">
        <f t="shared" ref="G44:I44" si="6">G43+G35+G15</f>
        <v>57.5</v>
      </c>
      <c r="H44" s="150">
        <f t="shared" si="6"/>
        <v>72.040000000000006</v>
      </c>
      <c r="I44" s="150">
        <f t="shared" si="6"/>
        <v>228.73</v>
      </c>
      <c r="J44" s="150">
        <f>J43+J35+J15</f>
        <v>1774.2</v>
      </c>
      <c r="K44" s="151"/>
      <c r="L44" s="20"/>
      <c r="M44" s="244" t="s">
        <v>18</v>
      </c>
      <c r="N44" s="53"/>
      <c r="O44" s="38">
        <v>60</v>
      </c>
      <c r="P44" s="46"/>
      <c r="Q44" s="93">
        <v>1.7</v>
      </c>
      <c r="R44" s="32">
        <v>4.74</v>
      </c>
      <c r="S44" s="32">
        <v>0.6</v>
      </c>
      <c r="T44" s="31">
        <v>28.98</v>
      </c>
      <c r="U44" s="32">
        <v>140.28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5.75" x14ac:dyDescent="0.25">
      <c r="B45" s="332"/>
      <c r="C45" s="333"/>
      <c r="D45" s="334"/>
      <c r="E45" s="334"/>
      <c r="F45" s="335"/>
      <c r="G45" s="335"/>
      <c r="H45" s="335"/>
      <c r="I45" s="335"/>
      <c r="J45" s="335"/>
      <c r="K45" s="334"/>
      <c r="L45" s="20"/>
      <c r="M45" s="244" t="s">
        <v>20</v>
      </c>
      <c r="N45" s="53"/>
      <c r="O45" s="38">
        <v>30</v>
      </c>
      <c r="P45" s="46"/>
      <c r="Q45" s="46"/>
      <c r="R45" s="32">
        <v>1.98</v>
      </c>
      <c r="S45" s="32">
        <v>0.36</v>
      </c>
      <c r="T45" s="31">
        <v>10.02</v>
      </c>
      <c r="U45" s="32">
        <v>51.99</v>
      </c>
      <c r="V45" s="50" t="s">
        <v>19</v>
      </c>
      <c r="X45" s="58"/>
      <c r="Y45" s="57"/>
      <c r="Z45" s="41"/>
      <c r="AA45" s="62"/>
      <c r="AB45" s="62"/>
      <c r="AC45" s="62"/>
      <c r="AD45" s="62"/>
      <c r="AE45" s="62"/>
      <c r="AF45" s="62"/>
      <c r="AG45" s="35"/>
    </row>
    <row r="46" spans="1:33" ht="14.25" customHeight="1" thickBot="1" x14ac:dyDescent="0.3">
      <c r="C46" s="57"/>
      <c r="D46" s="152"/>
      <c r="E46" s="153"/>
      <c r="F46" s="153"/>
      <c r="G46" s="153"/>
      <c r="H46" s="153"/>
      <c r="I46" s="153"/>
      <c r="J46" s="153"/>
      <c r="K46" s="35"/>
      <c r="L46" s="20"/>
      <c r="M46" s="146" t="s">
        <v>33</v>
      </c>
      <c r="N46" s="53"/>
      <c r="O46" s="38"/>
      <c r="P46" s="46"/>
      <c r="Q46" s="69">
        <f>SUM(Q38:Q45)</f>
        <v>65</v>
      </c>
      <c r="R46" s="68">
        <f t="shared" ref="R46:U46" si="7">SUM(R38:R45)</f>
        <v>28.820000000000004</v>
      </c>
      <c r="S46" s="68">
        <f t="shared" si="7"/>
        <v>37.17</v>
      </c>
      <c r="T46" s="68">
        <f t="shared" si="7"/>
        <v>131.94</v>
      </c>
      <c r="U46" s="68">
        <f t="shared" si="7"/>
        <v>949.93999999999994</v>
      </c>
      <c r="V46" s="50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4.25" customHeight="1" thickBot="1" x14ac:dyDescent="0.3">
      <c r="B47" t="s">
        <v>40</v>
      </c>
      <c r="C47" s="122"/>
      <c r="D47" s="41"/>
      <c r="E47" s="41"/>
      <c r="F47" s="41"/>
      <c r="G47" s="135"/>
      <c r="H47" s="135"/>
      <c r="I47" s="135"/>
      <c r="J47" s="135"/>
      <c r="K47" s="35"/>
      <c r="L47" s="20"/>
      <c r="M47" s="146" t="s">
        <v>21</v>
      </c>
      <c r="N47" s="147"/>
      <c r="O47" s="148"/>
      <c r="P47" s="149"/>
      <c r="Q47" s="150">
        <f>Q46+Q24</f>
        <v>156</v>
      </c>
      <c r="R47" s="150">
        <f t="shared" ref="R47:U47" si="8">R46+R24</f>
        <v>53.17</v>
      </c>
      <c r="S47" s="150">
        <f t="shared" si="8"/>
        <v>61.88</v>
      </c>
      <c r="T47" s="150">
        <f t="shared" si="8"/>
        <v>206.34999999999997</v>
      </c>
      <c r="U47" s="150">
        <f t="shared" si="8"/>
        <v>1597.9899999999998</v>
      </c>
      <c r="V47" s="154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C48" s="57"/>
      <c r="D48" s="134"/>
      <c r="E48" s="62"/>
      <c r="F48" s="62"/>
      <c r="G48" s="51"/>
      <c r="H48" s="51"/>
      <c r="I48" s="51"/>
      <c r="J48" s="51"/>
      <c r="K48" s="35"/>
      <c r="L48" s="20"/>
      <c r="N48" s="57"/>
      <c r="O48" s="134"/>
      <c r="P48" s="62"/>
      <c r="Q48" s="62"/>
      <c r="R48" s="62"/>
      <c r="S48" s="51"/>
      <c r="T48" s="51"/>
      <c r="U48" s="5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58"/>
      <c r="C49" s="2"/>
      <c r="D49" s="155"/>
      <c r="E49" s="156"/>
      <c r="F49" s="36"/>
      <c r="G49" s="62"/>
      <c r="H49" s="62"/>
      <c r="I49" s="62"/>
      <c r="J49" s="62"/>
      <c r="K49" s="35"/>
      <c r="L49" s="20"/>
      <c r="N49" s="2"/>
      <c r="O49" s="61"/>
      <c r="P49" s="62"/>
      <c r="Q49" s="62"/>
      <c r="R49" s="59"/>
      <c r="S49" s="62"/>
      <c r="T49" s="62"/>
      <c r="U49" s="62"/>
      <c r="V49" s="41"/>
      <c r="W49" s="4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 x14ac:dyDescent="0.25">
      <c r="B50" s="84"/>
      <c r="C50" s="3"/>
      <c r="D50" s="35"/>
      <c r="E50" s="91"/>
      <c r="F50" s="91"/>
      <c r="G50" s="91"/>
      <c r="H50" s="91"/>
      <c r="I50" s="91"/>
      <c r="J50" s="91"/>
      <c r="K50" s="35"/>
      <c r="L50" s="20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57"/>
      <c r="C51" s="57"/>
      <c r="D51" s="152"/>
      <c r="E51" s="62"/>
      <c r="F51" s="62"/>
      <c r="G51" s="158"/>
      <c r="H51" s="158"/>
      <c r="I51" s="159"/>
      <c r="J51" s="159"/>
      <c r="K51" s="2"/>
      <c r="M51" s="84"/>
      <c r="N51" s="3"/>
      <c r="O51" s="35"/>
      <c r="P51" s="91"/>
      <c r="Q51" s="91"/>
      <c r="R51" s="91"/>
      <c r="S51" s="91"/>
      <c r="T51" s="91"/>
      <c r="U51" s="91"/>
      <c r="V51" s="35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C52" s="1"/>
      <c r="D52" s="2"/>
      <c r="E52" s="2"/>
      <c r="F52" s="3"/>
      <c r="G52" s="3"/>
      <c r="H52" s="3"/>
      <c r="I52" s="3"/>
      <c r="J52" s="3"/>
      <c r="K52" s="3"/>
      <c r="L52" s="160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/>
      <c r="B53" s="2"/>
      <c r="C53" s="2"/>
      <c r="D53" s="2"/>
      <c r="E53" s="2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20.25" x14ac:dyDescent="0.3">
      <c r="A54" s="2"/>
      <c r="B54" s="2"/>
      <c r="C54" s="2"/>
      <c r="D54" s="6"/>
      <c r="E54" s="6"/>
      <c r="F54" s="3"/>
      <c r="G54" s="3"/>
      <c r="H54" s="3"/>
      <c r="I54" s="3"/>
      <c r="J54" s="3"/>
      <c r="K54" s="3"/>
      <c r="L54" s="2"/>
      <c r="M54" s="2"/>
      <c r="Q54" s="1"/>
      <c r="R54" s="1"/>
      <c r="S54" s="1"/>
      <c r="T54" s="1"/>
      <c r="U54" s="1"/>
      <c r="V54" s="1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B55" s="230"/>
      <c r="C55" s="231"/>
      <c r="D55" s="232"/>
      <c r="E55" s="231"/>
      <c r="F55" s="35"/>
      <c r="G55" s="52"/>
      <c r="H55" s="52"/>
      <c r="I55" s="52"/>
      <c r="J55" s="52"/>
      <c r="K55" s="233"/>
      <c r="L55" s="2"/>
      <c r="M55" s="110"/>
      <c r="N55" s="57"/>
      <c r="O55" s="134"/>
      <c r="P55" s="62"/>
      <c r="Q55" s="62"/>
      <c r="R55" s="62"/>
      <c r="S55" s="51"/>
      <c r="T55" s="51"/>
      <c r="U55" s="51"/>
      <c r="V55" s="35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"/>
      <c r="C56" s="2"/>
      <c r="D56" s="13"/>
      <c r="E56" s="13"/>
      <c r="F56" s="13"/>
      <c r="G56" s="2"/>
      <c r="H56" s="2"/>
      <c r="I56" s="2"/>
      <c r="J56" s="2"/>
      <c r="K56" s="2"/>
      <c r="N56" s="7"/>
      <c r="O56" s="7"/>
      <c r="P56" s="7"/>
      <c r="Q56" s="7"/>
      <c r="R56" s="8"/>
      <c r="S56" s="8"/>
      <c r="T56" s="9"/>
      <c r="U56" s="9"/>
      <c r="V56" s="9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2"/>
      <c r="C57" s="23"/>
      <c r="D57" s="3"/>
      <c r="E57" s="3"/>
      <c r="F57" s="3"/>
      <c r="G57" s="3"/>
      <c r="H57" s="3"/>
      <c r="I57" s="24"/>
      <c r="J57" s="3"/>
      <c r="K57" s="3"/>
      <c r="M57" s="2"/>
      <c r="N57" s="2"/>
      <c r="O57" s="13"/>
      <c r="P57" s="14"/>
      <c r="Q57" s="14"/>
      <c r="R57" s="2"/>
      <c r="S57" s="2"/>
      <c r="T57" s="2"/>
      <c r="U57" s="2"/>
      <c r="V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x14ac:dyDescent="0.25">
      <c r="B58" s="24"/>
      <c r="C58" s="3"/>
      <c r="D58" s="34"/>
      <c r="E58" s="35"/>
      <c r="F58" s="36"/>
      <c r="G58" s="35"/>
      <c r="H58" s="35"/>
      <c r="I58" s="35"/>
      <c r="J58" s="35"/>
      <c r="K58" s="35"/>
      <c r="M58" s="22"/>
      <c r="N58" s="23"/>
      <c r="O58" s="3"/>
      <c r="P58" s="3"/>
      <c r="Q58" s="3"/>
      <c r="R58" s="3"/>
      <c r="S58" s="3"/>
      <c r="T58" s="24"/>
      <c r="U58" s="3"/>
      <c r="V58" s="3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2"/>
      <c r="F59" s="42"/>
      <c r="G59" s="43"/>
      <c r="H59" s="44"/>
      <c r="I59" s="44"/>
      <c r="J59" s="44"/>
      <c r="K59" s="41"/>
      <c r="M59" s="24"/>
      <c r="N59" s="3"/>
      <c r="O59" s="34"/>
      <c r="P59" s="35"/>
      <c r="Q59" s="36"/>
      <c r="R59" s="35"/>
      <c r="S59" s="35"/>
      <c r="T59" s="35"/>
      <c r="U59" s="35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39"/>
      <c r="C60" s="40"/>
      <c r="D60" s="41"/>
      <c r="E60" s="41"/>
      <c r="F60" s="41"/>
      <c r="G60" s="51"/>
      <c r="H60" s="51"/>
      <c r="I60" s="51"/>
      <c r="J60" s="51"/>
      <c r="K60" s="52"/>
      <c r="M60" s="39"/>
      <c r="N60" s="40"/>
      <c r="O60" s="41"/>
      <c r="P60" s="42"/>
      <c r="Q60" s="42"/>
      <c r="R60" s="43"/>
      <c r="S60" s="44"/>
      <c r="T60" s="44"/>
      <c r="U60" s="44"/>
      <c r="V60" s="41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8"/>
      <c r="C61" s="57"/>
      <c r="D61" s="41"/>
      <c r="E61" s="59"/>
      <c r="F61" s="36"/>
      <c r="G61" s="52"/>
      <c r="H61" s="52"/>
      <c r="I61" s="52"/>
      <c r="J61" s="42"/>
      <c r="K61" s="35"/>
      <c r="M61" s="39"/>
      <c r="N61" s="40"/>
      <c r="O61" s="41"/>
      <c r="P61" s="41"/>
      <c r="Q61" s="41"/>
      <c r="R61" s="51"/>
      <c r="S61" s="51"/>
      <c r="T61" s="51"/>
      <c r="U61" s="51"/>
      <c r="V61" s="5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40"/>
      <c r="D62" s="61"/>
      <c r="E62" s="62"/>
      <c r="F62" s="62"/>
      <c r="G62" s="41"/>
      <c r="H62" s="41"/>
      <c r="I62" s="41"/>
      <c r="J62" s="62"/>
      <c r="K62" s="52"/>
      <c r="M62" s="58"/>
      <c r="N62" s="57"/>
      <c r="O62" s="41"/>
      <c r="P62" s="59"/>
      <c r="Q62" s="36"/>
      <c r="R62" s="52"/>
      <c r="S62" s="52"/>
      <c r="T62" s="52"/>
      <c r="U62" s="42"/>
      <c r="V62" s="35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58"/>
      <c r="C63" s="57"/>
      <c r="D63" s="41"/>
      <c r="E63" s="36"/>
      <c r="F63" s="36"/>
      <c r="G63" s="52"/>
      <c r="H63" s="52"/>
      <c r="I63" s="52"/>
      <c r="J63" s="42"/>
      <c r="K63" s="35"/>
      <c r="M63" s="60"/>
      <c r="N63" s="40"/>
      <c r="O63" s="61"/>
      <c r="P63" s="62"/>
      <c r="Q63" s="62"/>
      <c r="R63" s="41"/>
      <c r="S63" s="41"/>
      <c r="T63" s="41"/>
      <c r="U63" s="62"/>
      <c r="V63" s="5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4"/>
      <c r="C64" s="63"/>
      <c r="D64" s="3"/>
      <c r="E64" s="35"/>
      <c r="F64" s="64"/>
      <c r="G64" s="35"/>
      <c r="H64" s="35"/>
      <c r="I64" s="35"/>
      <c r="J64" s="35"/>
      <c r="K64" s="3"/>
      <c r="M64" s="58"/>
      <c r="N64" s="57"/>
      <c r="O64" s="41"/>
      <c r="P64" s="36"/>
      <c r="Q64" s="36"/>
      <c r="R64" s="52"/>
      <c r="S64" s="52"/>
      <c r="T64" s="52"/>
      <c r="U64" s="42"/>
      <c r="V64" s="35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63"/>
      <c r="D65" s="63"/>
      <c r="E65" s="35"/>
      <c r="F65" s="64"/>
      <c r="G65" s="77"/>
      <c r="H65" s="77"/>
      <c r="I65" s="77"/>
      <c r="J65" s="77"/>
      <c r="K65" s="63"/>
      <c r="M65" s="24"/>
      <c r="N65" s="63"/>
      <c r="O65" s="3"/>
      <c r="P65" s="35"/>
      <c r="Q65" s="64"/>
      <c r="R65" s="35"/>
      <c r="S65" s="35"/>
      <c r="T65" s="35"/>
      <c r="U65" s="35"/>
      <c r="V65" s="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84"/>
      <c r="C66" s="63"/>
      <c r="D66" s="63"/>
      <c r="E66" s="85"/>
      <c r="F66" s="85"/>
      <c r="G66" s="85"/>
      <c r="H66" s="85"/>
      <c r="I66" s="85"/>
      <c r="J66" s="85"/>
      <c r="K66" s="63"/>
      <c r="M66" s="60"/>
      <c r="N66" s="63"/>
      <c r="O66" s="63"/>
      <c r="P66" s="35"/>
      <c r="Q66" s="64"/>
      <c r="R66" s="77"/>
      <c r="S66" s="77"/>
      <c r="T66" s="77"/>
      <c r="U66" s="77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2"/>
      <c r="C67" s="63"/>
      <c r="D67" s="35"/>
      <c r="E67" s="85"/>
      <c r="F67" s="85"/>
      <c r="G67" s="86"/>
      <c r="H67" s="86"/>
      <c r="I67" s="86"/>
      <c r="J67" s="86"/>
      <c r="K67" s="63"/>
      <c r="M67" s="84"/>
      <c r="N67" s="63"/>
      <c r="O67" s="63"/>
      <c r="P67" s="85"/>
      <c r="Q67" s="85"/>
      <c r="R67" s="85"/>
      <c r="S67" s="85"/>
      <c r="T67" s="85"/>
      <c r="U67" s="85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60"/>
      <c r="C68" s="57"/>
      <c r="D68" s="41"/>
      <c r="E68" s="61"/>
      <c r="F68" s="41"/>
      <c r="G68" s="62"/>
      <c r="H68" s="62"/>
      <c r="I68" s="62"/>
      <c r="J68" s="62"/>
      <c r="K68" s="57"/>
      <c r="M68" s="22"/>
      <c r="N68" s="63"/>
      <c r="O68" s="35"/>
      <c r="P68" s="85"/>
      <c r="Q68" s="85"/>
      <c r="R68" s="86"/>
      <c r="S68" s="86"/>
      <c r="T68" s="86"/>
      <c r="U68" s="86"/>
      <c r="V68" s="63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24"/>
      <c r="C69" s="3"/>
      <c r="D69" s="34"/>
      <c r="E69" s="35"/>
      <c r="F69" s="36"/>
      <c r="G69" s="35"/>
      <c r="H69" s="35"/>
      <c r="I69" s="35"/>
      <c r="J69" s="35"/>
      <c r="K69" s="35"/>
      <c r="M69" s="60"/>
      <c r="N69" s="57"/>
      <c r="O69" s="41"/>
      <c r="P69" s="61"/>
      <c r="Q69" s="41"/>
      <c r="R69" s="62"/>
      <c r="S69" s="62"/>
      <c r="T69" s="62"/>
      <c r="U69" s="62"/>
      <c r="V69" s="57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2"/>
      <c r="F70" s="42"/>
      <c r="G70" s="43"/>
      <c r="H70" s="44"/>
      <c r="I70" s="44"/>
      <c r="J70" s="44"/>
      <c r="K70" s="41"/>
      <c r="M70" s="24"/>
      <c r="N70" s="3"/>
      <c r="O70" s="34"/>
      <c r="P70" s="35"/>
      <c r="Q70" s="36"/>
      <c r="R70" s="35"/>
      <c r="S70" s="35"/>
      <c r="T70" s="35"/>
      <c r="U70" s="35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39"/>
      <c r="C71" s="40"/>
      <c r="D71" s="41"/>
      <c r="E71" s="41"/>
      <c r="F71" s="41"/>
      <c r="G71" s="51"/>
      <c r="H71" s="51"/>
      <c r="I71" s="51"/>
      <c r="J71" s="51"/>
      <c r="K71" s="52"/>
      <c r="M71" s="39"/>
      <c r="N71" s="40"/>
      <c r="O71" s="41"/>
      <c r="P71" s="42"/>
      <c r="Q71" s="42"/>
      <c r="R71" s="43"/>
      <c r="S71" s="44"/>
      <c r="T71" s="44"/>
      <c r="U71" s="44"/>
      <c r="V71" s="4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8"/>
      <c r="C72" s="57"/>
      <c r="D72" s="41"/>
      <c r="E72" s="59"/>
      <c r="F72" s="36"/>
      <c r="G72" s="52"/>
      <c r="H72" s="52"/>
      <c r="I72" s="52"/>
      <c r="J72" s="42"/>
      <c r="K72" s="35"/>
      <c r="M72" s="39"/>
      <c r="N72" s="40"/>
      <c r="O72" s="41"/>
      <c r="P72" s="41"/>
      <c r="Q72" s="41"/>
      <c r="R72" s="51"/>
      <c r="S72" s="51"/>
      <c r="T72" s="51"/>
      <c r="U72" s="51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60"/>
      <c r="C73" s="40"/>
      <c r="D73" s="61"/>
      <c r="E73" s="62"/>
      <c r="F73" s="62"/>
      <c r="G73" s="41"/>
      <c r="H73" s="41"/>
      <c r="I73" s="41"/>
      <c r="J73" s="62"/>
      <c r="K73" s="161"/>
      <c r="M73" s="58"/>
      <c r="N73" s="57"/>
      <c r="O73" s="41"/>
      <c r="P73" s="59"/>
      <c r="Q73" s="36"/>
      <c r="R73" s="52"/>
      <c r="S73" s="52"/>
      <c r="T73" s="52"/>
      <c r="U73" s="42"/>
      <c r="V73" s="35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58"/>
      <c r="C74" s="57"/>
      <c r="D74" s="41"/>
      <c r="E74" s="36"/>
      <c r="F74" s="36"/>
      <c r="G74" s="52"/>
      <c r="H74" s="52"/>
      <c r="I74" s="52"/>
      <c r="J74" s="42"/>
      <c r="K74" s="52"/>
      <c r="M74" s="60"/>
      <c r="N74" s="40"/>
      <c r="O74" s="61"/>
      <c r="P74" s="62"/>
      <c r="Q74" s="62"/>
      <c r="R74" s="41"/>
      <c r="S74" s="41"/>
      <c r="T74" s="41"/>
      <c r="U74" s="62"/>
      <c r="V74" s="161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84"/>
      <c r="C75" s="3"/>
      <c r="D75" s="35"/>
      <c r="E75" s="91"/>
      <c r="F75" s="91"/>
      <c r="G75" s="91"/>
      <c r="H75" s="91"/>
      <c r="I75" s="91"/>
      <c r="J75" s="91"/>
      <c r="K75" s="35"/>
      <c r="M75" s="58"/>
      <c r="N75" s="57"/>
      <c r="O75" s="41"/>
      <c r="P75" s="36"/>
      <c r="Q75" s="36"/>
      <c r="R75" s="52"/>
      <c r="S75" s="52"/>
      <c r="T75" s="52"/>
      <c r="U75" s="42"/>
      <c r="V75" s="5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:33" x14ac:dyDescent="0.25">
      <c r="B76" s="22"/>
      <c r="C76" s="95"/>
      <c r="D76" s="35"/>
      <c r="E76" s="77"/>
      <c r="F76" s="64"/>
      <c r="G76" s="77"/>
      <c r="H76" s="77"/>
      <c r="I76" s="77"/>
      <c r="J76" s="77"/>
      <c r="K76" s="77"/>
      <c r="M76" s="84"/>
      <c r="N76" s="3"/>
      <c r="O76" s="35"/>
      <c r="P76" s="91"/>
      <c r="Q76" s="91"/>
      <c r="R76" s="91"/>
      <c r="S76" s="91"/>
      <c r="T76" s="91"/>
      <c r="U76" s="91"/>
      <c r="V76" s="35"/>
    </row>
    <row r="77" spans="2:33" x14ac:dyDescent="0.25">
      <c r="B77" s="60"/>
      <c r="C77" s="57"/>
      <c r="D77" s="41"/>
      <c r="E77" s="41"/>
      <c r="F77" s="62"/>
      <c r="G77" s="62"/>
      <c r="H77" s="62"/>
      <c r="I77" s="62"/>
      <c r="J77" s="62"/>
      <c r="K77" s="35"/>
      <c r="M77" s="22"/>
      <c r="N77" s="95"/>
      <c r="O77" s="35"/>
      <c r="P77" s="77"/>
      <c r="Q77" s="64"/>
      <c r="R77" s="77"/>
      <c r="S77" s="77"/>
      <c r="T77" s="77"/>
      <c r="U77" s="77"/>
      <c r="V77" s="77"/>
    </row>
    <row r="78" spans="2:33" x14ac:dyDescent="0.25">
      <c r="B78" s="24"/>
      <c r="C78" s="3"/>
      <c r="D78" s="35"/>
      <c r="E78" s="35"/>
      <c r="F78" s="36"/>
      <c r="G78" s="35"/>
      <c r="H78" s="35"/>
      <c r="I78" s="35"/>
      <c r="J78" s="35"/>
      <c r="K78" s="35"/>
      <c r="M78" s="60"/>
      <c r="N78" s="57"/>
      <c r="O78" s="41"/>
      <c r="P78" s="41"/>
      <c r="Q78" s="62"/>
      <c r="R78" s="62"/>
      <c r="S78" s="62"/>
      <c r="T78" s="62"/>
      <c r="U78" s="62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24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3"/>
      <c r="C80" s="3"/>
      <c r="D80" s="35"/>
      <c r="E80" s="35"/>
      <c r="F80" s="36"/>
      <c r="G80" s="35"/>
      <c r="H80" s="35"/>
      <c r="I80" s="35"/>
      <c r="J80" s="35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60"/>
      <c r="C81" s="40"/>
      <c r="D81" s="61"/>
      <c r="E81" s="62"/>
      <c r="F81" s="62"/>
      <c r="G81" s="101"/>
      <c r="H81" s="101"/>
      <c r="I81" s="101"/>
      <c r="J81" s="101"/>
      <c r="K81" s="35"/>
      <c r="M81" s="3"/>
      <c r="N81" s="3"/>
      <c r="O81" s="35"/>
      <c r="P81" s="35"/>
      <c r="Q81" s="36"/>
      <c r="R81" s="35"/>
      <c r="S81" s="35"/>
      <c r="T81" s="35"/>
      <c r="U81" s="35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60"/>
      <c r="N82" s="40"/>
      <c r="O82" s="61"/>
      <c r="P82" s="62"/>
      <c r="Q82" s="62"/>
      <c r="R82" s="101"/>
      <c r="S82" s="101"/>
      <c r="T82" s="101"/>
      <c r="U82" s="101"/>
      <c r="V82" s="35"/>
    </row>
    <row r="83" spans="2:22" x14ac:dyDescent="0.25">
      <c r="B83" s="58"/>
      <c r="C83" s="57"/>
      <c r="D83" s="41"/>
      <c r="E83" s="62"/>
      <c r="F83" s="36"/>
      <c r="G83" s="36"/>
      <c r="H83" s="36"/>
      <c r="I83" s="36"/>
      <c r="J83" s="36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84"/>
      <c r="C84" s="3"/>
      <c r="D84" s="35"/>
      <c r="E84" s="91"/>
      <c r="F84" s="91"/>
      <c r="G84" s="91"/>
      <c r="H84" s="91"/>
      <c r="I84" s="91"/>
      <c r="J84" s="91"/>
      <c r="K84" s="35"/>
      <c r="M84" s="58"/>
      <c r="N84" s="57"/>
      <c r="O84" s="41"/>
      <c r="P84" s="62"/>
      <c r="Q84" s="36"/>
      <c r="R84" s="36"/>
      <c r="S84" s="36"/>
      <c r="T84" s="36"/>
      <c r="U84" s="36"/>
      <c r="V84" s="35"/>
    </row>
    <row r="85" spans="2:22" x14ac:dyDescent="0.25">
      <c r="B85" s="22"/>
      <c r="C85" s="95"/>
      <c r="D85" s="35"/>
      <c r="E85" s="77"/>
      <c r="F85" s="64"/>
      <c r="G85" s="77"/>
      <c r="H85" s="77"/>
      <c r="I85" s="77"/>
      <c r="J85" s="77"/>
      <c r="K85" s="77"/>
      <c r="M85" s="84"/>
      <c r="N85" s="3"/>
      <c r="O85" s="35"/>
      <c r="P85" s="91"/>
      <c r="Q85" s="91"/>
      <c r="R85" s="91"/>
      <c r="S85" s="91"/>
      <c r="T85" s="91"/>
      <c r="U85" s="91"/>
      <c r="V85" s="35"/>
    </row>
    <row r="86" spans="2:22" x14ac:dyDescent="0.25">
      <c r="B86" s="58"/>
      <c r="C86" s="57"/>
      <c r="D86" s="41"/>
      <c r="E86" s="36"/>
      <c r="F86" s="36"/>
      <c r="G86" s="130"/>
      <c r="H86" s="130"/>
      <c r="I86" s="130"/>
      <c r="J86" s="131"/>
      <c r="K86" s="35"/>
      <c r="M86" s="22"/>
      <c r="N86" s="95"/>
      <c r="O86" s="35"/>
      <c r="P86" s="77"/>
      <c r="Q86" s="64"/>
      <c r="R86" s="77"/>
      <c r="S86" s="77"/>
      <c r="T86" s="77"/>
      <c r="U86" s="77"/>
      <c r="V86" s="77"/>
    </row>
    <row r="87" spans="2:22" x14ac:dyDescent="0.25">
      <c r="B87" s="58"/>
      <c r="C87" s="57"/>
      <c r="D87" s="134"/>
      <c r="E87" s="62"/>
      <c r="F87" s="62"/>
      <c r="G87" s="135"/>
      <c r="H87" s="135"/>
      <c r="I87" s="135"/>
      <c r="J87" s="135"/>
      <c r="K87" s="35"/>
      <c r="M87" s="58"/>
      <c r="N87" s="57"/>
      <c r="O87" s="61"/>
      <c r="P87" s="36"/>
      <c r="Q87" s="62"/>
      <c r="R87" s="130"/>
      <c r="S87" s="130"/>
      <c r="T87" s="130"/>
      <c r="U87" s="131"/>
      <c r="V87" s="35"/>
    </row>
    <row r="88" spans="2:22" x14ac:dyDescent="0.25">
      <c r="B88" s="110"/>
      <c r="C88" s="57"/>
      <c r="D88" s="134"/>
      <c r="E88" s="62"/>
      <c r="F88" s="61"/>
      <c r="G88" s="136"/>
      <c r="H88" s="136"/>
      <c r="I88" s="136"/>
      <c r="J88" s="136"/>
      <c r="K88" s="35"/>
      <c r="M88" s="58"/>
      <c r="N88" s="57"/>
      <c r="O88" s="134"/>
      <c r="P88" s="62"/>
      <c r="Q88" s="62"/>
      <c r="R88" s="135"/>
      <c r="S88" s="135"/>
      <c r="T88" s="135"/>
      <c r="U88" s="135"/>
      <c r="V88" s="35"/>
    </row>
    <row r="89" spans="2:22" x14ac:dyDescent="0.25">
      <c r="B89" s="84"/>
      <c r="C89" s="3"/>
      <c r="D89" s="35"/>
      <c r="E89" s="91"/>
      <c r="F89" s="91"/>
      <c r="G89" s="91"/>
      <c r="H89" s="91"/>
      <c r="I89" s="91"/>
      <c r="J89" s="91"/>
      <c r="K89" s="35"/>
      <c r="M89" s="110"/>
      <c r="N89" s="57"/>
      <c r="O89" s="134"/>
      <c r="P89" s="62"/>
      <c r="Q89" s="61"/>
      <c r="R89" s="136"/>
      <c r="S89" s="136"/>
      <c r="T89" s="136"/>
      <c r="U89" s="136"/>
      <c r="V89" s="35"/>
    </row>
    <row r="90" spans="2:22" x14ac:dyDescent="0.25">
      <c r="B90" s="22"/>
      <c r="C90" s="95"/>
      <c r="D90" s="35"/>
      <c r="E90" s="77"/>
      <c r="F90" s="64"/>
      <c r="G90" s="77"/>
      <c r="H90" s="77"/>
      <c r="I90" s="77"/>
      <c r="J90" s="77"/>
      <c r="K90" s="77"/>
      <c r="M90" s="84"/>
      <c r="N90" s="3"/>
      <c r="O90" s="35"/>
      <c r="P90" s="91"/>
      <c r="Q90" s="91"/>
      <c r="R90" s="91"/>
      <c r="S90" s="91"/>
      <c r="T90" s="91"/>
      <c r="U90" s="91"/>
      <c r="V90" s="35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22"/>
      <c r="N91" s="95"/>
      <c r="O91" s="35"/>
      <c r="P91" s="77"/>
      <c r="Q91" s="64"/>
      <c r="R91" s="77"/>
      <c r="S91" s="77"/>
      <c r="T91" s="77"/>
      <c r="U91" s="77"/>
      <c r="V91" s="77"/>
    </row>
    <row r="92" spans="2:22" x14ac:dyDescent="0.25">
      <c r="B92" s="58"/>
      <c r="C92" s="57"/>
      <c r="D92" s="41"/>
      <c r="E92" s="62"/>
      <c r="F92" s="62"/>
      <c r="G92" s="62"/>
      <c r="H92" s="62"/>
      <c r="I92" s="62"/>
      <c r="J92" s="62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  <row r="93" spans="2:22" x14ac:dyDescent="0.25">
      <c r="B93" s="39"/>
      <c r="C93" s="162"/>
      <c r="D93" s="163"/>
      <c r="E93" s="36"/>
      <c r="F93" s="42"/>
      <c r="G93" s="51"/>
      <c r="H93" s="51"/>
      <c r="I93" s="51"/>
      <c r="J93" s="51"/>
      <c r="K93" s="35"/>
      <c r="M93" s="58"/>
      <c r="N93" s="57"/>
      <c r="O93" s="41"/>
      <c r="P93" s="62"/>
      <c r="Q93" s="62"/>
      <c r="R93" s="62"/>
      <c r="S93" s="62"/>
      <c r="T93" s="62"/>
      <c r="U93" s="62"/>
      <c r="V93" s="3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opLeftCell="A22" workbookViewId="0">
      <selection sqref="A1:XFD1048576"/>
    </sheetView>
  </sheetViews>
  <sheetFormatPr defaultRowHeight="15" x14ac:dyDescent="0.25"/>
  <cols>
    <col min="1" max="1" width="0.5703125" customWidth="1"/>
    <col min="2" max="2" width="24.85546875" customWidth="1"/>
    <col min="3" max="3" width="0.42578125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6.7109375" customWidth="1"/>
    <col min="11" max="11" width="8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272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272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4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" customHeight="1" x14ac:dyDescent="0.25">
      <c r="A8" s="25"/>
      <c r="B8" s="26" t="s">
        <v>200</v>
      </c>
      <c r="C8" s="27">
        <v>44499</v>
      </c>
      <c r="D8" s="28" t="s">
        <v>273</v>
      </c>
      <c r="E8" s="29"/>
      <c r="F8" s="93">
        <v>1.7</v>
      </c>
      <c r="G8" s="30">
        <v>0.7</v>
      </c>
      <c r="H8" s="30">
        <v>0.03</v>
      </c>
      <c r="I8" s="31">
        <v>14.49</v>
      </c>
      <c r="J8" s="32">
        <v>40.14</v>
      </c>
      <c r="K8" s="224" t="s">
        <v>274</v>
      </c>
      <c r="L8" s="20"/>
      <c r="M8" s="26" t="s">
        <v>200</v>
      </c>
      <c r="N8" s="27">
        <v>44499</v>
      </c>
      <c r="O8" s="28" t="s">
        <v>273</v>
      </c>
      <c r="P8" s="29"/>
      <c r="Q8" s="93">
        <v>1.7</v>
      </c>
      <c r="R8" s="30">
        <v>0.7</v>
      </c>
      <c r="S8" s="30">
        <v>0.03</v>
      </c>
      <c r="T8" s="31">
        <v>14.49</v>
      </c>
      <c r="U8" s="32">
        <v>40.14</v>
      </c>
      <c r="V8" s="224" t="s">
        <v>274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26" t="s">
        <v>275</v>
      </c>
      <c r="C9" s="27">
        <v>44499</v>
      </c>
      <c r="D9" s="28" t="s">
        <v>276</v>
      </c>
      <c r="E9" s="29"/>
      <c r="F9" s="93">
        <v>9.7799999999999994</v>
      </c>
      <c r="G9" s="30">
        <v>4.26</v>
      </c>
      <c r="H9" s="30">
        <v>4.32</v>
      </c>
      <c r="I9" s="31">
        <v>0</v>
      </c>
      <c r="J9" s="32">
        <v>68.66</v>
      </c>
      <c r="K9" s="33">
        <v>15</v>
      </c>
      <c r="L9" s="20"/>
      <c r="M9" s="26" t="s">
        <v>275</v>
      </c>
      <c r="N9" s="27">
        <v>44499</v>
      </c>
      <c r="O9" s="28" t="s">
        <v>276</v>
      </c>
      <c r="P9" s="29"/>
      <c r="Q9" s="93">
        <v>9.7799999999999994</v>
      </c>
      <c r="R9" s="30">
        <v>4.26</v>
      </c>
      <c r="S9" s="30">
        <v>4.32</v>
      </c>
      <c r="T9" s="31">
        <v>0</v>
      </c>
      <c r="U9" s="32">
        <v>68.66</v>
      </c>
      <c r="V9" s="33">
        <v>15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5.5" customHeight="1" x14ac:dyDescent="0.25">
      <c r="A10" s="37" t="s">
        <v>202</v>
      </c>
      <c r="B10" s="37" t="s">
        <v>277</v>
      </c>
      <c r="C10" s="38">
        <v>200</v>
      </c>
      <c r="D10" s="29">
        <v>150</v>
      </c>
      <c r="E10" s="29"/>
      <c r="F10" s="46">
        <v>49.46</v>
      </c>
      <c r="G10" s="32">
        <v>13.62</v>
      </c>
      <c r="H10" s="32">
        <v>14.8</v>
      </c>
      <c r="I10" s="31">
        <v>49.07</v>
      </c>
      <c r="J10" s="32">
        <v>302.14</v>
      </c>
      <c r="K10" s="50">
        <v>224</v>
      </c>
      <c r="L10" s="25"/>
      <c r="M10" s="37" t="s">
        <v>277</v>
      </c>
      <c r="N10" s="38">
        <v>200</v>
      </c>
      <c r="O10" s="29">
        <v>150</v>
      </c>
      <c r="P10" s="29"/>
      <c r="Q10" s="46">
        <v>49.46</v>
      </c>
      <c r="R10" s="32">
        <v>13.62</v>
      </c>
      <c r="S10" s="32">
        <v>14.8</v>
      </c>
      <c r="T10" s="31">
        <v>49.07</v>
      </c>
      <c r="U10" s="32">
        <v>302.14</v>
      </c>
      <c r="V10" s="50">
        <v>224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A11" s="283" t="s">
        <v>197</v>
      </c>
      <c r="B11" s="283" t="s">
        <v>197</v>
      </c>
      <c r="C11" s="38">
        <v>15</v>
      </c>
      <c r="D11" s="45">
        <v>20</v>
      </c>
      <c r="E11" s="29"/>
      <c r="F11" s="46">
        <v>5.18</v>
      </c>
      <c r="G11" s="32"/>
      <c r="H11" s="32"/>
      <c r="I11" s="31"/>
      <c r="J11" s="32"/>
      <c r="K11" s="50"/>
      <c r="L11" s="57"/>
      <c r="M11" s="283" t="s">
        <v>197</v>
      </c>
      <c r="N11" s="38">
        <v>15</v>
      </c>
      <c r="O11" s="45">
        <v>20</v>
      </c>
      <c r="P11" s="29"/>
      <c r="Q11" s="46">
        <v>5.18</v>
      </c>
      <c r="R11" s="32"/>
      <c r="S11" s="32"/>
      <c r="T11" s="31"/>
      <c r="U11" s="32"/>
      <c r="V11" s="50"/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7" t="s">
        <v>278</v>
      </c>
      <c r="C12" s="38"/>
      <c r="D12" s="38">
        <v>40</v>
      </c>
      <c r="E12" s="46"/>
      <c r="F12" s="46">
        <v>11.55</v>
      </c>
      <c r="G12" s="32">
        <v>5.08</v>
      </c>
      <c r="H12" s="32">
        <v>4.5999999999999996</v>
      </c>
      <c r="I12" s="31">
        <v>0.28000000000000003</v>
      </c>
      <c r="J12" s="32">
        <v>63</v>
      </c>
      <c r="K12" s="50" t="s">
        <v>163</v>
      </c>
      <c r="L12" s="20"/>
      <c r="M12" s="37" t="s">
        <v>278</v>
      </c>
      <c r="N12" s="38"/>
      <c r="O12" s="38">
        <v>40</v>
      </c>
      <c r="P12" s="46"/>
      <c r="Q12" s="46">
        <v>11.55</v>
      </c>
      <c r="R12" s="32">
        <v>5.08</v>
      </c>
      <c r="S12" s="32">
        <v>4.5999999999999996</v>
      </c>
      <c r="T12" s="31">
        <v>0.28000000000000003</v>
      </c>
      <c r="U12" s="32">
        <v>63</v>
      </c>
      <c r="V12" s="50" t="s">
        <v>163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283" t="s">
        <v>279</v>
      </c>
      <c r="C13" s="284">
        <v>60</v>
      </c>
      <c r="D13" s="38">
        <v>200</v>
      </c>
      <c r="E13" s="285"/>
      <c r="F13" s="93">
        <v>0.33</v>
      </c>
      <c r="G13" s="32">
        <v>0.4</v>
      </c>
      <c r="H13" s="32">
        <v>0.1</v>
      </c>
      <c r="I13" s="31">
        <v>0.08</v>
      </c>
      <c r="J13" s="32">
        <v>2.8</v>
      </c>
      <c r="K13" s="289">
        <v>684</v>
      </c>
      <c r="L13" s="20"/>
      <c r="M13" s="283" t="s">
        <v>279</v>
      </c>
      <c r="N13" s="284">
        <v>60</v>
      </c>
      <c r="O13" s="38">
        <v>200</v>
      </c>
      <c r="P13" s="285"/>
      <c r="Q13" s="93">
        <v>0.33</v>
      </c>
      <c r="R13" s="32">
        <v>0.4</v>
      </c>
      <c r="S13" s="32">
        <v>0.1</v>
      </c>
      <c r="T13" s="31">
        <v>0.08</v>
      </c>
      <c r="U13" s="32">
        <v>2.8</v>
      </c>
      <c r="V13" s="289">
        <v>684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5.75" customHeight="1" x14ac:dyDescent="0.25">
      <c r="B14" s="37" t="s">
        <v>20</v>
      </c>
      <c r="C14" s="38">
        <v>200</v>
      </c>
      <c r="D14" s="38">
        <v>30</v>
      </c>
      <c r="E14" s="285"/>
      <c r="F14" s="93"/>
      <c r="G14" s="32">
        <v>1.98</v>
      </c>
      <c r="H14" s="32">
        <v>0.36</v>
      </c>
      <c r="I14" s="31">
        <v>10.02</v>
      </c>
      <c r="J14" s="32">
        <v>51.99</v>
      </c>
      <c r="K14" s="289"/>
      <c r="L14" s="20"/>
      <c r="M14" s="37" t="s">
        <v>20</v>
      </c>
      <c r="N14" s="38">
        <v>200</v>
      </c>
      <c r="O14" s="38">
        <v>30</v>
      </c>
      <c r="P14" s="285"/>
      <c r="Q14" s="93"/>
      <c r="R14" s="32">
        <v>1.98</v>
      </c>
      <c r="S14" s="32">
        <v>0.36</v>
      </c>
      <c r="T14" s="31">
        <v>10.02</v>
      </c>
      <c r="U14" s="32">
        <v>51.99</v>
      </c>
      <c r="V14" s="289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37"/>
      <c r="C15" s="38"/>
      <c r="D15" s="38"/>
      <c r="E15" s="53"/>
      <c r="F15" s="69">
        <f>SUM(F8:F14)</f>
        <v>78</v>
      </c>
      <c r="G15" s="68">
        <f t="shared" ref="G15:I15" si="0">SUM(G8:G14)</f>
        <v>26.039999999999996</v>
      </c>
      <c r="H15" s="68">
        <f t="shared" si="0"/>
        <v>24.21</v>
      </c>
      <c r="I15" s="68">
        <f t="shared" si="0"/>
        <v>73.94</v>
      </c>
      <c r="J15" s="68">
        <f>SUM(J8:J14)</f>
        <v>528.73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26.039999999999996</v>
      </c>
      <c r="S15" s="74">
        <f>SUM(S7:S14)</f>
        <v>24.21</v>
      </c>
      <c r="T15" s="75">
        <f>SUM(T7:T14)</f>
        <v>73.94</v>
      </c>
      <c r="U15" s="74">
        <f>SUM(U7:U14)</f>
        <v>528.73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286"/>
      <c r="C16" s="178"/>
      <c r="D16" s="258"/>
      <c r="E16" s="287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B17" s="65" t="s">
        <v>21</v>
      </c>
      <c r="C17" s="66"/>
      <c r="D17" s="67"/>
      <c r="E17" s="68"/>
      <c r="F17" s="93"/>
      <c r="G17" s="30"/>
      <c r="H17" s="30"/>
      <c r="I17" s="31"/>
      <c r="J17" s="32"/>
      <c r="K17" s="224"/>
      <c r="L17" s="57"/>
      <c r="M17" s="26" t="s">
        <v>200</v>
      </c>
      <c r="N17" s="27">
        <v>44499</v>
      </c>
      <c r="O17" s="28" t="s">
        <v>273</v>
      </c>
      <c r="P17" s="29"/>
      <c r="Q17" s="93">
        <v>2.56</v>
      </c>
      <c r="R17" s="30">
        <v>0.7</v>
      </c>
      <c r="S17" s="30">
        <v>0.03</v>
      </c>
      <c r="T17" s="31">
        <v>14.49</v>
      </c>
      <c r="U17" s="32">
        <v>40.14</v>
      </c>
      <c r="V17" s="224" t="s">
        <v>274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4" customHeight="1" x14ac:dyDescent="0.25">
      <c r="B18" s="78" t="s">
        <v>158</v>
      </c>
      <c r="C18" s="72"/>
      <c r="D18" s="66"/>
      <c r="E18" s="79"/>
      <c r="F18" s="93"/>
      <c r="G18" s="30"/>
      <c r="H18" s="30"/>
      <c r="I18" s="31"/>
      <c r="J18" s="32"/>
      <c r="K18" s="33"/>
      <c r="L18" s="57"/>
      <c r="M18" s="26" t="s">
        <v>275</v>
      </c>
      <c r="N18" s="27">
        <v>44499</v>
      </c>
      <c r="O18" s="28" t="s">
        <v>280</v>
      </c>
      <c r="P18" s="29"/>
      <c r="Q18" s="93">
        <v>13.04</v>
      </c>
      <c r="R18" s="32">
        <v>5.68</v>
      </c>
      <c r="S18" s="32">
        <v>7.09</v>
      </c>
      <c r="T18" s="31">
        <v>0</v>
      </c>
      <c r="U18" s="32">
        <v>91.54</v>
      </c>
      <c r="V18" s="50">
        <v>15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36" customHeight="1" x14ac:dyDescent="0.25">
      <c r="A19" s="25"/>
      <c r="B19" s="26" t="s">
        <v>200</v>
      </c>
      <c r="C19" s="27">
        <v>44499</v>
      </c>
      <c r="D19" s="28" t="s">
        <v>273</v>
      </c>
      <c r="E19" s="29"/>
      <c r="F19" s="93">
        <v>2.56</v>
      </c>
      <c r="G19" s="30">
        <v>0.7</v>
      </c>
      <c r="H19" s="30">
        <v>0.03</v>
      </c>
      <c r="I19" s="31">
        <v>14.49</v>
      </c>
      <c r="J19" s="32">
        <v>40.14</v>
      </c>
      <c r="K19" s="224" t="s">
        <v>274</v>
      </c>
      <c r="L19" s="20"/>
      <c r="M19" s="167" t="s">
        <v>277</v>
      </c>
      <c r="N19" s="38">
        <v>20</v>
      </c>
      <c r="O19" s="38">
        <v>200</v>
      </c>
      <c r="P19" s="45"/>
      <c r="Q19" s="223">
        <v>58.3</v>
      </c>
      <c r="R19" s="32">
        <v>16.34</v>
      </c>
      <c r="S19" s="32">
        <v>17.760000000000002</v>
      </c>
      <c r="T19" s="31">
        <v>58.88</v>
      </c>
      <c r="U19" s="32">
        <v>362.56</v>
      </c>
      <c r="V19" s="33">
        <v>684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15.75" x14ac:dyDescent="0.25">
      <c r="B20" s="26" t="s">
        <v>275</v>
      </c>
      <c r="C20" s="27">
        <v>44499</v>
      </c>
      <c r="D20" s="28" t="s">
        <v>280</v>
      </c>
      <c r="E20" s="29"/>
      <c r="F20" s="93">
        <v>13.04</v>
      </c>
      <c r="G20" s="32">
        <v>5.68</v>
      </c>
      <c r="H20" s="32">
        <v>7.09</v>
      </c>
      <c r="I20" s="31">
        <v>0</v>
      </c>
      <c r="J20" s="32">
        <v>91.54</v>
      </c>
      <c r="K20" s="50">
        <v>15</v>
      </c>
      <c r="L20" s="20"/>
      <c r="M20" s="283" t="s">
        <v>197</v>
      </c>
      <c r="N20" s="38">
        <v>20</v>
      </c>
      <c r="O20" s="38">
        <v>20</v>
      </c>
      <c r="P20" s="45"/>
      <c r="Q20" s="46">
        <v>5.18</v>
      </c>
      <c r="R20" s="32"/>
      <c r="S20" s="32"/>
      <c r="T20" s="31"/>
      <c r="U20" s="32"/>
      <c r="V20" s="33"/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36" customHeight="1" x14ac:dyDescent="0.25">
      <c r="B21" s="167" t="s">
        <v>277</v>
      </c>
      <c r="C21" s="38">
        <v>20</v>
      </c>
      <c r="D21" s="38">
        <v>200</v>
      </c>
      <c r="E21" s="45"/>
      <c r="F21" s="223">
        <v>58.3</v>
      </c>
      <c r="G21" s="32">
        <v>16.34</v>
      </c>
      <c r="H21" s="32">
        <v>17.760000000000002</v>
      </c>
      <c r="I21" s="31">
        <v>58.88</v>
      </c>
      <c r="J21" s="32">
        <v>362.56</v>
      </c>
      <c r="K21" s="33">
        <v>684</v>
      </c>
      <c r="L21" s="20"/>
      <c r="M21" s="37" t="s">
        <v>278</v>
      </c>
      <c r="N21" s="38"/>
      <c r="O21" s="38">
        <v>40</v>
      </c>
      <c r="P21" s="46"/>
      <c r="Q21" s="46">
        <v>11.55</v>
      </c>
      <c r="R21" s="32">
        <v>5.08</v>
      </c>
      <c r="S21" s="32">
        <v>4.5999999999999996</v>
      </c>
      <c r="T21" s="31">
        <v>0.28000000000000003</v>
      </c>
      <c r="U21" s="32">
        <v>63</v>
      </c>
      <c r="V21" s="50">
        <v>209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3.5" customHeight="1" x14ac:dyDescent="0.25">
      <c r="B22" s="283" t="s">
        <v>197</v>
      </c>
      <c r="C22" s="38">
        <v>20</v>
      </c>
      <c r="D22" s="38">
        <v>20</v>
      </c>
      <c r="E22" s="45"/>
      <c r="F22" s="46">
        <v>5.18</v>
      </c>
      <c r="G22" s="32"/>
      <c r="H22" s="32"/>
      <c r="I22" s="31"/>
      <c r="J22" s="32"/>
      <c r="K22" s="33"/>
      <c r="L22" s="20"/>
      <c r="M22" s="283" t="s">
        <v>279</v>
      </c>
      <c r="N22" s="284">
        <v>60</v>
      </c>
      <c r="O22" s="38">
        <v>200</v>
      </c>
      <c r="P22" s="285"/>
      <c r="Q22" s="93">
        <v>0.37</v>
      </c>
      <c r="R22" s="32">
        <v>0.4</v>
      </c>
      <c r="S22" s="32">
        <v>0.1</v>
      </c>
      <c r="T22" s="31">
        <v>0.08</v>
      </c>
      <c r="U22" s="32">
        <v>2.8</v>
      </c>
      <c r="V22" s="50"/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8.75" customHeight="1" x14ac:dyDescent="0.25">
      <c r="B23" s="37" t="s">
        <v>278</v>
      </c>
      <c r="C23" s="38"/>
      <c r="D23" s="38">
        <v>40</v>
      </c>
      <c r="E23" s="46"/>
      <c r="F23" s="46">
        <v>11.55</v>
      </c>
      <c r="G23" s="32">
        <v>5.08</v>
      </c>
      <c r="H23" s="32">
        <v>4.5999999999999996</v>
      </c>
      <c r="I23" s="31">
        <v>0.28000000000000003</v>
      </c>
      <c r="J23" s="32">
        <v>63</v>
      </c>
      <c r="K23" s="50">
        <v>209</v>
      </c>
      <c r="L23" s="20"/>
      <c r="M23" s="301" t="s">
        <v>20</v>
      </c>
      <c r="N23" s="38">
        <v>200</v>
      </c>
      <c r="O23" s="38">
        <v>30</v>
      </c>
      <c r="P23" s="46"/>
      <c r="Q23" s="93"/>
      <c r="R23" s="32">
        <v>1.98</v>
      </c>
      <c r="S23" s="32">
        <v>0.36</v>
      </c>
      <c r="T23" s="31">
        <v>10.02</v>
      </c>
      <c r="U23" s="32">
        <v>51.99</v>
      </c>
      <c r="V23" s="50"/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2.75" customHeight="1" x14ac:dyDescent="0.25">
      <c r="B24" s="283" t="s">
        <v>279</v>
      </c>
      <c r="C24" s="284">
        <v>60</v>
      </c>
      <c r="D24" s="38">
        <v>200</v>
      </c>
      <c r="E24" s="285"/>
      <c r="F24" s="93">
        <v>0.37</v>
      </c>
      <c r="G24" s="32">
        <v>0.4</v>
      </c>
      <c r="H24" s="32">
        <v>0.1</v>
      </c>
      <c r="I24" s="31">
        <v>0.08</v>
      </c>
      <c r="J24" s="32">
        <v>2.8</v>
      </c>
      <c r="K24" s="50"/>
      <c r="L24" s="20"/>
      <c r="M24" s="26"/>
      <c r="N24" s="38"/>
      <c r="O24" s="29"/>
      <c r="P24" s="29"/>
      <c r="Q24" s="29"/>
      <c r="R24" s="30"/>
      <c r="S24" s="30"/>
      <c r="T24" s="31"/>
      <c r="U24" s="32"/>
      <c r="V24" s="33"/>
      <c r="X24" s="60"/>
      <c r="Y24" s="40"/>
      <c r="Z24" s="61"/>
      <c r="AA24" s="62"/>
      <c r="AB24" s="62"/>
      <c r="AC24" s="41"/>
      <c r="AD24" s="41"/>
      <c r="AE24" s="41"/>
      <c r="AF24" s="62"/>
      <c r="AG24" s="52"/>
    </row>
    <row r="25" spans="1:33" x14ac:dyDescent="0.25">
      <c r="B25" s="301" t="s">
        <v>20</v>
      </c>
      <c r="C25" s="38">
        <v>200</v>
      </c>
      <c r="D25" s="38">
        <v>30</v>
      </c>
      <c r="E25" s="46"/>
      <c r="F25" s="93"/>
      <c r="G25" s="32">
        <v>1.98</v>
      </c>
      <c r="H25" s="32">
        <v>0.36</v>
      </c>
      <c r="I25" s="31">
        <v>10.02</v>
      </c>
      <c r="J25" s="32">
        <v>51.99</v>
      </c>
      <c r="K25" s="50"/>
      <c r="L25" s="20"/>
      <c r="M25" s="71" t="s">
        <v>21</v>
      </c>
      <c r="N25" s="87"/>
      <c r="O25" s="46"/>
      <c r="P25" s="69"/>
      <c r="Q25" s="69">
        <f>SUM(Q17:Q24)</f>
        <v>90.999999999999986</v>
      </c>
      <c r="R25" s="69">
        <f>SUM(R17:R24)</f>
        <v>30.179999999999996</v>
      </c>
      <c r="S25" s="69">
        <f>SUM(S17:S24)</f>
        <v>29.940000000000005</v>
      </c>
      <c r="T25" s="88">
        <f>SUM(T17:T24)</f>
        <v>83.75</v>
      </c>
      <c r="U25" s="69">
        <f>SUM(U17:U24)</f>
        <v>612.03</v>
      </c>
      <c r="V25" s="89"/>
      <c r="X25" s="58"/>
      <c r="Y25" s="57"/>
      <c r="Z25" s="41"/>
      <c r="AA25" s="36"/>
      <c r="AB25" s="36"/>
      <c r="AC25" s="52"/>
      <c r="AD25" s="52"/>
      <c r="AE25" s="52"/>
      <c r="AF25" s="42"/>
      <c r="AG25" s="52"/>
    </row>
    <row r="26" spans="1:33" x14ac:dyDescent="0.25">
      <c r="B26" s="37"/>
      <c r="C26" s="38"/>
      <c r="D26" s="38"/>
      <c r="E26" s="53"/>
      <c r="F26" s="316">
        <f>SUM(F19:F25)</f>
        <v>90.999999999999986</v>
      </c>
      <c r="G26" s="317">
        <f>SUM(G19:G25)</f>
        <v>30.179999999999996</v>
      </c>
      <c r="H26" s="317">
        <f t="shared" ref="H26:J26" si="1">SUM(H19:H25)</f>
        <v>29.940000000000005</v>
      </c>
      <c r="I26" s="317">
        <v>61.72</v>
      </c>
      <c r="J26" s="317">
        <f t="shared" si="1"/>
        <v>612.03</v>
      </c>
      <c r="K26" s="70"/>
      <c r="L26" s="57"/>
      <c r="M26" s="78" t="s">
        <v>244</v>
      </c>
      <c r="N26" s="87"/>
      <c r="O26" s="46"/>
      <c r="P26" s="69"/>
      <c r="Q26" s="69"/>
      <c r="R26" s="69"/>
      <c r="S26" s="69"/>
      <c r="T26" s="88"/>
      <c r="U26" s="69"/>
      <c r="V26" s="89"/>
      <c r="X26" s="84"/>
      <c r="Y26" s="3"/>
      <c r="Z26" s="35"/>
      <c r="AA26" s="91"/>
      <c r="AB26" s="91"/>
      <c r="AC26" s="91"/>
      <c r="AD26" s="91"/>
      <c r="AE26" s="91"/>
      <c r="AF26" s="91"/>
      <c r="AG26" s="35"/>
    </row>
    <row r="27" spans="1:33" ht="13.5" customHeight="1" x14ac:dyDescent="0.25">
      <c r="B27" s="65" t="s">
        <v>21</v>
      </c>
      <c r="C27" s="66"/>
      <c r="D27" s="67"/>
      <c r="E27" s="68"/>
      <c r="F27" s="223"/>
      <c r="G27" s="32"/>
      <c r="H27" s="32"/>
      <c r="I27" s="31"/>
      <c r="J27" s="32"/>
      <c r="K27" s="50"/>
      <c r="L27" s="58"/>
      <c r="M27" s="37" t="s">
        <v>42</v>
      </c>
      <c r="N27" s="92"/>
      <c r="O27" s="38">
        <v>15</v>
      </c>
      <c r="P27" s="93"/>
      <c r="Q27" s="223">
        <v>2.89</v>
      </c>
      <c r="R27" s="32">
        <v>0.72</v>
      </c>
      <c r="S27" s="32">
        <v>2.83</v>
      </c>
      <c r="T27" s="31">
        <v>7.62</v>
      </c>
      <c r="U27" s="32">
        <v>46.5</v>
      </c>
      <c r="V27" s="50">
        <v>57</v>
      </c>
      <c r="X27" s="22"/>
      <c r="Y27" s="95"/>
      <c r="Z27" s="35"/>
      <c r="AA27" s="77"/>
      <c r="AB27" s="64"/>
      <c r="AC27" s="77"/>
      <c r="AD27" s="77"/>
      <c r="AE27" s="77"/>
      <c r="AF27" s="77"/>
      <c r="AG27" s="77"/>
    </row>
    <row r="28" spans="1:33" ht="24.75" customHeight="1" x14ac:dyDescent="0.25">
      <c r="A28" s="1"/>
      <c r="B28" s="90" t="s">
        <v>159</v>
      </c>
      <c r="C28" s="66"/>
      <c r="D28" s="67"/>
      <c r="E28" s="68"/>
      <c r="F28" s="176"/>
      <c r="G28" s="32"/>
      <c r="H28" s="32"/>
      <c r="I28" s="31"/>
      <c r="J28" s="32"/>
      <c r="K28" s="318"/>
      <c r="L28" s="2"/>
      <c r="M28" s="319" t="s">
        <v>281</v>
      </c>
      <c r="N28" s="96"/>
      <c r="O28" s="38" t="s">
        <v>253</v>
      </c>
      <c r="P28" s="97"/>
      <c r="Q28" s="97">
        <v>9.27</v>
      </c>
      <c r="R28" s="32">
        <v>1.7</v>
      </c>
      <c r="S28" s="32">
        <v>4.9000000000000004</v>
      </c>
      <c r="T28" s="31">
        <v>13.08</v>
      </c>
      <c r="U28" s="32">
        <v>87.7</v>
      </c>
      <c r="V28" s="50">
        <v>82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11.25" customHeight="1" x14ac:dyDescent="0.25">
      <c r="A29" s="25"/>
      <c r="B29" s="244" t="s">
        <v>42</v>
      </c>
      <c r="C29" s="92"/>
      <c r="D29" s="38">
        <v>60</v>
      </c>
      <c r="E29" s="29"/>
      <c r="F29" s="176">
        <v>7</v>
      </c>
      <c r="G29" s="223">
        <v>0.72</v>
      </c>
      <c r="H29" s="32">
        <v>2.83</v>
      </c>
      <c r="I29" s="32">
        <v>7.62</v>
      </c>
      <c r="J29" s="31">
        <v>46.5</v>
      </c>
      <c r="K29" s="31">
        <v>57</v>
      </c>
      <c r="L29" s="233"/>
      <c r="M29" s="319" t="s">
        <v>282</v>
      </c>
      <c r="N29" s="38">
        <v>200</v>
      </c>
      <c r="O29" s="38">
        <v>50</v>
      </c>
      <c r="P29" s="98"/>
      <c r="Q29" s="176">
        <v>19.68</v>
      </c>
      <c r="R29" s="32">
        <v>14.55</v>
      </c>
      <c r="S29" s="32">
        <v>16.79</v>
      </c>
      <c r="T29" s="31">
        <v>4.8899999999999997</v>
      </c>
      <c r="U29" s="32">
        <v>241</v>
      </c>
      <c r="V29" s="50">
        <v>260</v>
      </c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4.75" x14ac:dyDescent="0.25">
      <c r="A30" s="25"/>
      <c r="B30" s="244" t="s">
        <v>281</v>
      </c>
      <c r="C30" s="96"/>
      <c r="D30" s="38" t="s">
        <v>253</v>
      </c>
      <c r="E30" s="97"/>
      <c r="F30" s="97">
        <v>9.27</v>
      </c>
      <c r="G30" s="32">
        <v>1.7</v>
      </c>
      <c r="H30" s="32">
        <v>4.9000000000000004</v>
      </c>
      <c r="I30" s="31">
        <v>13.08</v>
      </c>
      <c r="J30" s="32">
        <v>87.7</v>
      </c>
      <c r="K30" s="50">
        <v>82</v>
      </c>
      <c r="M30" s="244" t="s">
        <v>29</v>
      </c>
      <c r="N30" s="92"/>
      <c r="O30" s="38">
        <v>100</v>
      </c>
      <c r="P30" s="97"/>
      <c r="Q30" s="97">
        <v>7.08</v>
      </c>
      <c r="R30" s="45">
        <v>4.5999999999999996</v>
      </c>
      <c r="S30" s="45">
        <v>6.09</v>
      </c>
      <c r="T30" s="55">
        <v>38.64</v>
      </c>
      <c r="U30" s="45">
        <v>243.75</v>
      </c>
      <c r="V30" s="50">
        <v>302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5.75" x14ac:dyDescent="0.25">
      <c r="A31" s="25"/>
      <c r="B31" s="244" t="s">
        <v>282</v>
      </c>
      <c r="C31" s="38">
        <v>200</v>
      </c>
      <c r="D31" s="38" t="s">
        <v>256</v>
      </c>
      <c r="E31" s="97"/>
      <c r="F31" s="223">
        <v>44.28</v>
      </c>
      <c r="G31" s="32">
        <v>14.55</v>
      </c>
      <c r="H31" s="32">
        <v>16.79</v>
      </c>
      <c r="I31" s="31">
        <v>4.8899999999999997</v>
      </c>
      <c r="J31" s="32">
        <v>241</v>
      </c>
      <c r="K31" s="50">
        <v>260</v>
      </c>
      <c r="M31" s="177" t="s">
        <v>220</v>
      </c>
      <c r="N31" s="38" t="s">
        <v>62</v>
      </c>
      <c r="O31" s="133" t="s">
        <v>63</v>
      </c>
      <c r="P31" s="133"/>
      <c r="Q31" s="223">
        <v>2.38</v>
      </c>
      <c r="R31" s="45">
        <v>0.77</v>
      </c>
      <c r="S31" s="45">
        <v>4.4999999999999998E-2</v>
      </c>
      <c r="T31" s="55">
        <v>27.62</v>
      </c>
      <c r="U31" s="45">
        <v>114.8</v>
      </c>
      <c r="V31" s="50">
        <v>348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4.25" customHeight="1" x14ac:dyDescent="0.25">
      <c r="B32" s="244" t="s">
        <v>29</v>
      </c>
      <c r="C32" s="92"/>
      <c r="D32" s="38">
        <v>150</v>
      </c>
      <c r="E32" s="97"/>
      <c r="F32" s="93">
        <v>13.37</v>
      </c>
      <c r="G32" s="45">
        <v>4.5999999999999996</v>
      </c>
      <c r="H32" s="45">
        <v>6.09</v>
      </c>
      <c r="I32" s="55">
        <v>38.64</v>
      </c>
      <c r="J32" s="45">
        <v>243.75</v>
      </c>
      <c r="K32" s="50">
        <v>302</v>
      </c>
      <c r="M32" s="37" t="s">
        <v>18</v>
      </c>
      <c r="N32" s="53" t="s">
        <v>31</v>
      </c>
      <c r="O32" s="38">
        <v>30</v>
      </c>
      <c r="P32" s="53"/>
      <c r="Q32" s="93">
        <v>1.7</v>
      </c>
      <c r="R32" s="32">
        <v>4.74</v>
      </c>
      <c r="S32" s="32">
        <v>0.6</v>
      </c>
      <c r="T32" s="31">
        <v>28.98</v>
      </c>
      <c r="U32" s="32">
        <v>140.28</v>
      </c>
      <c r="V32" s="50" t="s">
        <v>163</v>
      </c>
      <c r="X32" s="60"/>
      <c r="Y32" s="40"/>
      <c r="Z32" s="61"/>
      <c r="AA32" s="62"/>
      <c r="AB32" s="62"/>
      <c r="AC32" s="101"/>
      <c r="AD32" s="101"/>
      <c r="AE32" s="101"/>
      <c r="AF32" s="101"/>
      <c r="AG32" s="35"/>
    </row>
    <row r="33" spans="1:33" ht="13.5" customHeight="1" x14ac:dyDescent="0.25">
      <c r="B33" s="177" t="s">
        <v>220</v>
      </c>
      <c r="C33" s="38" t="s">
        <v>62</v>
      </c>
      <c r="D33" s="133" t="s">
        <v>63</v>
      </c>
      <c r="E33" s="133"/>
      <c r="F33" s="46">
        <v>2.38</v>
      </c>
      <c r="G33" s="32">
        <v>0.34</v>
      </c>
      <c r="H33" s="32">
        <v>0.1</v>
      </c>
      <c r="I33" s="31">
        <v>23.6</v>
      </c>
      <c r="J33" s="32">
        <v>98.4</v>
      </c>
      <c r="K33" s="50">
        <v>348</v>
      </c>
      <c r="M33" s="37" t="s">
        <v>20</v>
      </c>
      <c r="N33" s="53"/>
      <c r="O33" s="38">
        <v>30</v>
      </c>
      <c r="P33" s="46"/>
      <c r="Q33" s="46"/>
      <c r="R33" s="32">
        <v>1.98</v>
      </c>
      <c r="S33" s="32">
        <v>0.36</v>
      </c>
      <c r="T33" s="31">
        <v>10.02</v>
      </c>
      <c r="U33" s="32">
        <v>51.99</v>
      </c>
      <c r="V33" s="50" t="s">
        <v>163</v>
      </c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3.5" customHeight="1" x14ac:dyDescent="0.25">
      <c r="B34" s="244" t="s">
        <v>18</v>
      </c>
      <c r="C34" s="53"/>
      <c r="D34" s="38">
        <v>60</v>
      </c>
      <c r="E34" s="46"/>
      <c r="F34" s="46">
        <v>1.7</v>
      </c>
      <c r="G34" s="32">
        <v>4.74</v>
      </c>
      <c r="H34" s="32">
        <v>0.6</v>
      </c>
      <c r="I34" s="31">
        <v>28.98</v>
      </c>
      <c r="J34" s="32">
        <v>140.28</v>
      </c>
      <c r="K34" s="50" t="s">
        <v>163</v>
      </c>
      <c r="M34" s="71" t="s">
        <v>21</v>
      </c>
      <c r="N34" s="92"/>
      <c r="O34" s="107"/>
      <c r="P34" s="108"/>
      <c r="Q34" s="69">
        <f>SUM(Q27:Q33)</f>
        <v>43.000000000000007</v>
      </c>
      <c r="R34" s="69">
        <f>SUM(R27:R33)</f>
        <v>29.06</v>
      </c>
      <c r="S34" s="69">
        <f>SUM(S27:S33)</f>
        <v>31.615000000000002</v>
      </c>
      <c r="T34" s="88">
        <f>SUM(T27:T33)</f>
        <v>130.85000000000002</v>
      </c>
      <c r="U34" s="69">
        <f>SUM(U27:U33)</f>
        <v>926.02</v>
      </c>
      <c r="V34" s="89"/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1.25" customHeight="1" x14ac:dyDescent="0.25">
      <c r="B35" s="244" t="s">
        <v>20</v>
      </c>
      <c r="C35" s="53"/>
      <c r="D35" s="38">
        <v>30</v>
      </c>
      <c r="E35" s="46"/>
      <c r="F35" s="105"/>
      <c r="G35" s="32">
        <v>1.98</v>
      </c>
      <c r="H35" s="32">
        <v>0.36</v>
      </c>
      <c r="I35" s="31">
        <v>10.02</v>
      </c>
      <c r="J35" s="32">
        <v>51.99</v>
      </c>
      <c r="K35" s="50" t="s">
        <v>163</v>
      </c>
      <c r="M35" s="114" t="s">
        <v>33</v>
      </c>
      <c r="N35" s="115"/>
      <c r="O35" s="116"/>
      <c r="P35" s="117"/>
      <c r="Q35" s="118">
        <f>Q34+Q15</f>
        <v>121</v>
      </c>
      <c r="R35" s="118">
        <f t="shared" ref="R35:U35" si="2">R34+R15</f>
        <v>55.099999999999994</v>
      </c>
      <c r="S35" s="118">
        <f t="shared" si="2"/>
        <v>55.825000000000003</v>
      </c>
      <c r="T35" s="119">
        <f t="shared" si="2"/>
        <v>204.79000000000002</v>
      </c>
      <c r="U35" s="118">
        <f t="shared" si="2"/>
        <v>1454.75</v>
      </c>
      <c r="V35" s="120"/>
      <c r="X35" s="84"/>
      <c r="Y35" s="3"/>
      <c r="Z35" s="35"/>
      <c r="AA35" s="91"/>
      <c r="AB35" s="91"/>
      <c r="AC35" s="91"/>
      <c r="AD35" s="91"/>
      <c r="AE35" s="91"/>
      <c r="AF35" s="91"/>
      <c r="AG35" s="35"/>
    </row>
    <row r="36" spans="1:33" ht="10.5" customHeight="1" x14ac:dyDescent="0.25">
      <c r="B36" s="37"/>
      <c r="C36" s="53"/>
      <c r="D36" s="38"/>
      <c r="E36" s="46"/>
      <c r="F36" s="107"/>
      <c r="G36" s="112"/>
      <c r="H36" s="112"/>
      <c r="I36" s="113"/>
      <c r="J36" s="112"/>
      <c r="K36" s="70"/>
      <c r="M36" s="78" t="s">
        <v>246</v>
      </c>
      <c r="N36" s="122"/>
      <c r="O36" s="107"/>
      <c r="P36" s="107"/>
      <c r="Q36" s="123"/>
      <c r="R36" s="124"/>
      <c r="S36" s="124"/>
      <c r="T36" s="125"/>
      <c r="U36" s="124"/>
      <c r="V36" s="89"/>
      <c r="X36" s="22"/>
      <c r="Y36" s="95"/>
      <c r="Z36" s="35"/>
      <c r="AA36" s="77"/>
      <c r="AB36" s="64"/>
      <c r="AC36" s="77"/>
      <c r="AD36" s="77"/>
      <c r="AE36" s="77"/>
      <c r="AF36" s="77"/>
      <c r="AG36" s="77"/>
    </row>
    <row r="37" spans="1:33" x14ac:dyDescent="0.25">
      <c r="B37" s="102" t="s">
        <v>32</v>
      </c>
      <c r="C37" s="103"/>
      <c r="D37" s="38"/>
      <c r="E37" s="320">
        <f t="shared" ref="E37" si="3">SUM(E29:E36)</f>
        <v>0</v>
      </c>
      <c r="F37" s="123">
        <f>SUM(F29:F36)</f>
        <v>78</v>
      </c>
      <c r="G37" s="123">
        <f>SUM(G29:G36)</f>
        <v>28.63</v>
      </c>
      <c r="H37" s="123">
        <f t="shared" ref="H37:J37" si="4">SUM(H29:H36)</f>
        <v>31.67</v>
      </c>
      <c r="I37" s="123">
        <f t="shared" si="4"/>
        <v>126.83000000000001</v>
      </c>
      <c r="J37" s="123">
        <f t="shared" si="4"/>
        <v>909.62</v>
      </c>
      <c r="K37" s="81"/>
      <c r="M37" s="37" t="s">
        <v>42</v>
      </c>
      <c r="N37" s="92"/>
      <c r="O37" s="38">
        <v>15</v>
      </c>
      <c r="P37" s="93"/>
      <c r="Q37" s="223">
        <v>2.4300000000000002</v>
      </c>
      <c r="R37" s="32">
        <v>0.72</v>
      </c>
      <c r="S37" s="32">
        <v>2.83</v>
      </c>
      <c r="T37" s="31">
        <v>7.62</v>
      </c>
      <c r="U37" s="32">
        <v>46.5</v>
      </c>
      <c r="V37" s="50">
        <v>57</v>
      </c>
      <c r="X37" s="58"/>
      <c r="Y37" s="57"/>
      <c r="Z37" s="61"/>
      <c r="AA37" s="36"/>
      <c r="AB37" s="62"/>
      <c r="AC37" s="130"/>
      <c r="AD37" s="130"/>
      <c r="AE37" s="130"/>
      <c r="AF37" s="131"/>
      <c r="AG37" s="35"/>
    </row>
    <row r="38" spans="1:33" ht="24.75" x14ac:dyDescent="0.25">
      <c r="A38" s="25"/>
      <c r="B38" s="78" t="s">
        <v>283</v>
      </c>
      <c r="C38" s="110"/>
      <c r="D38" s="97"/>
      <c r="E38" s="111"/>
      <c r="F38" s="46"/>
      <c r="G38" s="46"/>
      <c r="H38" s="46"/>
      <c r="I38" s="129"/>
      <c r="J38" s="46"/>
      <c r="K38" s="70"/>
      <c r="M38" s="244" t="s">
        <v>281</v>
      </c>
      <c r="N38" s="96"/>
      <c r="O38" s="38" t="s">
        <v>253</v>
      </c>
      <c r="P38" s="97"/>
      <c r="Q38" s="97">
        <v>9.27</v>
      </c>
      <c r="R38" s="32">
        <v>1.7</v>
      </c>
      <c r="S38" s="32">
        <v>4.9000000000000004</v>
      </c>
      <c r="T38" s="31">
        <v>13.08</v>
      </c>
      <c r="U38" s="32">
        <v>87.7</v>
      </c>
      <c r="V38" s="50">
        <v>82</v>
      </c>
      <c r="X38" s="58"/>
      <c r="Y38" s="57"/>
      <c r="Z38" s="134"/>
      <c r="AA38" s="62"/>
      <c r="AB38" s="62"/>
      <c r="AC38" s="135"/>
      <c r="AD38" s="135"/>
      <c r="AE38" s="135"/>
      <c r="AF38" s="135"/>
      <c r="AG38" s="35"/>
    </row>
    <row r="39" spans="1:33" ht="12" customHeight="1" x14ac:dyDescent="0.25">
      <c r="B39" s="175"/>
      <c r="C39" s="126"/>
      <c r="D39" s="179"/>
      <c r="E39" s="111"/>
      <c r="F39" s="259"/>
      <c r="G39" s="45"/>
      <c r="H39" s="223"/>
      <c r="I39" s="260"/>
      <c r="J39" s="29"/>
      <c r="K39" s="50"/>
      <c r="M39" s="244" t="s">
        <v>282</v>
      </c>
      <c r="N39" s="38">
        <v>200</v>
      </c>
      <c r="O39" s="38" t="s">
        <v>256</v>
      </c>
      <c r="P39" s="97"/>
      <c r="Q39" s="223">
        <v>42.14</v>
      </c>
      <c r="R39" s="32">
        <v>14.55</v>
      </c>
      <c r="S39" s="32">
        <v>16.79</v>
      </c>
      <c r="T39" s="31">
        <v>4.8899999999999997</v>
      </c>
      <c r="U39" s="32">
        <v>241</v>
      </c>
      <c r="V39" s="50">
        <v>260</v>
      </c>
      <c r="X39" s="110"/>
      <c r="Y39" s="57"/>
      <c r="Z39" s="134"/>
      <c r="AA39" s="62"/>
      <c r="AB39" s="61"/>
      <c r="AC39" s="136"/>
      <c r="AD39" s="136"/>
      <c r="AE39" s="136"/>
      <c r="AF39" s="136"/>
      <c r="AG39" s="35"/>
    </row>
    <row r="40" spans="1:33" ht="26.25" customHeight="1" x14ac:dyDescent="0.25">
      <c r="B40" s="132" t="s">
        <v>191</v>
      </c>
      <c r="C40" s="133"/>
      <c r="D40" s="291">
        <v>100</v>
      </c>
      <c r="E40" s="128"/>
      <c r="F40" s="259">
        <v>44.24</v>
      </c>
      <c r="G40" s="184">
        <v>18.88</v>
      </c>
      <c r="H40" s="184">
        <v>18</v>
      </c>
      <c r="I40" s="185">
        <v>10.220000000000001</v>
      </c>
      <c r="J40" s="184">
        <v>235</v>
      </c>
      <c r="K40" s="81" t="s">
        <v>19</v>
      </c>
      <c r="L40" s="58"/>
      <c r="M40" s="244" t="s">
        <v>29</v>
      </c>
      <c r="N40" s="92"/>
      <c r="O40" s="38">
        <v>100</v>
      </c>
      <c r="P40" s="97"/>
      <c r="Q40" s="97">
        <v>7.08</v>
      </c>
      <c r="R40" s="32">
        <v>0.34</v>
      </c>
      <c r="S40" s="32">
        <v>0.1</v>
      </c>
      <c r="T40" s="31">
        <v>23.6</v>
      </c>
      <c r="U40" s="32">
        <v>98.4</v>
      </c>
      <c r="V40" s="50">
        <v>348</v>
      </c>
      <c r="X40" s="84"/>
      <c r="Y40" s="3"/>
      <c r="Z40" s="35"/>
      <c r="AA40" s="91"/>
      <c r="AB40" s="91"/>
      <c r="AC40" s="91"/>
      <c r="AD40" s="91"/>
      <c r="AE40" s="91"/>
      <c r="AF40" s="91"/>
      <c r="AG40" s="35"/>
    </row>
    <row r="41" spans="1:33" ht="12.75" customHeight="1" x14ac:dyDescent="0.25">
      <c r="B41" s="177" t="s">
        <v>268</v>
      </c>
      <c r="C41" s="178">
        <v>200</v>
      </c>
      <c r="D41" s="179">
        <v>200</v>
      </c>
      <c r="E41" s="29"/>
      <c r="F41" s="292">
        <v>17.760000000000002</v>
      </c>
      <c r="G41" s="184">
        <v>0.6</v>
      </c>
      <c r="H41" s="184">
        <v>0.2</v>
      </c>
      <c r="I41" s="185">
        <v>30.4</v>
      </c>
      <c r="J41" s="184">
        <v>125.8</v>
      </c>
      <c r="K41" s="81">
        <v>389</v>
      </c>
      <c r="L41" s="20"/>
      <c r="M41" s="177" t="s">
        <v>220</v>
      </c>
      <c r="N41" s="38" t="s">
        <v>62</v>
      </c>
      <c r="O41" s="133" t="s">
        <v>63</v>
      </c>
      <c r="P41" s="133"/>
      <c r="Q41" s="223">
        <v>2.38</v>
      </c>
      <c r="R41" s="32">
        <v>4.74</v>
      </c>
      <c r="S41" s="32">
        <v>0.6</v>
      </c>
      <c r="T41" s="31">
        <v>28.98</v>
      </c>
      <c r="U41" s="32">
        <v>140.28</v>
      </c>
      <c r="V41" s="50" t="s">
        <v>163</v>
      </c>
      <c r="X41" s="22"/>
      <c r="Y41" s="95"/>
      <c r="Z41" s="35"/>
      <c r="AA41" s="77"/>
      <c r="AB41" s="64"/>
      <c r="AC41" s="77"/>
      <c r="AD41" s="77"/>
      <c r="AE41" s="77"/>
      <c r="AF41" s="77"/>
      <c r="AG41" s="77"/>
    </row>
    <row r="42" spans="1:33" ht="12" customHeight="1" x14ac:dyDescent="0.25">
      <c r="B42" s="175"/>
      <c r="C42" s="29">
        <v>100</v>
      </c>
      <c r="D42" s="46">
        <v>100</v>
      </c>
      <c r="E42" s="108"/>
      <c r="F42" s="123"/>
      <c r="G42" s="123"/>
      <c r="H42" s="123"/>
      <c r="I42" s="144"/>
      <c r="J42" s="123"/>
      <c r="K42" s="145"/>
      <c r="L42" s="20"/>
      <c r="M42" s="37" t="s">
        <v>18</v>
      </c>
      <c r="N42" s="53" t="s">
        <v>31</v>
      </c>
      <c r="O42" s="38">
        <v>30</v>
      </c>
      <c r="P42" s="53"/>
      <c r="Q42" s="93">
        <v>1.7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163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ht="12.75" customHeight="1" thickBot="1" x14ac:dyDescent="0.3">
      <c r="B43" s="175"/>
      <c r="C43" s="29"/>
      <c r="D43" s="46"/>
      <c r="E43" s="29"/>
      <c r="F43" s="321"/>
      <c r="G43" s="321"/>
      <c r="H43" s="321"/>
      <c r="I43" s="321"/>
      <c r="J43" s="321"/>
      <c r="K43" s="322"/>
      <c r="L43" s="20"/>
      <c r="M43" s="37" t="s">
        <v>20</v>
      </c>
      <c r="N43" s="53"/>
      <c r="O43" s="38">
        <v>30</v>
      </c>
      <c r="P43" s="46"/>
      <c r="Q43" s="46"/>
      <c r="R43" s="32"/>
      <c r="S43" s="32"/>
      <c r="T43" s="31"/>
      <c r="U43" s="32"/>
      <c r="V43" s="50"/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1.25" customHeight="1" thickBot="1" x14ac:dyDescent="0.3">
      <c r="B44" s="141" t="s">
        <v>21</v>
      </c>
      <c r="C44" s="103"/>
      <c r="D44" s="142"/>
      <c r="E44" s="143"/>
      <c r="F44" s="150">
        <f t="shared" ref="F44:J44" si="5">SUM(F40:F43)</f>
        <v>62</v>
      </c>
      <c r="G44" s="150">
        <f t="shared" si="5"/>
        <v>19.48</v>
      </c>
      <c r="H44" s="150">
        <f t="shared" si="5"/>
        <v>18.2</v>
      </c>
      <c r="I44" s="150">
        <f t="shared" si="5"/>
        <v>40.619999999999997</v>
      </c>
      <c r="J44" s="150">
        <f t="shared" si="5"/>
        <v>360.8</v>
      </c>
      <c r="K44" s="151"/>
      <c r="L44" s="20"/>
      <c r="M44" s="71" t="s">
        <v>21</v>
      </c>
      <c r="N44" s="92"/>
      <c r="O44" s="107"/>
      <c r="P44" s="108"/>
      <c r="Q44" s="69">
        <f>SUM(Q37:Q43)</f>
        <v>65</v>
      </c>
      <c r="R44" s="69">
        <f>SUM(R37:R43)</f>
        <v>24.029999999999998</v>
      </c>
      <c r="S44" s="69">
        <f>SUM(S37:S43)</f>
        <v>25.580000000000002</v>
      </c>
      <c r="T44" s="88">
        <f>SUM(T37:T43)</f>
        <v>88.19</v>
      </c>
      <c r="U44" s="69">
        <f>SUM(U37:U43)</f>
        <v>665.87</v>
      </c>
      <c r="V44" s="89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customHeight="1" thickBot="1" x14ac:dyDescent="0.3">
      <c r="B45" s="146" t="s">
        <v>33</v>
      </c>
      <c r="C45" s="147"/>
      <c r="D45" s="148"/>
      <c r="E45" s="149"/>
      <c r="F45" s="323">
        <f>F44+F37</f>
        <v>140</v>
      </c>
      <c r="G45" s="323">
        <f t="shared" ref="G45:J45" si="6">G44+G37</f>
        <v>48.11</v>
      </c>
      <c r="H45" s="323">
        <f t="shared" si="6"/>
        <v>49.870000000000005</v>
      </c>
      <c r="I45" s="323">
        <f t="shared" si="6"/>
        <v>167.45000000000002</v>
      </c>
      <c r="J45" s="323">
        <f t="shared" si="6"/>
        <v>1270.42</v>
      </c>
      <c r="K45" s="149"/>
      <c r="L45" s="20"/>
      <c r="M45" s="146" t="s">
        <v>33</v>
      </c>
      <c r="N45" s="147"/>
      <c r="O45" s="148"/>
      <c r="P45" s="149"/>
      <c r="Q45" s="150">
        <f>Q44+Q25</f>
        <v>156</v>
      </c>
      <c r="R45" s="150">
        <f t="shared" ref="R45:U45" si="7">R44+R25</f>
        <v>54.209999999999994</v>
      </c>
      <c r="S45" s="150">
        <f t="shared" si="7"/>
        <v>55.52000000000001</v>
      </c>
      <c r="T45" s="150">
        <f t="shared" si="7"/>
        <v>171.94</v>
      </c>
      <c r="U45" s="150">
        <f t="shared" si="7"/>
        <v>1277.9000000000001</v>
      </c>
      <c r="V45" s="154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C46" s="57"/>
      <c r="D46" s="152"/>
      <c r="E46" s="153"/>
      <c r="F46" s="62"/>
      <c r="G46" s="51"/>
      <c r="H46" s="51"/>
      <c r="I46" s="51"/>
      <c r="J46" s="51"/>
      <c r="K46" s="35"/>
      <c r="L46" s="20"/>
      <c r="N46" s="57"/>
      <c r="O46" s="134"/>
      <c r="P46" s="62"/>
      <c r="Q46" s="62"/>
      <c r="R46" s="62"/>
      <c r="S46" s="51"/>
      <c r="T46" s="51"/>
      <c r="U46" s="51"/>
      <c r="V46" s="3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122"/>
      <c r="D47" s="41"/>
      <c r="E47" s="41"/>
      <c r="F47" s="36"/>
      <c r="G47" s="62"/>
      <c r="H47" s="62"/>
      <c r="I47" s="62"/>
      <c r="J47" s="62"/>
      <c r="K47" s="35"/>
      <c r="L47" s="20"/>
      <c r="N47" s="2"/>
      <c r="O47" s="61"/>
      <c r="P47" s="62"/>
      <c r="Q47" s="62"/>
      <c r="R47" s="59"/>
      <c r="S47" s="62"/>
      <c r="T47" s="62"/>
      <c r="U47" s="62"/>
      <c r="V47" s="41"/>
      <c r="W47" s="41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5">
      <c r="C48" s="57"/>
      <c r="D48" s="134"/>
      <c r="E48" s="62"/>
      <c r="F48" s="91"/>
      <c r="G48" s="91"/>
      <c r="H48" s="91"/>
      <c r="I48" s="91"/>
      <c r="J48" s="91"/>
      <c r="K48" s="35"/>
      <c r="L48" s="20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58"/>
      <c r="C49" s="2"/>
      <c r="D49" s="155"/>
      <c r="E49" s="156"/>
      <c r="F49" s="62"/>
      <c r="G49" s="158"/>
      <c r="H49" s="158"/>
      <c r="I49" s="159"/>
      <c r="J49" s="159"/>
      <c r="K49" s="2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B50" s="84"/>
      <c r="C50" s="3"/>
      <c r="D50" s="35"/>
      <c r="E50" s="91"/>
      <c r="F50" s="324"/>
      <c r="G50" s="52"/>
      <c r="H50" s="325"/>
      <c r="I50" s="325"/>
      <c r="J50" s="232"/>
      <c r="K50" s="233"/>
      <c r="L50" s="160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57"/>
      <c r="C51" s="57"/>
      <c r="D51" s="152"/>
      <c r="E51" s="62"/>
      <c r="F51" s="35"/>
      <c r="G51" s="52"/>
      <c r="H51" s="42"/>
      <c r="I51" s="42"/>
      <c r="J51" s="52"/>
      <c r="K51" s="23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230"/>
      <c r="C52" s="231"/>
      <c r="D52" s="232"/>
      <c r="E52" s="232"/>
      <c r="F52" s="35"/>
      <c r="G52" s="326"/>
      <c r="H52" s="326"/>
      <c r="I52" s="326"/>
      <c r="J52" s="326"/>
      <c r="K52" s="327"/>
      <c r="L52" s="2"/>
      <c r="M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/>
      <c r="B53" s="328"/>
      <c r="C53" s="233"/>
      <c r="D53" s="232"/>
      <c r="E53" s="232"/>
      <c r="F53" s="36"/>
      <c r="G53" s="42"/>
      <c r="H53" s="42"/>
      <c r="I53" s="42"/>
      <c r="J53" s="42"/>
      <c r="K53" s="35"/>
      <c r="L53" s="2"/>
      <c r="M53" s="110"/>
      <c r="N53" s="57"/>
      <c r="O53" s="134"/>
      <c r="P53" s="62"/>
      <c r="Q53" s="62"/>
      <c r="R53" s="62"/>
      <c r="S53" s="51"/>
      <c r="T53" s="51"/>
      <c r="U53" s="51"/>
      <c r="V53" s="35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A54" s="2"/>
      <c r="B54" s="329"/>
      <c r="C54" s="57"/>
      <c r="D54" s="330"/>
      <c r="E54" s="35"/>
      <c r="F54" s="13"/>
      <c r="G54" s="2"/>
      <c r="H54" s="2"/>
      <c r="I54" s="2"/>
      <c r="J54" s="2"/>
      <c r="K54" s="2"/>
      <c r="N54" s="7"/>
      <c r="O54" s="7"/>
      <c r="P54" s="7"/>
      <c r="Q54" s="7"/>
      <c r="R54" s="8"/>
      <c r="S54" s="8"/>
      <c r="T54" s="9"/>
      <c r="U54" s="9"/>
      <c r="V54" s="9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B55" s="58"/>
      <c r="C55" s="57"/>
      <c r="D55" s="327"/>
      <c r="E55" s="59"/>
      <c r="F55" s="3"/>
      <c r="G55" s="3"/>
      <c r="H55" s="3"/>
      <c r="I55" s="24"/>
      <c r="J55" s="3"/>
      <c r="K55" s="3"/>
      <c r="M55" s="2"/>
      <c r="N55" s="2"/>
      <c r="O55" s="13"/>
      <c r="P55" s="14"/>
      <c r="Q55" s="14"/>
      <c r="R55" s="2"/>
      <c r="S55" s="2"/>
      <c r="T55" s="2"/>
      <c r="U55" s="2"/>
      <c r="V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"/>
      <c r="C56" s="2"/>
      <c r="D56" s="13"/>
      <c r="E56" s="13"/>
      <c r="F56" s="36"/>
      <c r="G56" s="35"/>
      <c r="H56" s="35"/>
      <c r="I56" s="35"/>
      <c r="J56" s="35"/>
      <c r="K56" s="35"/>
      <c r="M56" s="22"/>
      <c r="N56" s="23"/>
      <c r="O56" s="3"/>
      <c r="P56" s="3"/>
      <c r="Q56" s="3"/>
      <c r="R56" s="3"/>
      <c r="S56" s="3"/>
      <c r="T56" s="24"/>
      <c r="U56" s="3"/>
      <c r="V56" s="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2"/>
      <c r="C57" s="23"/>
      <c r="D57" s="3"/>
      <c r="E57" s="3"/>
      <c r="F57" s="42"/>
      <c r="G57" s="43"/>
      <c r="H57" s="44"/>
      <c r="I57" s="44"/>
      <c r="J57" s="44"/>
      <c r="K57" s="41"/>
      <c r="M57" s="24"/>
      <c r="N57" s="3"/>
      <c r="O57" s="34"/>
      <c r="P57" s="35"/>
      <c r="Q57" s="36"/>
      <c r="R57" s="35"/>
      <c r="S57" s="35"/>
      <c r="T57" s="35"/>
      <c r="U57" s="35"/>
      <c r="V57" s="35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24"/>
      <c r="C58" s="3"/>
      <c r="D58" s="34"/>
      <c r="E58" s="35"/>
      <c r="F58" s="41"/>
      <c r="G58" s="51"/>
      <c r="H58" s="51"/>
      <c r="I58" s="51"/>
      <c r="J58" s="51"/>
      <c r="K58" s="52"/>
      <c r="M58" s="39"/>
      <c r="N58" s="40"/>
      <c r="O58" s="41"/>
      <c r="P58" s="42"/>
      <c r="Q58" s="42"/>
      <c r="R58" s="43"/>
      <c r="S58" s="44"/>
      <c r="T58" s="44"/>
      <c r="U58" s="44"/>
      <c r="V58" s="41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2"/>
      <c r="F59" s="36"/>
      <c r="G59" s="52"/>
      <c r="H59" s="52"/>
      <c r="I59" s="52"/>
      <c r="J59" s="42"/>
      <c r="K59" s="35"/>
      <c r="M59" s="39"/>
      <c r="N59" s="40"/>
      <c r="O59" s="41"/>
      <c r="P59" s="41"/>
      <c r="Q59" s="41"/>
      <c r="R59" s="51"/>
      <c r="S59" s="51"/>
      <c r="T59" s="51"/>
      <c r="U59" s="51"/>
      <c r="V59" s="5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39"/>
      <c r="C60" s="40"/>
      <c r="D60" s="41"/>
      <c r="E60" s="41"/>
      <c r="F60" s="62"/>
      <c r="G60" s="41"/>
      <c r="H60" s="41"/>
      <c r="I60" s="41"/>
      <c r="J60" s="62"/>
      <c r="K60" s="52"/>
      <c r="M60" s="58"/>
      <c r="N60" s="57"/>
      <c r="O60" s="41"/>
      <c r="P60" s="59"/>
      <c r="Q60" s="36"/>
      <c r="R60" s="52"/>
      <c r="S60" s="52"/>
      <c r="T60" s="52"/>
      <c r="U60" s="42"/>
      <c r="V60" s="35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8"/>
      <c r="C61" s="57"/>
      <c r="D61" s="41"/>
      <c r="E61" s="59"/>
      <c r="F61" s="36"/>
      <c r="G61" s="52"/>
      <c r="H61" s="52"/>
      <c r="I61" s="52"/>
      <c r="J61" s="42"/>
      <c r="K61" s="35"/>
      <c r="M61" s="60"/>
      <c r="N61" s="40"/>
      <c r="O61" s="61"/>
      <c r="P61" s="62"/>
      <c r="Q61" s="62"/>
      <c r="R61" s="41"/>
      <c r="S61" s="41"/>
      <c r="T61" s="41"/>
      <c r="U61" s="62"/>
      <c r="V61" s="5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40"/>
      <c r="D62" s="61"/>
      <c r="E62" s="62"/>
      <c r="F62" s="64"/>
      <c r="G62" s="35"/>
      <c r="H62" s="35"/>
      <c r="I62" s="35"/>
      <c r="J62" s="35"/>
      <c r="K62" s="3"/>
      <c r="M62" s="58"/>
      <c r="N62" s="57"/>
      <c r="O62" s="41"/>
      <c r="P62" s="36"/>
      <c r="Q62" s="36"/>
      <c r="R62" s="52"/>
      <c r="S62" s="52"/>
      <c r="T62" s="52"/>
      <c r="U62" s="42"/>
      <c r="V62" s="35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58"/>
      <c r="C63" s="57"/>
      <c r="D63" s="41"/>
      <c r="E63" s="36"/>
      <c r="F63" s="64"/>
      <c r="G63" s="77"/>
      <c r="H63" s="77"/>
      <c r="I63" s="77"/>
      <c r="J63" s="77"/>
      <c r="K63" s="63"/>
      <c r="M63" s="24"/>
      <c r="N63" s="63"/>
      <c r="O63" s="3"/>
      <c r="P63" s="35"/>
      <c r="Q63" s="64"/>
      <c r="R63" s="35"/>
      <c r="S63" s="35"/>
      <c r="T63" s="35"/>
      <c r="U63" s="35"/>
      <c r="V63" s="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4"/>
      <c r="C64" s="63"/>
      <c r="D64" s="3"/>
      <c r="E64" s="35"/>
      <c r="F64" s="85"/>
      <c r="G64" s="85"/>
      <c r="H64" s="85"/>
      <c r="I64" s="85"/>
      <c r="J64" s="85"/>
      <c r="K64" s="63"/>
      <c r="M64" s="60"/>
      <c r="N64" s="63"/>
      <c r="O64" s="63"/>
      <c r="P64" s="35"/>
      <c r="Q64" s="64"/>
      <c r="R64" s="77"/>
      <c r="S64" s="77"/>
      <c r="T64" s="77"/>
      <c r="U64" s="77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63"/>
      <c r="D65" s="63"/>
      <c r="E65" s="35"/>
      <c r="F65" s="85"/>
      <c r="G65" s="86"/>
      <c r="H65" s="86"/>
      <c r="I65" s="86"/>
      <c r="J65" s="86"/>
      <c r="K65" s="63"/>
      <c r="M65" s="84"/>
      <c r="N65" s="63"/>
      <c r="O65" s="63"/>
      <c r="P65" s="85"/>
      <c r="Q65" s="85"/>
      <c r="R65" s="85"/>
      <c r="S65" s="85"/>
      <c r="T65" s="85"/>
      <c r="U65" s="85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84"/>
      <c r="C66" s="63"/>
      <c r="D66" s="63"/>
      <c r="E66" s="85"/>
      <c r="F66" s="41"/>
      <c r="G66" s="62"/>
      <c r="H66" s="62"/>
      <c r="I66" s="62"/>
      <c r="J66" s="62"/>
      <c r="K66" s="57"/>
      <c r="M66" s="22"/>
      <c r="N66" s="63"/>
      <c r="O66" s="35"/>
      <c r="P66" s="85"/>
      <c r="Q66" s="85"/>
      <c r="R66" s="86"/>
      <c r="S66" s="86"/>
      <c r="T66" s="86"/>
      <c r="U66" s="86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2"/>
      <c r="C67" s="63"/>
      <c r="D67" s="35"/>
      <c r="E67" s="85"/>
      <c r="F67" s="36"/>
      <c r="G67" s="35"/>
      <c r="H67" s="35"/>
      <c r="I67" s="35"/>
      <c r="J67" s="35"/>
      <c r="K67" s="35"/>
      <c r="M67" s="60"/>
      <c r="N67" s="57"/>
      <c r="O67" s="41"/>
      <c r="P67" s="61"/>
      <c r="Q67" s="41"/>
      <c r="R67" s="62"/>
      <c r="S67" s="62"/>
      <c r="T67" s="62"/>
      <c r="U67" s="62"/>
      <c r="V67" s="57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60"/>
      <c r="C68" s="57"/>
      <c r="D68" s="41"/>
      <c r="E68" s="61"/>
      <c r="F68" s="42"/>
      <c r="G68" s="43"/>
      <c r="H68" s="44"/>
      <c r="I68" s="44"/>
      <c r="J68" s="44"/>
      <c r="K68" s="41"/>
      <c r="M68" s="24"/>
      <c r="N68" s="3"/>
      <c r="O68" s="34"/>
      <c r="P68" s="35"/>
      <c r="Q68" s="36"/>
      <c r="R68" s="35"/>
      <c r="S68" s="35"/>
      <c r="T68" s="35"/>
      <c r="U68" s="35"/>
      <c r="V68" s="35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24"/>
      <c r="C69" s="3"/>
      <c r="D69" s="34"/>
      <c r="E69" s="35"/>
      <c r="F69" s="41"/>
      <c r="G69" s="51"/>
      <c r="H69" s="51"/>
      <c r="I69" s="51"/>
      <c r="J69" s="51"/>
      <c r="K69" s="52"/>
      <c r="M69" s="39"/>
      <c r="N69" s="40"/>
      <c r="O69" s="41"/>
      <c r="P69" s="42"/>
      <c r="Q69" s="42"/>
      <c r="R69" s="43"/>
      <c r="S69" s="44"/>
      <c r="T69" s="44"/>
      <c r="U69" s="44"/>
      <c r="V69" s="41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2"/>
      <c r="F70" s="36"/>
      <c r="G70" s="52"/>
      <c r="H70" s="52"/>
      <c r="I70" s="52"/>
      <c r="J70" s="42"/>
      <c r="K70" s="35"/>
      <c r="M70" s="39"/>
      <c r="N70" s="40"/>
      <c r="O70" s="41"/>
      <c r="P70" s="41"/>
      <c r="Q70" s="41"/>
      <c r="R70" s="51"/>
      <c r="S70" s="51"/>
      <c r="T70" s="51"/>
      <c r="U70" s="51"/>
      <c r="V70" s="5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39"/>
      <c r="C71" s="40"/>
      <c r="D71" s="41"/>
      <c r="E71" s="41"/>
      <c r="F71" s="62"/>
      <c r="G71" s="41"/>
      <c r="H71" s="41"/>
      <c r="I71" s="41"/>
      <c r="J71" s="62"/>
      <c r="K71" s="161"/>
      <c r="M71" s="58"/>
      <c r="N71" s="57"/>
      <c r="O71" s="41"/>
      <c r="P71" s="59"/>
      <c r="Q71" s="36"/>
      <c r="R71" s="52"/>
      <c r="S71" s="52"/>
      <c r="T71" s="52"/>
      <c r="U71" s="42"/>
      <c r="V71" s="35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8"/>
      <c r="C72" s="57"/>
      <c r="D72" s="41"/>
      <c r="E72" s="59"/>
      <c r="F72" s="36"/>
      <c r="G72" s="52"/>
      <c r="H72" s="52"/>
      <c r="I72" s="52"/>
      <c r="J72" s="42"/>
      <c r="K72" s="52"/>
      <c r="M72" s="60"/>
      <c r="N72" s="40"/>
      <c r="O72" s="61"/>
      <c r="P72" s="62"/>
      <c r="Q72" s="62"/>
      <c r="R72" s="41"/>
      <c r="S72" s="41"/>
      <c r="T72" s="41"/>
      <c r="U72" s="62"/>
      <c r="V72" s="161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60"/>
      <c r="C73" s="40"/>
      <c r="D73" s="61"/>
      <c r="E73" s="62"/>
      <c r="F73" s="91"/>
      <c r="G73" s="91"/>
      <c r="H73" s="91"/>
      <c r="I73" s="91"/>
      <c r="J73" s="91"/>
      <c r="K73" s="35"/>
      <c r="M73" s="58"/>
      <c r="N73" s="57"/>
      <c r="O73" s="41"/>
      <c r="P73" s="36"/>
      <c r="Q73" s="36"/>
      <c r="R73" s="52"/>
      <c r="S73" s="52"/>
      <c r="T73" s="52"/>
      <c r="U73" s="42"/>
      <c r="V73" s="5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58"/>
      <c r="C74" s="57"/>
      <c r="D74" s="41"/>
      <c r="E74" s="36"/>
      <c r="F74" s="64"/>
      <c r="G74" s="77"/>
      <c r="H74" s="77"/>
      <c r="I74" s="77"/>
      <c r="J74" s="77"/>
      <c r="K74" s="77"/>
      <c r="M74" s="84"/>
      <c r="N74" s="3"/>
      <c r="O74" s="35"/>
      <c r="P74" s="91"/>
      <c r="Q74" s="91"/>
      <c r="R74" s="91"/>
      <c r="S74" s="91"/>
      <c r="T74" s="91"/>
      <c r="U74" s="91"/>
      <c r="V74" s="35"/>
    </row>
    <row r="75" spans="2:33" x14ac:dyDescent="0.25">
      <c r="B75" s="84"/>
      <c r="C75" s="3"/>
      <c r="D75" s="35"/>
      <c r="E75" s="91"/>
      <c r="F75" s="62"/>
      <c r="G75" s="62"/>
      <c r="H75" s="62"/>
      <c r="I75" s="62"/>
      <c r="J75" s="62"/>
      <c r="K75" s="35"/>
      <c r="M75" s="22"/>
      <c r="N75" s="95"/>
      <c r="O75" s="35"/>
      <c r="P75" s="77"/>
      <c r="Q75" s="64"/>
      <c r="R75" s="77"/>
      <c r="S75" s="77"/>
      <c r="T75" s="77"/>
      <c r="U75" s="77"/>
      <c r="V75" s="77"/>
    </row>
    <row r="76" spans="2:33" x14ac:dyDescent="0.25">
      <c r="B76" s="22"/>
      <c r="C76" s="95"/>
      <c r="D76" s="35"/>
      <c r="E76" s="77"/>
      <c r="F76" s="36"/>
      <c r="G76" s="35"/>
      <c r="H76" s="35"/>
      <c r="I76" s="35"/>
      <c r="J76" s="35"/>
      <c r="K76" s="35"/>
      <c r="M76" s="60"/>
      <c r="N76" s="57"/>
      <c r="O76" s="41"/>
      <c r="P76" s="41"/>
      <c r="Q76" s="62"/>
      <c r="R76" s="62"/>
      <c r="S76" s="62"/>
      <c r="T76" s="62"/>
      <c r="U76" s="62"/>
      <c r="V76" s="35"/>
    </row>
    <row r="77" spans="2:33" x14ac:dyDescent="0.25">
      <c r="B77" s="60"/>
      <c r="C77" s="57"/>
      <c r="D77" s="41"/>
      <c r="E77" s="41"/>
      <c r="F77" s="36"/>
      <c r="G77" s="35"/>
      <c r="H77" s="35"/>
      <c r="I77" s="35"/>
      <c r="J77" s="35"/>
      <c r="K77" s="35"/>
      <c r="M77" s="24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24"/>
      <c r="C78" s="3"/>
      <c r="D78" s="35"/>
      <c r="E78" s="35"/>
      <c r="F78" s="36"/>
      <c r="G78" s="35"/>
      <c r="H78" s="35"/>
      <c r="I78" s="35"/>
      <c r="J78" s="35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62"/>
      <c r="G79" s="101"/>
      <c r="H79" s="101"/>
      <c r="I79" s="101"/>
      <c r="J79" s="101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3"/>
      <c r="C80" s="3"/>
      <c r="D80" s="35"/>
      <c r="E80" s="35"/>
      <c r="F80" s="36"/>
      <c r="G80" s="36"/>
      <c r="H80" s="36"/>
      <c r="I80" s="36"/>
      <c r="J80" s="36"/>
      <c r="K80" s="35"/>
      <c r="M80" s="60"/>
      <c r="N80" s="40"/>
      <c r="O80" s="61"/>
      <c r="P80" s="62"/>
      <c r="Q80" s="62"/>
      <c r="R80" s="101"/>
      <c r="S80" s="101"/>
      <c r="T80" s="101"/>
      <c r="U80" s="101"/>
      <c r="V80" s="35"/>
    </row>
    <row r="81" spans="2:22" x14ac:dyDescent="0.25">
      <c r="B81" s="60"/>
      <c r="C81" s="40"/>
      <c r="D81" s="61"/>
      <c r="E81" s="62"/>
      <c r="F81" s="36"/>
      <c r="G81" s="36"/>
      <c r="H81" s="36"/>
      <c r="I81" s="36"/>
      <c r="J81" s="36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58"/>
      <c r="C82" s="57"/>
      <c r="D82" s="41"/>
      <c r="E82" s="62"/>
      <c r="F82" s="91"/>
      <c r="G82" s="91"/>
      <c r="H82" s="91"/>
      <c r="I82" s="91"/>
      <c r="J82" s="91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58"/>
      <c r="C83" s="57"/>
      <c r="D83" s="41"/>
      <c r="E83" s="62"/>
      <c r="F83" s="64"/>
      <c r="G83" s="77"/>
      <c r="H83" s="77"/>
      <c r="I83" s="77"/>
      <c r="J83" s="77"/>
      <c r="K83" s="77"/>
      <c r="M83" s="84"/>
      <c r="N83" s="3"/>
      <c r="O83" s="35"/>
      <c r="P83" s="91"/>
      <c r="Q83" s="91"/>
      <c r="R83" s="91"/>
      <c r="S83" s="91"/>
      <c r="T83" s="91"/>
      <c r="U83" s="91"/>
      <c r="V83" s="35"/>
    </row>
    <row r="84" spans="2:22" x14ac:dyDescent="0.25">
      <c r="B84" s="84"/>
      <c r="C84" s="3"/>
      <c r="D84" s="35"/>
      <c r="E84" s="91"/>
      <c r="F84" s="36"/>
      <c r="G84" s="130"/>
      <c r="H84" s="130"/>
      <c r="I84" s="130"/>
      <c r="J84" s="131"/>
      <c r="K84" s="35"/>
      <c r="M84" s="22"/>
      <c r="N84" s="95"/>
      <c r="O84" s="35"/>
      <c r="P84" s="77"/>
      <c r="Q84" s="64"/>
      <c r="R84" s="77"/>
      <c r="S84" s="77"/>
      <c r="T84" s="77"/>
      <c r="U84" s="77"/>
      <c r="V84" s="77"/>
    </row>
    <row r="85" spans="2:22" x14ac:dyDescent="0.25">
      <c r="B85" s="22"/>
      <c r="C85" s="95"/>
      <c r="D85" s="35"/>
      <c r="E85" s="77"/>
      <c r="F85" s="62"/>
      <c r="G85" s="135"/>
      <c r="H85" s="135"/>
      <c r="I85" s="135"/>
      <c r="J85" s="135"/>
      <c r="K85" s="35"/>
      <c r="M85" s="58"/>
      <c r="N85" s="57"/>
      <c r="O85" s="61"/>
      <c r="P85" s="36"/>
      <c r="Q85" s="62"/>
      <c r="R85" s="130"/>
      <c r="S85" s="130"/>
      <c r="T85" s="130"/>
      <c r="U85" s="131"/>
      <c r="V85" s="35"/>
    </row>
    <row r="86" spans="2:22" x14ac:dyDescent="0.25">
      <c r="B86" s="58"/>
      <c r="C86" s="57"/>
      <c r="D86" s="41"/>
      <c r="E86" s="36"/>
      <c r="F86" s="61"/>
      <c r="G86" s="136"/>
      <c r="H86" s="136"/>
      <c r="I86" s="136"/>
      <c r="J86" s="136"/>
      <c r="K86" s="35"/>
      <c r="M86" s="58"/>
      <c r="N86" s="57"/>
      <c r="O86" s="134"/>
      <c r="P86" s="62"/>
      <c r="Q86" s="62"/>
      <c r="R86" s="135"/>
      <c r="S86" s="135"/>
      <c r="T86" s="135"/>
      <c r="U86" s="135"/>
      <c r="V86" s="35"/>
    </row>
    <row r="87" spans="2:22" x14ac:dyDescent="0.25">
      <c r="B87" s="58"/>
      <c r="C87" s="57"/>
      <c r="D87" s="134"/>
      <c r="E87" s="62"/>
      <c r="F87" s="91"/>
      <c r="G87" s="91"/>
      <c r="H87" s="91"/>
      <c r="I87" s="91"/>
      <c r="J87" s="91"/>
      <c r="K87" s="35"/>
      <c r="M87" s="110"/>
      <c r="N87" s="57"/>
      <c r="O87" s="134"/>
      <c r="P87" s="62"/>
      <c r="Q87" s="61"/>
      <c r="R87" s="136"/>
      <c r="S87" s="136"/>
      <c r="T87" s="136"/>
      <c r="U87" s="136"/>
      <c r="V87" s="35"/>
    </row>
    <row r="88" spans="2:22" x14ac:dyDescent="0.25">
      <c r="B88" s="110"/>
      <c r="C88" s="57"/>
      <c r="D88" s="134"/>
      <c r="E88" s="62"/>
      <c r="F88" s="64"/>
      <c r="G88" s="77"/>
      <c r="H88" s="77"/>
      <c r="I88" s="77"/>
      <c r="J88" s="77"/>
      <c r="K88" s="77"/>
      <c r="M88" s="84"/>
      <c r="N88" s="3"/>
      <c r="O88" s="35"/>
      <c r="P88" s="91"/>
      <c r="Q88" s="91"/>
      <c r="R88" s="91"/>
      <c r="S88" s="91"/>
      <c r="T88" s="91"/>
      <c r="U88" s="91"/>
      <c r="V88" s="35"/>
    </row>
    <row r="89" spans="2:22" x14ac:dyDescent="0.25">
      <c r="B89" s="84"/>
      <c r="C89" s="3"/>
      <c r="D89" s="35"/>
      <c r="E89" s="91"/>
      <c r="F89" s="62"/>
      <c r="G89" s="62"/>
      <c r="H89" s="62"/>
      <c r="I89" s="62"/>
      <c r="J89" s="62"/>
      <c r="K89" s="35"/>
      <c r="M89" s="22"/>
      <c r="N89" s="95"/>
      <c r="O89" s="35"/>
      <c r="P89" s="77"/>
      <c r="Q89" s="64"/>
      <c r="R89" s="77"/>
      <c r="S89" s="77"/>
      <c r="T89" s="77"/>
      <c r="U89" s="77"/>
      <c r="V89" s="77"/>
    </row>
    <row r="90" spans="2:22" x14ac:dyDescent="0.25">
      <c r="B90" s="22"/>
      <c r="C90" s="95"/>
      <c r="D90" s="35"/>
      <c r="E90" s="77"/>
      <c r="F90" s="62"/>
      <c r="G90" s="62"/>
      <c r="H90" s="62"/>
      <c r="I90" s="62"/>
      <c r="J90" s="62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  <row r="91" spans="2:22" x14ac:dyDescent="0.25">
      <c r="B91" s="58"/>
      <c r="C91" s="57"/>
      <c r="D91" s="41"/>
      <c r="E91" s="62"/>
      <c r="F91" s="42"/>
      <c r="G91" s="51"/>
      <c r="H91" s="51"/>
      <c r="I91" s="51"/>
      <c r="J91" s="51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58"/>
      <c r="C92" s="57"/>
      <c r="D92" s="41"/>
      <c r="E92" s="62"/>
    </row>
    <row r="93" spans="2:22" ht="10.5" customHeight="1" x14ac:dyDescent="0.25">
      <c r="B93" s="39"/>
      <c r="C93" s="162"/>
      <c r="D93" s="163"/>
      <c r="E93" s="3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B19" workbookViewId="0">
      <selection sqref="A1:XFD1048576"/>
    </sheetView>
  </sheetViews>
  <sheetFormatPr defaultRowHeight="15" x14ac:dyDescent="0.25"/>
  <cols>
    <col min="1" max="1" width="0.7109375" hidden="1" customWidth="1"/>
    <col min="2" max="2" width="26.140625" customWidth="1"/>
    <col min="3" max="3" width="0.5703125" hidden="1" customWidth="1"/>
    <col min="4" max="4" width="6.42578125" customWidth="1"/>
    <col min="5" max="5" width="5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259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259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2.2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0.25" customHeight="1" x14ac:dyDescent="0.25">
      <c r="A8" s="25"/>
      <c r="B8" s="37" t="s">
        <v>260</v>
      </c>
      <c r="C8" s="27">
        <v>44499</v>
      </c>
      <c r="D8" s="38">
        <v>60</v>
      </c>
      <c r="E8" s="29"/>
      <c r="F8" s="223">
        <v>18.14</v>
      </c>
      <c r="G8" s="32">
        <v>0</v>
      </c>
      <c r="H8" s="32">
        <v>0</v>
      </c>
      <c r="I8" s="31">
        <v>0</v>
      </c>
      <c r="J8" s="32">
        <v>13.2</v>
      </c>
      <c r="K8" s="50">
        <v>71</v>
      </c>
      <c r="L8" s="20"/>
      <c r="M8" s="37" t="s">
        <v>260</v>
      </c>
      <c r="N8" s="27">
        <v>44499</v>
      </c>
      <c r="O8" s="38">
        <v>60</v>
      </c>
      <c r="P8" s="29"/>
      <c r="Q8" s="223">
        <v>18.14</v>
      </c>
      <c r="R8" s="32">
        <v>0</v>
      </c>
      <c r="S8" s="32">
        <v>0</v>
      </c>
      <c r="T8" s="31">
        <v>0</v>
      </c>
      <c r="U8" s="32">
        <v>13.2</v>
      </c>
      <c r="V8" s="50">
        <v>71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8" customHeight="1" x14ac:dyDescent="0.25">
      <c r="A9" s="25"/>
      <c r="B9" s="37" t="s">
        <v>261</v>
      </c>
      <c r="C9" s="38" t="s">
        <v>262</v>
      </c>
      <c r="D9" s="29">
        <v>150</v>
      </c>
      <c r="E9" s="45"/>
      <c r="F9" s="139">
        <v>14.62</v>
      </c>
      <c r="G9" s="45">
        <v>3.65</v>
      </c>
      <c r="H9" s="45">
        <v>5.37</v>
      </c>
      <c r="I9" s="55">
        <v>36.68</v>
      </c>
      <c r="J9" s="45">
        <v>209.7</v>
      </c>
      <c r="K9" s="50">
        <v>304</v>
      </c>
      <c r="L9" s="20"/>
      <c r="M9" s="37" t="s">
        <v>261</v>
      </c>
      <c r="N9" s="38" t="s">
        <v>262</v>
      </c>
      <c r="O9" s="29">
        <v>150</v>
      </c>
      <c r="P9" s="45"/>
      <c r="Q9" s="139">
        <v>14.62</v>
      </c>
      <c r="R9" s="45">
        <v>3.65</v>
      </c>
      <c r="S9" s="45">
        <v>5.37</v>
      </c>
      <c r="T9" s="55">
        <v>36.68</v>
      </c>
      <c r="U9" s="45">
        <v>209.7</v>
      </c>
      <c r="V9" s="50">
        <v>304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6.5" customHeight="1" x14ac:dyDescent="0.25">
      <c r="B10" s="37" t="s">
        <v>188</v>
      </c>
      <c r="C10" s="38">
        <v>60</v>
      </c>
      <c r="D10" s="38">
        <v>90</v>
      </c>
      <c r="E10" s="29"/>
      <c r="F10" s="93">
        <v>35.89</v>
      </c>
      <c r="G10" s="47">
        <v>10.96</v>
      </c>
      <c r="H10" s="48">
        <v>12.28</v>
      </c>
      <c r="I10" s="49">
        <v>12.12</v>
      </c>
      <c r="J10" s="32">
        <v>199.63</v>
      </c>
      <c r="K10" s="164">
        <v>234</v>
      </c>
      <c r="L10" s="20"/>
      <c r="M10" s="37" t="s">
        <v>188</v>
      </c>
      <c r="N10" s="38">
        <v>60</v>
      </c>
      <c r="O10" s="38">
        <v>90</v>
      </c>
      <c r="P10" s="29"/>
      <c r="Q10" s="93">
        <v>35.89</v>
      </c>
      <c r="R10" s="47">
        <v>10.96</v>
      </c>
      <c r="S10" s="48">
        <v>12.28</v>
      </c>
      <c r="T10" s="49">
        <v>12.12</v>
      </c>
      <c r="U10" s="32">
        <v>199.63</v>
      </c>
      <c r="V10" s="164">
        <v>234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37" t="s">
        <v>213</v>
      </c>
      <c r="C11" s="29">
        <v>150</v>
      </c>
      <c r="D11" s="38">
        <v>40</v>
      </c>
      <c r="E11" s="53"/>
      <c r="F11" s="93">
        <v>3.54</v>
      </c>
      <c r="G11" s="32">
        <v>0.24</v>
      </c>
      <c r="H11" s="32">
        <v>1.4</v>
      </c>
      <c r="I11" s="31">
        <v>1.46</v>
      </c>
      <c r="J11" s="32">
        <v>19.48</v>
      </c>
      <c r="K11" s="224">
        <v>365</v>
      </c>
      <c r="L11" s="57"/>
      <c r="M11" s="37" t="s">
        <v>213</v>
      </c>
      <c r="N11" s="29">
        <v>150</v>
      </c>
      <c r="O11" s="38">
        <v>40</v>
      </c>
      <c r="P11" s="53"/>
      <c r="Q11" s="93">
        <v>3.54</v>
      </c>
      <c r="R11" s="32">
        <v>0.24</v>
      </c>
      <c r="S11" s="32">
        <v>1.4</v>
      </c>
      <c r="T11" s="31">
        <v>1.46</v>
      </c>
      <c r="U11" s="32">
        <v>19.48</v>
      </c>
      <c r="V11" s="224">
        <v>365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7" t="s">
        <v>220</v>
      </c>
      <c r="C12" s="29">
        <v>200</v>
      </c>
      <c r="D12" s="98">
        <v>200</v>
      </c>
      <c r="E12" s="45"/>
      <c r="F12" s="93">
        <v>2.38</v>
      </c>
      <c r="G12" s="180">
        <v>7.0000000000000007E-2</v>
      </c>
      <c r="H12" s="180">
        <v>0.02</v>
      </c>
      <c r="I12" s="181">
        <v>15</v>
      </c>
      <c r="J12" s="180">
        <v>50</v>
      </c>
      <c r="K12" s="182">
        <v>376</v>
      </c>
      <c r="L12" s="20"/>
      <c r="M12" s="37" t="s">
        <v>220</v>
      </c>
      <c r="N12" s="29">
        <v>200</v>
      </c>
      <c r="O12" s="98">
        <v>200</v>
      </c>
      <c r="P12" s="45"/>
      <c r="Q12" s="93">
        <v>2.38</v>
      </c>
      <c r="R12" s="180">
        <v>7.0000000000000007E-2</v>
      </c>
      <c r="S12" s="180">
        <v>0.02</v>
      </c>
      <c r="T12" s="181">
        <v>15</v>
      </c>
      <c r="U12" s="180">
        <v>50</v>
      </c>
      <c r="V12" s="182">
        <v>376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37" t="s">
        <v>18</v>
      </c>
      <c r="C13" s="29">
        <v>150</v>
      </c>
      <c r="D13" s="38">
        <v>30</v>
      </c>
      <c r="E13" s="53"/>
      <c r="F13" s="93">
        <v>1.7</v>
      </c>
      <c r="G13" s="32">
        <v>2.37</v>
      </c>
      <c r="H13" s="32">
        <v>0.3</v>
      </c>
      <c r="I13" s="31">
        <v>14.49</v>
      </c>
      <c r="J13" s="32">
        <v>70.14</v>
      </c>
      <c r="K13" s="224" t="s">
        <v>19</v>
      </c>
      <c r="L13" s="20"/>
      <c r="M13" s="37" t="s">
        <v>18</v>
      </c>
      <c r="N13" s="29">
        <v>150</v>
      </c>
      <c r="O13" s="38">
        <v>30</v>
      </c>
      <c r="P13" s="53"/>
      <c r="Q13" s="93">
        <v>1.7</v>
      </c>
      <c r="R13" s="32">
        <v>2.37</v>
      </c>
      <c r="S13" s="32">
        <v>0.3</v>
      </c>
      <c r="T13" s="31">
        <v>14.49</v>
      </c>
      <c r="U13" s="32">
        <v>70.14</v>
      </c>
      <c r="V13" s="224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37" t="s">
        <v>20</v>
      </c>
      <c r="C14" s="38">
        <v>200</v>
      </c>
      <c r="D14" s="38">
        <v>30</v>
      </c>
      <c r="E14" s="46"/>
      <c r="F14" s="93">
        <v>1.73</v>
      </c>
      <c r="G14" s="32">
        <v>1.98</v>
      </c>
      <c r="H14" s="32">
        <v>0.36</v>
      </c>
      <c r="I14" s="31">
        <v>10.02</v>
      </c>
      <c r="J14" s="32">
        <v>51.99</v>
      </c>
      <c r="K14" s="224" t="s">
        <v>19</v>
      </c>
      <c r="L14" s="20"/>
      <c r="M14" s="37" t="s">
        <v>20</v>
      </c>
      <c r="N14" s="38">
        <v>200</v>
      </c>
      <c r="O14" s="38">
        <v>30</v>
      </c>
      <c r="P14" s="46"/>
      <c r="Q14" s="93">
        <v>1.73</v>
      </c>
      <c r="R14" s="32">
        <v>1.98</v>
      </c>
      <c r="S14" s="32">
        <v>0.36</v>
      </c>
      <c r="T14" s="31">
        <v>10.02</v>
      </c>
      <c r="U14" s="32">
        <v>51.99</v>
      </c>
      <c r="V14" s="224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ht="15.75" x14ac:dyDescent="0.25">
      <c r="B15" s="229"/>
      <c r="C15" s="178"/>
      <c r="D15" s="179"/>
      <c r="E15" s="29"/>
      <c r="F15" s="29"/>
      <c r="G15" s="68"/>
      <c r="H15" s="68"/>
      <c r="I15" s="68"/>
      <c r="J15" s="68"/>
      <c r="K15" s="70"/>
      <c r="L15" s="20"/>
      <c r="M15" s="229"/>
      <c r="N15" s="178"/>
      <c r="O15" s="179"/>
      <c r="P15" s="29"/>
      <c r="Q15" s="29"/>
      <c r="R15" s="68"/>
      <c r="S15" s="68"/>
      <c r="T15" s="68"/>
      <c r="U15" s="68"/>
      <c r="V15" s="70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8" customHeight="1" x14ac:dyDescent="0.25">
      <c r="B16" s="65" t="s">
        <v>21</v>
      </c>
      <c r="C16" s="66"/>
      <c r="D16" s="67"/>
      <c r="E16" s="68"/>
      <c r="F16" s="69">
        <f>SUM(F8:F15)</f>
        <v>78.000000000000014</v>
      </c>
      <c r="G16" s="69">
        <f t="shared" ref="G16:J16" si="0">SUM(G8:G15)</f>
        <v>19.270000000000003</v>
      </c>
      <c r="H16" s="69">
        <f t="shared" si="0"/>
        <v>19.729999999999997</v>
      </c>
      <c r="I16" s="69">
        <f t="shared" si="0"/>
        <v>89.769999999999982</v>
      </c>
      <c r="J16" s="69">
        <f t="shared" si="0"/>
        <v>614.14</v>
      </c>
      <c r="K16" s="81"/>
      <c r="L16" s="20"/>
      <c r="M16" s="78" t="s">
        <v>22</v>
      </c>
      <c r="N16" s="82"/>
      <c r="O16" s="82"/>
      <c r="P16" s="74"/>
      <c r="Q16" s="313">
        <f>SUM(Q8:Q15)</f>
        <v>78.000000000000014</v>
      </c>
      <c r="R16" s="313">
        <f t="shared" ref="R16:U16" si="1">SUM(R8:R15)</f>
        <v>19.270000000000003</v>
      </c>
      <c r="S16" s="313">
        <f t="shared" si="1"/>
        <v>19.729999999999997</v>
      </c>
      <c r="T16" s="313">
        <f t="shared" si="1"/>
        <v>89.769999999999982</v>
      </c>
      <c r="U16" s="313">
        <f t="shared" si="1"/>
        <v>614.14</v>
      </c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78" t="s">
        <v>158</v>
      </c>
      <c r="C17" s="27"/>
      <c r="D17" s="38"/>
      <c r="E17" s="29"/>
      <c r="F17" s="29"/>
      <c r="G17" s="32"/>
      <c r="H17" s="32"/>
      <c r="I17" s="31"/>
      <c r="J17" s="32"/>
      <c r="K17" s="50"/>
      <c r="L17" s="57"/>
      <c r="M17" s="37" t="s">
        <v>260</v>
      </c>
      <c r="N17" s="27">
        <v>44499</v>
      </c>
      <c r="O17" s="38">
        <v>100</v>
      </c>
      <c r="P17" s="29"/>
      <c r="Q17" s="223">
        <v>24.23</v>
      </c>
      <c r="R17" s="32">
        <v>0</v>
      </c>
      <c r="S17" s="32">
        <v>0</v>
      </c>
      <c r="T17" s="31">
        <v>0</v>
      </c>
      <c r="U17" s="32">
        <v>13.2</v>
      </c>
      <c r="V17" s="50">
        <v>71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customHeight="1" x14ac:dyDescent="0.25">
      <c r="B18" s="37" t="s">
        <v>260</v>
      </c>
      <c r="C18" s="27">
        <v>44499</v>
      </c>
      <c r="D18" s="38">
        <v>100</v>
      </c>
      <c r="E18" s="29"/>
      <c r="F18" s="223">
        <v>24.23</v>
      </c>
      <c r="G18" s="32">
        <v>0</v>
      </c>
      <c r="H18" s="32">
        <v>0</v>
      </c>
      <c r="I18" s="31">
        <v>0</v>
      </c>
      <c r="J18" s="32">
        <v>13.2</v>
      </c>
      <c r="K18" s="50">
        <v>71</v>
      </c>
      <c r="L18" s="57"/>
      <c r="M18" s="37" t="s">
        <v>261</v>
      </c>
      <c r="N18" s="38" t="s">
        <v>262</v>
      </c>
      <c r="O18" s="29">
        <v>180</v>
      </c>
      <c r="P18" s="45"/>
      <c r="Q18" s="139">
        <v>17.54</v>
      </c>
      <c r="R18" s="45">
        <v>4.38</v>
      </c>
      <c r="S18" s="45">
        <v>6.44</v>
      </c>
      <c r="T18" s="55">
        <v>44.02</v>
      </c>
      <c r="U18" s="45">
        <v>251.64</v>
      </c>
      <c r="V18" s="50">
        <v>304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17.25" customHeight="1" x14ac:dyDescent="0.25">
      <c r="B19" s="37" t="s">
        <v>261</v>
      </c>
      <c r="C19" s="38" t="s">
        <v>262</v>
      </c>
      <c r="D19" s="29">
        <v>180</v>
      </c>
      <c r="E19" s="45"/>
      <c r="F19" s="139">
        <v>17.54</v>
      </c>
      <c r="G19" s="45">
        <v>4.38</v>
      </c>
      <c r="H19" s="45">
        <v>6.44</v>
      </c>
      <c r="I19" s="55">
        <v>44.02</v>
      </c>
      <c r="J19" s="45">
        <v>251.64</v>
      </c>
      <c r="K19" s="50">
        <v>304</v>
      </c>
      <c r="L19" s="20"/>
      <c r="M19" s="37" t="s">
        <v>188</v>
      </c>
      <c r="N19" s="38">
        <v>60</v>
      </c>
      <c r="O19" s="38">
        <v>100</v>
      </c>
      <c r="P19" s="29"/>
      <c r="Q19" s="93">
        <v>39.880000000000003</v>
      </c>
      <c r="R19" s="47">
        <v>39.85</v>
      </c>
      <c r="S19" s="48">
        <v>12.28</v>
      </c>
      <c r="T19" s="49">
        <v>12.12</v>
      </c>
      <c r="U19" s="32">
        <v>199.63</v>
      </c>
      <c r="V19" s="164">
        <v>234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23.25" customHeight="1" x14ac:dyDescent="0.25">
      <c r="B20" s="37" t="s">
        <v>188</v>
      </c>
      <c r="C20" s="38">
        <v>60</v>
      </c>
      <c r="D20" s="38">
        <v>100</v>
      </c>
      <c r="E20" s="29"/>
      <c r="F20" s="93">
        <v>39.880000000000003</v>
      </c>
      <c r="G20" s="47">
        <v>39.85</v>
      </c>
      <c r="H20" s="48">
        <v>12.28</v>
      </c>
      <c r="I20" s="49">
        <v>12.12</v>
      </c>
      <c r="J20" s="32">
        <v>199.63</v>
      </c>
      <c r="K20" s="164">
        <v>234</v>
      </c>
      <c r="L20" s="20"/>
      <c r="M20" s="37" t="s">
        <v>213</v>
      </c>
      <c r="N20" s="29">
        <v>150</v>
      </c>
      <c r="O20" s="38">
        <v>50</v>
      </c>
      <c r="P20" s="53"/>
      <c r="Q20" s="93">
        <v>3.54</v>
      </c>
      <c r="R20" s="32">
        <v>0.24</v>
      </c>
      <c r="S20" s="32">
        <v>1.4</v>
      </c>
      <c r="T20" s="31">
        <v>1.46</v>
      </c>
      <c r="U20" s="32">
        <v>19.48</v>
      </c>
      <c r="V20" s="224">
        <v>365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37" t="s">
        <v>213</v>
      </c>
      <c r="C21" s="29">
        <v>150</v>
      </c>
      <c r="D21" s="38">
        <v>50</v>
      </c>
      <c r="E21" s="53"/>
      <c r="F21" s="93">
        <v>3.54</v>
      </c>
      <c r="G21" s="32">
        <v>0.24</v>
      </c>
      <c r="H21" s="32">
        <v>1.4</v>
      </c>
      <c r="I21" s="31">
        <v>1.46</v>
      </c>
      <c r="J21" s="32">
        <v>19.48</v>
      </c>
      <c r="K21" s="224">
        <v>365</v>
      </c>
      <c r="L21" s="20"/>
      <c r="M21" s="37" t="s">
        <v>220</v>
      </c>
      <c r="N21" s="29">
        <v>200</v>
      </c>
      <c r="O21" s="98">
        <v>200</v>
      </c>
      <c r="P21" s="45"/>
      <c r="Q21" s="93">
        <v>2.38</v>
      </c>
      <c r="R21" s="180">
        <v>7.0000000000000007E-2</v>
      </c>
      <c r="S21" s="180">
        <v>0.02</v>
      </c>
      <c r="T21" s="181">
        <v>15</v>
      </c>
      <c r="U21" s="180">
        <v>50</v>
      </c>
      <c r="V21" s="182">
        <v>376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220</v>
      </c>
      <c r="C22" s="29">
        <v>200</v>
      </c>
      <c r="D22" s="98">
        <v>200</v>
      </c>
      <c r="E22" s="45"/>
      <c r="F22" s="93">
        <v>2.38</v>
      </c>
      <c r="G22" s="180">
        <v>7.0000000000000007E-2</v>
      </c>
      <c r="H22" s="180">
        <v>0.02</v>
      </c>
      <c r="I22" s="181">
        <v>15</v>
      </c>
      <c r="J22" s="180">
        <v>50</v>
      </c>
      <c r="K22" s="182">
        <v>376</v>
      </c>
      <c r="L22" s="20"/>
      <c r="M22" s="37" t="s">
        <v>18</v>
      </c>
      <c r="N22" s="29">
        <v>150</v>
      </c>
      <c r="O22" s="38">
        <v>50</v>
      </c>
      <c r="P22" s="53"/>
      <c r="Q22" s="93">
        <v>1.7</v>
      </c>
      <c r="R22" s="32">
        <v>2.37</v>
      </c>
      <c r="S22" s="32">
        <v>0.3</v>
      </c>
      <c r="T22" s="31">
        <v>14.49</v>
      </c>
      <c r="U22" s="32">
        <v>70.14</v>
      </c>
      <c r="V22" s="224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37" t="s">
        <v>18</v>
      </c>
      <c r="C23" s="29">
        <v>150</v>
      </c>
      <c r="D23" s="38">
        <v>50</v>
      </c>
      <c r="E23" s="53"/>
      <c r="F23" s="93">
        <v>1.7</v>
      </c>
      <c r="G23" s="32">
        <v>2.37</v>
      </c>
      <c r="H23" s="32">
        <v>0.3</v>
      </c>
      <c r="I23" s="31">
        <v>14.49</v>
      </c>
      <c r="J23" s="32">
        <v>70.14</v>
      </c>
      <c r="K23" s="224" t="s">
        <v>19</v>
      </c>
      <c r="L23" s="20"/>
      <c r="M23" s="37" t="s">
        <v>20</v>
      </c>
      <c r="N23" s="38">
        <v>200</v>
      </c>
      <c r="O23" s="38">
        <v>30</v>
      </c>
      <c r="P23" s="46"/>
      <c r="Q23" s="93">
        <v>1.73</v>
      </c>
      <c r="R23" s="32">
        <v>1.98</v>
      </c>
      <c r="S23" s="32">
        <v>0.36</v>
      </c>
      <c r="T23" s="31">
        <v>10.02</v>
      </c>
      <c r="U23" s="32">
        <v>51.99</v>
      </c>
      <c r="V23" s="224" t="s">
        <v>19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ht="15" customHeight="1" x14ac:dyDescent="0.25">
      <c r="B24" s="37" t="s">
        <v>20</v>
      </c>
      <c r="C24" s="38">
        <v>200</v>
      </c>
      <c r="D24" s="38">
        <v>30</v>
      </c>
      <c r="E24" s="46"/>
      <c r="F24" s="93">
        <v>1.73</v>
      </c>
      <c r="G24" s="32">
        <v>1.98</v>
      </c>
      <c r="H24" s="32">
        <v>0.36</v>
      </c>
      <c r="I24" s="31">
        <v>10.02</v>
      </c>
      <c r="J24" s="32">
        <v>51.99</v>
      </c>
      <c r="K24" s="224" t="s">
        <v>19</v>
      </c>
      <c r="L24" s="20"/>
      <c r="M24" s="229"/>
      <c r="N24" s="178"/>
      <c r="O24" s="179"/>
      <c r="P24" s="29"/>
      <c r="Q24" s="29"/>
      <c r="R24" s="68"/>
      <c r="S24" s="68"/>
      <c r="T24" s="68"/>
      <c r="U24" s="68"/>
      <c r="V24" s="70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ht="18.75" customHeight="1" x14ac:dyDescent="0.25">
      <c r="A25" s="1"/>
      <c r="B25" s="229"/>
      <c r="C25" s="178"/>
      <c r="D25" s="179"/>
      <c r="E25" s="29"/>
      <c r="F25" s="29"/>
      <c r="G25" s="68"/>
      <c r="H25" s="68"/>
      <c r="I25" s="68"/>
      <c r="J25" s="68"/>
      <c r="K25" s="70"/>
      <c r="L25" s="57"/>
      <c r="M25" s="78" t="s">
        <v>263</v>
      </c>
      <c r="N25" s="87"/>
      <c r="O25" s="46"/>
      <c r="P25" s="69"/>
      <c r="Q25" s="69">
        <f>SUM(Q17:Q24)</f>
        <v>91.000000000000014</v>
      </c>
      <c r="R25" s="69">
        <f t="shared" ref="R25:U25" si="2">SUM(R17:R24)</f>
        <v>48.89</v>
      </c>
      <c r="S25" s="69">
        <f t="shared" si="2"/>
        <v>20.799999999999997</v>
      </c>
      <c r="T25" s="69">
        <f t="shared" si="2"/>
        <v>97.109999999999985</v>
      </c>
      <c r="U25" s="69">
        <f t="shared" si="2"/>
        <v>656.08</v>
      </c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14.25" customHeight="1" x14ac:dyDescent="0.25">
      <c r="A26" s="25"/>
      <c r="B26" s="71" t="s">
        <v>21</v>
      </c>
      <c r="C26" s="38"/>
      <c r="D26" s="29"/>
      <c r="E26" s="29"/>
      <c r="F26" s="261">
        <f>SUM(F18:F25)</f>
        <v>91.000000000000014</v>
      </c>
      <c r="G26" s="261">
        <f t="shared" ref="G26:J26" si="3">SUM(G18:G25)</f>
        <v>48.89</v>
      </c>
      <c r="H26" s="261">
        <f t="shared" si="3"/>
        <v>20.799999999999997</v>
      </c>
      <c r="I26" s="261">
        <f t="shared" si="3"/>
        <v>97.109999999999985</v>
      </c>
      <c r="J26" s="261">
        <f t="shared" si="3"/>
        <v>656.08</v>
      </c>
      <c r="K26" s="33"/>
      <c r="L26" s="58"/>
      <c r="M26" s="37" t="s">
        <v>47</v>
      </c>
      <c r="N26" s="38">
        <v>60</v>
      </c>
      <c r="O26" s="29">
        <v>60</v>
      </c>
      <c r="P26" s="29"/>
      <c r="Q26" s="223">
        <v>3.5</v>
      </c>
      <c r="R26" s="30">
        <v>1.72</v>
      </c>
      <c r="S26" s="30">
        <v>1.62</v>
      </c>
      <c r="T26" s="31">
        <v>7.42</v>
      </c>
      <c r="U26" s="32">
        <v>27.52</v>
      </c>
      <c r="V26" s="33">
        <v>131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8.5" hidden="1" customHeight="1" x14ac:dyDescent="0.25">
      <c r="A27" s="25"/>
      <c r="B27" s="37"/>
      <c r="C27" s="96"/>
      <c r="D27" s="38"/>
      <c r="E27" s="93"/>
      <c r="F27" s="97"/>
      <c r="G27" s="32"/>
      <c r="H27" s="32"/>
      <c r="I27" s="31"/>
      <c r="J27" s="32"/>
      <c r="K27" s="50"/>
      <c r="M27" s="167" t="s">
        <v>264</v>
      </c>
      <c r="N27" s="96"/>
      <c r="O27" s="38">
        <v>200</v>
      </c>
      <c r="P27" s="93"/>
      <c r="Q27" s="97">
        <v>8.61</v>
      </c>
      <c r="R27" s="32">
        <v>1.18</v>
      </c>
      <c r="S27" s="32">
        <v>2.17</v>
      </c>
      <c r="T27" s="31">
        <v>9.69</v>
      </c>
      <c r="U27" s="32">
        <v>88.6</v>
      </c>
      <c r="V27" s="50">
        <v>101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8.5" hidden="1" customHeight="1" x14ac:dyDescent="0.25">
      <c r="A28" s="25"/>
      <c r="B28" s="37"/>
      <c r="C28" s="314"/>
      <c r="D28" s="38"/>
      <c r="E28" s="93"/>
      <c r="F28" s="97"/>
      <c r="G28" s="30"/>
      <c r="H28" s="30"/>
      <c r="I28" s="31"/>
      <c r="J28" s="32"/>
      <c r="K28" s="50"/>
      <c r="M28" s="244" t="s">
        <v>265</v>
      </c>
      <c r="N28" s="38">
        <v>200</v>
      </c>
      <c r="O28" s="38" t="s">
        <v>256</v>
      </c>
      <c r="P28" s="98"/>
      <c r="Q28" s="97">
        <v>23.82</v>
      </c>
      <c r="R28" s="32">
        <v>12.66</v>
      </c>
      <c r="S28" s="32">
        <v>9.76</v>
      </c>
      <c r="T28" s="31">
        <v>6.81</v>
      </c>
      <c r="U28" s="32">
        <v>199</v>
      </c>
      <c r="V28" s="50">
        <v>261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21" customHeight="1" x14ac:dyDescent="0.25">
      <c r="A29" s="25"/>
      <c r="B29" s="90" t="s">
        <v>159</v>
      </c>
      <c r="C29" s="314"/>
      <c r="D29" s="38"/>
      <c r="E29" s="93"/>
      <c r="F29" s="97"/>
      <c r="G29" s="30"/>
      <c r="H29" s="30"/>
      <c r="I29" s="31"/>
      <c r="J29" s="32"/>
      <c r="K29" s="50"/>
      <c r="M29" s="167" t="s">
        <v>264</v>
      </c>
      <c r="N29" s="96"/>
      <c r="O29" s="38">
        <v>200</v>
      </c>
      <c r="P29" s="93"/>
      <c r="Q29" s="97">
        <v>5.67</v>
      </c>
      <c r="R29" s="32">
        <v>1.18</v>
      </c>
      <c r="S29" s="32">
        <v>2.17</v>
      </c>
      <c r="T29" s="31">
        <v>9.69</v>
      </c>
      <c r="U29" s="32">
        <v>88.6</v>
      </c>
      <c r="V29" s="50">
        <v>101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20.25" customHeight="1" x14ac:dyDescent="0.25">
      <c r="A30" s="25"/>
      <c r="B30" s="37" t="s">
        <v>47</v>
      </c>
      <c r="C30" s="38">
        <v>60</v>
      </c>
      <c r="D30" s="29">
        <v>60</v>
      </c>
      <c r="E30" s="29"/>
      <c r="F30" s="223">
        <v>6.62</v>
      </c>
      <c r="G30" s="30">
        <v>1.72</v>
      </c>
      <c r="H30" s="30">
        <v>1.62</v>
      </c>
      <c r="I30" s="31">
        <v>7.42</v>
      </c>
      <c r="J30" s="32">
        <v>27.52</v>
      </c>
      <c r="K30" s="33">
        <v>131</v>
      </c>
      <c r="M30" s="244" t="s">
        <v>266</v>
      </c>
      <c r="N30" s="38">
        <v>200</v>
      </c>
      <c r="O30" s="38">
        <v>100</v>
      </c>
      <c r="P30" s="98"/>
      <c r="Q30" s="176">
        <v>21.18</v>
      </c>
      <c r="R30" s="32">
        <v>12.66</v>
      </c>
      <c r="S30" s="32">
        <v>9.76</v>
      </c>
      <c r="T30" s="31">
        <v>6.81</v>
      </c>
      <c r="U30" s="32">
        <v>199</v>
      </c>
      <c r="V30" s="50">
        <v>261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23.25" customHeight="1" x14ac:dyDescent="0.25">
      <c r="B31" s="167" t="s">
        <v>264</v>
      </c>
      <c r="C31" s="96"/>
      <c r="D31" s="38">
        <v>200</v>
      </c>
      <c r="E31" s="93"/>
      <c r="F31" s="97">
        <v>5.67</v>
      </c>
      <c r="G31" s="32">
        <v>1.18</v>
      </c>
      <c r="H31" s="32">
        <v>2.17</v>
      </c>
      <c r="I31" s="31">
        <v>9.69</v>
      </c>
      <c r="J31" s="32">
        <v>88.6</v>
      </c>
      <c r="K31" s="50">
        <v>101</v>
      </c>
      <c r="M31" s="167" t="s">
        <v>267</v>
      </c>
      <c r="N31" s="92"/>
      <c r="O31" s="38" t="s">
        <v>39</v>
      </c>
      <c r="P31" s="100"/>
      <c r="Q31" s="54">
        <v>6.92</v>
      </c>
      <c r="R31" s="32">
        <v>5.51</v>
      </c>
      <c r="S31" s="32">
        <v>4.51</v>
      </c>
      <c r="T31" s="31">
        <v>26.44</v>
      </c>
      <c r="U31" s="32">
        <v>168.45</v>
      </c>
      <c r="V31" s="50">
        <v>309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6.5" customHeight="1" x14ac:dyDescent="0.25">
      <c r="B32" s="244" t="s">
        <v>266</v>
      </c>
      <c r="C32" s="38">
        <v>200</v>
      </c>
      <c r="D32" s="38">
        <v>100</v>
      </c>
      <c r="E32" s="98"/>
      <c r="F32" s="97">
        <v>34.33</v>
      </c>
      <c r="G32" s="32">
        <v>12.66</v>
      </c>
      <c r="H32" s="32">
        <v>9.76</v>
      </c>
      <c r="I32" s="31">
        <v>6.81</v>
      </c>
      <c r="J32" s="32">
        <v>199</v>
      </c>
      <c r="K32" s="50">
        <v>261</v>
      </c>
      <c r="M32" s="37" t="s">
        <v>268</v>
      </c>
      <c r="N32" s="53" t="s">
        <v>31</v>
      </c>
      <c r="O32" s="38">
        <v>200</v>
      </c>
      <c r="P32" s="45"/>
      <c r="Q32" s="93">
        <v>2.2599999999999998</v>
      </c>
      <c r="R32" s="45">
        <v>1</v>
      </c>
      <c r="S32" s="45">
        <v>0</v>
      </c>
      <c r="T32" s="55">
        <v>20.2</v>
      </c>
      <c r="U32" s="45">
        <v>84.8</v>
      </c>
      <c r="V32" s="50" t="s">
        <v>19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ht="22.5" customHeight="1" x14ac:dyDescent="0.25">
      <c r="B33" s="167" t="s">
        <v>267</v>
      </c>
      <c r="C33" s="92"/>
      <c r="D33" s="38" t="s">
        <v>39</v>
      </c>
      <c r="E33" s="100"/>
      <c r="F33" s="54">
        <v>11.88</v>
      </c>
      <c r="G33" s="32">
        <v>5.51</v>
      </c>
      <c r="H33" s="32">
        <v>4.51</v>
      </c>
      <c r="I33" s="31">
        <v>26.44</v>
      </c>
      <c r="J33" s="32">
        <v>168.45</v>
      </c>
      <c r="K33" s="50">
        <v>309</v>
      </c>
      <c r="M33" s="183" t="s">
        <v>20</v>
      </c>
      <c r="N33" s="38">
        <v>30</v>
      </c>
      <c r="O33" s="46">
        <v>30</v>
      </c>
      <c r="P33" s="46"/>
      <c r="Q33" s="46">
        <v>1.74</v>
      </c>
      <c r="R33" s="184">
        <v>4.74</v>
      </c>
      <c r="S33" s="184">
        <v>0.6</v>
      </c>
      <c r="T33" s="185">
        <v>28.98</v>
      </c>
      <c r="U33" s="184">
        <v>140.28</v>
      </c>
      <c r="V33" s="186" t="s">
        <v>163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7.25" customHeight="1" x14ac:dyDescent="0.25">
      <c r="B34" s="37" t="s">
        <v>268</v>
      </c>
      <c r="C34" s="53" t="s">
        <v>31</v>
      </c>
      <c r="D34" s="38">
        <v>200</v>
      </c>
      <c r="E34" s="53"/>
      <c r="F34" s="93">
        <v>17.760000000000002</v>
      </c>
      <c r="G34" s="45">
        <v>1</v>
      </c>
      <c r="H34" s="45">
        <v>0</v>
      </c>
      <c r="I34" s="55">
        <v>20.2</v>
      </c>
      <c r="J34" s="45">
        <v>84.8</v>
      </c>
      <c r="K34" s="50" t="s">
        <v>19</v>
      </c>
      <c r="M34" s="37" t="s">
        <v>18</v>
      </c>
      <c r="N34" s="38">
        <v>30</v>
      </c>
      <c r="O34" s="46">
        <v>60</v>
      </c>
      <c r="P34" s="46"/>
      <c r="Q34" s="93">
        <v>1.73</v>
      </c>
      <c r="R34" s="184">
        <v>1.98</v>
      </c>
      <c r="S34" s="184">
        <v>0.36</v>
      </c>
      <c r="T34" s="185">
        <v>10.02</v>
      </c>
      <c r="U34" s="184">
        <v>51.99</v>
      </c>
      <c r="V34" s="50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83" t="s">
        <v>20</v>
      </c>
      <c r="C35" s="38">
        <v>30</v>
      </c>
      <c r="D35" s="46">
        <v>30</v>
      </c>
      <c r="E35" s="46"/>
      <c r="F35" s="46">
        <v>1.74</v>
      </c>
      <c r="G35" s="184">
        <v>4.74</v>
      </c>
      <c r="H35" s="184">
        <v>0.6</v>
      </c>
      <c r="I35" s="185">
        <v>28.98</v>
      </c>
      <c r="J35" s="184">
        <v>140.28</v>
      </c>
      <c r="K35" s="186" t="s">
        <v>163</v>
      </c>
      <c r="M35" s="71" t="s">
        <v>21</v>
      </c>
      <c r="N35" s="92"/>
      <c r="O35" s="107"/>
      <c r="P35" s="108"/>
      <c r="Q35" s="69">
        <f>Q34+Q33+Q32+Q31+Q30+Q29+Q26</f>
        <v>43</v>
      </c>
      <c r="R35" s="69">
        <f t="shared" ref="R35:U35" si="4">R34+R33+R32+R31+R30+R29+R26</f>
        <v>28.79</v>
      </c>
      <c r="S35" s="69">
        <f t="shared" si="4"/>
        <v>19.02</v>
      </c>
      <c r="T35" s="69">
        <f t="shared" si="4"/>
        <v>109.56</v>
      </c>
      <c r="U35" s="69">
        <f t="shared" si="4"/>
        <v>760.64</v>
      </c>
      <c r="V35" s="89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4.25" customHeight="1" x14ac:dyDescent="0.25">
      <c r="B36" s="37" t="s">
        <v>18</v>
      </c>
      <c r="C36" s="38">
        <v>30</v>
      </c>
      <c r="D36" s="46">
        <v>60</v>
      </c>
      <c r="E36" s="46"/>
      <c r="F36" s="46"/>
      <c r="G36" s="184">
        <v>1.98</v>
      </c>
      <c r="H36" s="184">
        <v>0.36</v>
      </c>
      <c r="I36" s="185">
        <v>10.02</v>
      </c>
      <c r="J36" s="184">
        <v>51.99</v>
      </c>
      <c r="K36" s="50" t="s">
        <v>19</v>
      </c>
      <c r="M36" s="114" t="s">
        <v>33</v>
      </c>
      <c r="N36" s="115"/>
      <c r="O36" s="116"/>
      <c r="P36" s="117"/>
      <c r="Q36" s="118">
        <f>Q35+Q16</f>
        <v>121.00000000000001</v>
      </c>
      <c r="R36" s="118">
        <f t="shared" ref="R36:U36" si="5">R35+R16</f>
        <v>48.06</v>
      </c>
      <c r="S36" s="118">
        <f t="shared" si="5"/>
        <v>38.75</v>
      </c>
      <c r="T36" s="118">
        <f t="shared" si="5"/>
        <v>199.32999999999998</v>
      </c>
      <c r="U36" s="118">
        <f t="shared" si="5"/>
        <v>1374.78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4.75" customHeight="1" thickBot="1" x14ac:dyDescent="0.3">
      <c r="A37" s="25"/>
      <c r="B37" s="146" t="s">
        <v>269</v>
      </c>
      <c r="C37" s="103"/>
      <c r="D37" s="38"/>
      <c r="E37" s="104"/>
      <c r="F37" s="105">
        <f>SUM(F30:F36)</f>
        <v>78</v>
      </c>
      <c r="G37" s="105">
        <f>SUM(G30:G36)</f>
        <v>28.790000000000003</v>
      </c>
      <c r="H37" s="105">
        <v>14.51</v>
      </c>
      <c r="I37" s="105">
        <f t="shared" ref="I37:J37" si="6">SUM(I30:I36)</f>
        <v>109.56</v>
      </c>
      <c r="J37" s="105">
        <f t="shared" si="6"/>
        <v>760.64</v>
      </c>
      <c r="K37" s="70"/>
      <c r="M37" s="78" t="s">
        <v>246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x14ac:dyDescent="0.25">
      <c r="B38" s="255"/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47</v>
      </c>
      <c r="N38" s="38">
        <v>60</v>
      </c>
      <c r="O38" s="29">
        <v>100</v>
      </c>
      <c r="P38" s="29"/>
      <c r="Q38" s="223">
        <v>3.88</v>
      </c>
      <c r="R38" s="30">
        <v>2.86</v>
      </c>
      <c r="S38" s="30">
        <v>2.7</v>
      </c>
      <c r="T38" s="31">
        <v>12.36</v>
      </c>
      <c r="U38" s="32">
        <v>45.86</v>
      </c>
      <c r="V38" s="33">
        <v>131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15.75" customHeight="1" x14ac:dyDescent="0.25">
      <c r="B39" s="78" t="s">
        <v>247</v>
      </c>
      <c r="C39" s="133" t="s">
        <v>37</v>
      </c>
      <c r="D39" s="29"/>
      <c r="E39" s="46"/>
      <c r="F39" s="29"/>
      <c r="G39" s="29"/>
      <c r="H39" s="29"/>
      <c r="I39" s="174"/>
      <c r="J39" s="29"/>
      <c r="K39" s="50"/>
      <c r="M39" s="167" t="s">
        <v>264</v>
      </c>
      <c r="N39" s="96"/>
      <c r="O39" s="38">
        <v>250</v>
      </c>
      <c r="P39" s="93"/>
      <c r="Q39" s="97">
        <v>7.08</v>
      </c>
      <c r="R39" s="32">
        <v>1.47</v>
      </c>
      <c r="S39" s="32">
        <v>2.71</v>
      </c>
      <c r="T39" s="31">
        <v>12.11</v>
      </c>
      <c r="U39" s="32">
        <v>110.75</v>
      </c>
      <c r="V39" s="50">
        <v>309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2" customHeight="1" x14ac:dyDescent="0.25">
      <c r="B40" s="132" t="s">
        <v>270</v>
      </c>
      <c r="C40" s="133" t="s">
        <v>37</v>
      </c>
      <c r="D40" s="29">
        <v>20</v>
      </c>
      <c r="E40" s="46"/>
      <c r="F40" s="223">
        <v>3.26</v>
      </c>
      <c r="G40" s="29">
        <v>1.07</v>
      </c>
      <c r="H40" s="29">
        <v>2.61</v>
      </c>
      <c r="I40" s="174">
        <v>15.43</v>
      </c>
      <c r="J40" s="29">
        <v>77</v>
      </c>
      <c r="K40" s="50" t="s">
        <v>19</v>
      </c>
      <c r="M40" s="244" t="s">
        <v>266</v>
      </c>
      <c r="N40" s="38">
        <v>200</v>
      </c>
      <c r="O40" s="38">
        <v>120</v>
      </c>
      <c r="P40" s="98"/>
      <c r="Q40" s="176">
        <v>25.05</v>
      </c>
      <c r="R40" s="45">
        <v>15.19</v>
      </c>
      <c r="S40" s="45">
        <v>11.71</v>
      </c>
      <c r="T40" s="55">
        <v>8.17</v>
      </c>
      <c r="U40" s="45">
        <v>238.8</v>
      </c>
      <c r="V40" s="50" t="s">
        <v>19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22.5" customHeight="1" x14ac:dyDescent="0.25">
      <c r="B41" s="132" t="s">
        <v>271</v>
      </c>
      <c r="C41" s="38">
        <v>10</v>
      </c>
      <c r="D41" s="29">
        <v>180</v>
      </c>
      <c r="E41" s="133"/>
      <c r="F41" s="93">
        <v>13.31</v>
      </c>
      <c r="G41" s="45">
        <v>5.49</v>
      </c>
      <c r="H41" s="45">
        <v>4.58</v>
      </c>
      <c r="I41" s="55">
        <v>7.57</v>
      </c>
      <c r="J41" s="45">
        <v>94.73</v>
      </c>
      <c r="K41" s="50">
        <v>386</v>
      </c>
      <c r="L41" s="58"/>
      <c r="M41" s="167" t="s">
        <v>267</v>
      </c>
      <c r="N41" s="92"/>
      <c r="O41" s="38" t="s">
        <v>55</v>
      </c>
      <c r="P41" s="100"/>
      <c r="Q41" s="54">
        <v>9.49</v>
      </c>
      <c r="R41" s="184">
        <v>6.61</v>
      </c>
      <c r="S41" s="184">
        <v>5.41</v>
      </c>
      <c r="T41" s="185">
        <v>31.72</v>
      </c>
      <c r="U41" s="184">
        <v>202.14</v>
      </c>
      <c r="V41" s="186" t="s">
        <v>163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301" t="s">
        <v>242</v>
      </c>
      <c r="C42" s="53"/>
      <c r="D42" s="38">
        <v>217</v>
      </c>
      <c r="E42" s="29"/>
      <c r="F42" s="223">
        <v>28.64</v>
      </c>
      <c r="G42" s="45">
        <v>2.39</v>
      </c>
      <c r="H42" s="45">
        <v>0.79</v>
      </c>
      <c r="I42" s="55">
        <v>33.6</v>
      </c>
      <c r="J42" s="45">
        <v>153.6</v>
      </c>
      <c r="K42" s="50">
        <v>338</v>
      </c>
      <c r="L42" s="20"/>
      <c r="M42" s="37" t="s">
        <v>268</v>
      </c>
      <c r="N42" s="53" t="s">
        <v>31</v>
      </c>
      <c r="O42" s="38">
        <v>200</v>
      </c>
      <c r="P42" s="45"/>
      <c r="Q42" s="93">
        <v>17.760000000000002</v>
      </c>
      <c r="R42" s="45">
        <v>1</v>
      </c>
      <c r="S42" s="45">
        <v>0</v>
      </c>
      <c r="T42" s="55">
        <v>20.2</v>
      </c>
      <c r="U42" s="45">
        <v>84.8</v>
      </c>
      <c r="V42" s="50" t="s">
        <v>19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45.21</v>
      </c>
      <c r="G43" s="123">
        <f>SUM(G39:G42)</f>
        <v>8.9500000000000011</v>
      </c>
      <c r="H43" s="123">
        <f>SUM(H39:H42)</f>
        <v>7.9799999999999995</v>
      </c>
      <c r="I43" s="144">
        <f>SUM(I39:I42)</f>
        <v>56.6</v>
      </c>
      <c r="J43" s="123">
        <f>SUM(J39:J42)</f>
        <v>325.33000000000004</v>
      </c>
      <c r="K43" s="145"/>
      <c r="L43" s="20"/>
      <c r="M43" s="183" t="s">
        <v>20</v>
      </c>
      <c r="N43" s="38">
        <v>30</v>
      </c>
      <c r="O43" s="46">
        <v>42</v>
      </c>
      <c r="P43" s="46"/>
      <c r="Q43" s="46">
        <v>1.74</v>
      </c>
      <c r="R43" s="93">
        <v>2.77</v>
      </c>
      <c r="S43" s="93">
        <v>0.5</v>
      </c>
      <c r="T43" s="315">
        <v>14.02</v>
      </c>
      <c r="U43" s="93">
        <v>72.78</v>
      </c>
      <c r="V43" s="89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F43+F37</f>
        <v>123.21000000000001</v>
      </c>
      <c r="G44" s="150">
        <f>G43+G37+G16</f>
        <v>57.010000000000005</v>
      </c>
      <c r="H44" s="150">
        <f t="shared" ref="H44:J44" si="7">H43+H37+H16</f>
        <v>42.22</v>
      </c>
      <c r="I44" s="150">
        <f t="shared" si="7"/>
        <v>255.92999999999998</v>
      </c>
      <c r="J44" s="150">
        <f t="shared" si="7"/>
        <v>1700.1100000000001</v>
      </c>
      <c r="K44" s="151"/>
      <c r="L44" s="20"/>
      <c r="M44" s="37" t="s">
        <v>18</v>
      </c>
      <c r="N44" s="38">
        <v>30</v>
      </c>
      <c r="O44" s="46">
        <v>70</v>
      </c>
      <c r="P44" s="46"/>
      <c r="Q44" s="93"/>
      <c r="R44" s="184">
        <v>5.53</v>
      </c>
      <c r="S44" s="184">
        <v>0.7</v>
      </c>
      <c r="T44" s="185">
        <v>33.81</v>
      </c>
      <c r="U44" s="184">
        <v>163.66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0.5" customHeight="1" x14ac:dyDescent="0.25"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38"/>
      <c r="O45" s="46"/>
      <c r="P45" s="46"/>
      <c r="Q45" s="69">
        <f>SUM(Q38:Q44)</f>
        <v>65</v>
      </c>
      <c r="R45" s="69">
        <f t="shared" ref="R45:U45" si="8">SUM(R38:R44)</f>
        <v>35.43</v>
      </c>
      <c r="S45" s="69">
        <v>18.32</v>
      </c>
      <c r="T45" s="69">
        <f t="shared" si="8"/>
        <v>132.38999999999999</v>
      </c>
      <c r="U45" s="69">
        <f t="shared" si="8"/>
        <v>918.78999999999985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2.75" customHeight="1" thickBot="1" x14ac:dyDescent="0.3">
      <c r="B46" s="122"/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37"/>
      <c r="N46" s="38"/>
      <c r="O46" s="46"/>
      <c r="P46" s="46"/>
      <c r="Q46" s="93"/>
      <c r="R46" s="150"/>
      <c r="S46" s="150"/>
      <c r="T46" s="150"/>
      <c r="U46" s="150"/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M47" s="114" t="s">
        <v>33</v>
      </c>
      <c r="N47" s="115"/>
      <c r="O47" s="116"/>
      <c r="P47" s="117"/>
      <c r="Q47" s="118">
        <f>Q45+Q25</f>
        <v>156</v>
      </c>
      <c r="R47" s="118">
        <f t="shared" ref="R47:U47" si="9">R45+R25</f>
        <v>84.32</v>
      </c>
      <c r="S47" s="118">
        <f t="shared" si="9"/>
        <v>39.119999999999997</v>
      </c>
      <c r="T47" s="118">
        <f t="shared" si="9"/>
        <v>229.49999999999997</v>
      </c>
      <c r="U47" s="118">
        <f t="shared" si="9"/>
        <v>1574.87</v>
      </c>
      <c r="V47" s="120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opLeftCell="A22" workbookViewId="0">
      <selection sqref="A1:XFD1048576"/>
    </sheetView>
  </sheetViews>
  <sheetFormatPr defaultRowHeight="15" x14ac:dyDescent="0.25"/>
  <cols>
    <col min="1" max="1" width="1.140625" customWidth="1"/>
    <col min="2" max="2" width="25" customWidth="1"/>
    <col min="3" max="3" width="0.5703125" hidden="1" customWidth="1"/>
    <col min="4" max="4" width="6.42578125" customWidth="1"/>
    <col min="5" max="5" width="4.710937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8.140625" customWidth="1"/>
    <col min="12" max="12" width="1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8.425781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248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248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3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4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29" t="s">
        <v>53</v>
      </c>
      <c r="C8" s="178">
        <v>60</v>
      </c>
      <c r="D8" s="179">
        <v>10</v>
      </c>
      <c r="E8" s="29"/>
      <c r="F8" s="93">
        <v>7.95</v>
      </c>
      <c r="G8" s="235">
        <v>0.08</v>
      </c>
      <c r="H8" s="235">
        <v>4.25</v>
      </c>
      <c r="I8" s="185">
        <v>3.13</v>
      </c>
      <c r="J8" s="184">
        <v>88</v>
      </c>
      <c r="K8" s="182" t="s">
        <v>179</v>
      </c>
      <c r="L8" s="20"/>
      <c r="M8" s="229" t="s">
        <v>53</v>
      </c>
      <c r="N8" s="178">
        <v>60</v>
      </c>
      <c r="O8" s="179">
        <v>10</v>
      </c>
      <c r="P8" s="29"/>
      <c r="Q8" s="93">
        <v>7.95</v>
      </c>
      <c r="R8" s="235">
        <v>0.08</v>
      </c>
      <c r="S8" s="235">
        <v>4.25</v>
      </c>
      <c r="T8" s="185">
        <v>3.13</v>
      </c>
      <c r="U8" s="184">
        <v>88</v>
      </c>
      <c r="V8" s="182" t="s">
        <v>179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5.75" x14ac:dyDescent="0.25">
      <c r="A9" s="25"/>
      <c r="B9" s="229" t="s">
        <v>249</v>
      </c>
      <c r="C9" s="178">
        <v>90</v>
      </c>
      <c r="D9" s="179">
        <v>15</v>
      </c>
      <c r="E9" s="45"/>
      <c r="F9" s="93">
        <v>12.23</v>
      </c>
      <c r="G9" s="236">
        <v>4.26</v>
      </c>
      <c r="H9" s="237">
        <v>4.32</v>
      </c>
      <c r="I9" s="238">
        <v>0</v>
      </c>
      <c r="J9" s="184">
        <v>68.66</v>
      </c>
      <c r="K9" s="186" t="s">
        <v>165</v>
      </c>
      <c r="L9" s="20"/>
      <c r="M9" s="229" t="s">
        <v>249</v>
      </c>
      <c r="N9" s="178">
        <v>90</v>
      </c>
      <c r="O9" s="179">
        <v>15</v>
      </c>
      <c r="P9" s="45"/>
      <c r="Q9" s="93">
        <v>12.23</v>
      </c>
      <c r="R9" s="236">
        <v>4.26</v>
      </c>
      <c r="S9" s="237">
        <v>4.32</v>
      </c>
      <c r="T9" s="238">
        <v>0</v>
      </c>
      <c r="U9" s="184">
        <v>68.66</v>
      </c>
      <c r="V9" s="186" t="s">
        <v>165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239" t="s">
        <v>250</v>
      </c>
      <c r="C10" s="240"/>
      <c r="D10" s="28" t="s">
        <v>166</v>
      </c>
      <c r="E10" s="53"/>
      <c r="F10" s="54">
        <v>17.79</v>
      </c>
      <c r="G10" s="53">
        <v>3.59</v>
      </c>
      <c r="H10" s="53">
        <v>5.55</v>
      </c>
      <c r="I10" s="53">
        <v>30.57</v>
      </c>
      <c r="J10" s="53">
        <v>185.07</v>
      </c>
      <c r="K10" s="186" t="s">
        <v>182</v>
      </c>
      <c r="L10" s="20"/>
      <c r="M10" s="239" t="s">
        <v>250</v>
      </c>
      <c r="N10" s="240"/>
      <c r="O10" s="28" t="s">
        <v>166</v>
      </c>
      <c r="P10" s="53"/>
      <c r="Q10" s="54">
        <v>17.79</v>
      </c>
      <c r="R10" s="53">
        <v>3.59</v>
      </c>
      <c r="S10" s="53">
        <v>5.55</v>
      </c>
      <c r="T10" s="53">
        <v>30.57</v>
      </c>
      <c r="U10" s="53">
        <v>185.07</v>
      </c>
      <c r="V10" s="186" t="s">
        <v>182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306" t="s">
        <v>183</v>
      </c>
      <c r="C11" s="29">
        <v>200</v>
      </c>
      <c r="D11" s="98">
        <v>200</v>
      </c>
      <c r="E11" s="45"/>
      <c r="F11" s="54">
        <v>21.08</v>
      </c>
      <c r="G11" s="291">
        <v>4.07</v>
      </c>
      <c r="H11" s="291">
        <v>3.53</v>
      </c>
      <c r="I11" s="291">
        <v>17.57</v>
      </c>
      <c r="J11" s="291">
        <v>118.6</v>
      </c>
      <c r="K11" s="164">
        <v>382</v>
      </c>
      <c r="L11" s="57"/>
      <c r="M11" s="306" t="s">
        <v>183</v>
      </c>
      <c r="N11" s="29">
        <v>200</v>
      </c>
      <c r="O11" s="98">
        <v>200</v>
      </c>
      <c r="P11" s="45"/>
      <c r="Q11" s="54">
        <v>21.08</v>
      </c>
      <c r="R11" s="291">
        <v>4.07</v>
      </c>
      <c r="S11" s="291">
        <v>3.53</v>
      </c>
      <c r="T11" s="291">
        <v>17.57</v>
      </c>
      <c r="U11" s="291">
        <v>118.6</v>
      </c>
      <c r="V11" s="164">
        <v>382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18</v>
      </c>
      <c r="C12" s="38">
        <v>30</v>
      </c>
      <c r="D12" s="46">
        <v>30</v>
      </c>
      <c r="E12" s="46"/>
      <c r="F12" s="93">
        <v>1.7</v>
      </c>
      <c r="G12" s="32">
        <v>2.37</v>
      </c>
      <c r="H12" s="32">
        <v>0.3</v>
      </c>
      <c r="I12" s="31">
        <v>14.49</v>
      </c>
      <c r="J12" s="32">
        <v>70.14</v>
      </c>
      <c r="K12" s="50" t="s">
        <v>19</v>
      </c>
      <c r="L12" s="20"/>
      <c r="M12" s="37" t="s">
        <v>18</v>
      </c>
      <c r="N12" s="38">
        <v>30</v>
      </c>
      <c r="O12" s="46">
        <v>30</v>
      </c>
      <c r="P12" s="46"/>
      <c r="Q12" s="93">
        <v>1.7</v>
      </c>
      <c r="R12" s="32">
        <v>2.37</v>
      </c>
      <c r="S12" s="32">
        <v>0.3</v>
      </c>
      <c r="T12" s="31">
        <v>14.49</v>
      </c>
      <c r="U12" s="32">
        <v>70.14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37" t="s">
        <v>20</v>
      </c>
      <c r="C13" s="38">
        <v>30</v>
      </c>
      <c r="D13" s="46">
        <v>30</v>
      </c>
      <c r="E13" s="46"/>
      <c r="F13" s="93"/>
      <c r="G13" s="32">
        <v>1.98</v>
      </c>
      <c r="H13" s="32">
        <v>0.36</v>
      </c>
      <c r="I13" s="31">
        <v>10.02</v>
      </c>
      <c r="J13" s="32">
        <v>51.99</v>
      </c>
      <c r="K13" s="50" t="s">
        <v>19</v>
      </c>
      <c r="L13" s="20"/>
      <c r="M13" s="37" t="s">
        <v>20</v>
      </c>
      <c r="N13" s="38">
        <v>30</v>
      </c>
      <c r="O13" s="46">
        <v>30</v>
      </c>
      <c r="P13" s="46"/>
      <c r="Q13" s="93"/>
      <c r="R13" s="32">
        <v>1.98</v>
      </c>
      <c r="S13" s="32">
        <v>0.36</v>
      </c>
      <c r="T13" s="31">
        <v>10.02</v>
      </c>
      <c r="U13" s="32">
        <v>51.99</v>
      </c>
      <c r="V13" s="50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26" t="s">
        <v>251</v>
      </c>
      <c r="C14" s="38">
        <v>10</v>
      </c>
      <c r="D14" s="46">
        <v>115</v>
      </c>
      <c r="E14" s="29"/>
      <c r="F14" s="29">
        <v>17.25</v>
      </c>
      <c r="G14" s="30">
        <v>0.6</v>
      </c>
      <c r="H14" s="30">
        <v>0.4</v>
      </c>
      <c r="I14" s="31">
        <v>22.6</v>
      </c>
      <c r="J14" s="32">
        <v>116.4</v>
      </c>
      <c r="K14" s="186" t="s">
        <v>19</v>
      </c>
      <c r="L14" s="20"/>
      <c r="M14" s="26" t="s">
        <v>251</v>
      </c>
      <c r="N14" s="38">
        <v>10</v>
      </c>
      <c r="O14" s="46">
        <v>115</v>
      </c>
      <c r="P14" s="29"/>
      <c r="Q14" s="29">
        <v>17.25</v>
      </c>
      <c r="R14" s="30">
        <v>0.6</v>
      </c>
      <c r="S14" s="30">
        <v>0.4</v>
      </c>
      <c r="T14" s="31">
        <v>22.6</v>
      </c>
      <c r="U14" s="32">
        <v>116.4</v>
      </c>
      <c r="V14" s="186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9">
        <f>SUM(G8:G14)</f>
        <v>16.950000000000003</v>
      </c>
      <c r="H15" s="69">
        <f t="shared" ref="H15:J15" si="0">SUM(H8:H14)</f>
        <v>18.71</v>
      </c>
      <c r="I15" s="69">
        <f t="shared" si="0"/>
        <v>98.38</v>
      </c>
      <c r="J15" s="69">
        <f t="shared" si="0"/>
        <v>698.86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16.950000000000003</v>
      </c>
      <c r="S15" s="74">
        <f>SUM(S7:S14)</f>
        <v>18.71</v>
      </c>
      <c r="T15" s="75">
        <f>SUM(T7:T14)</f>
        <v>98.38</v>
      </c>
      <c r="U15" s="74">
        <f>SUM(U7:U14)</f>
        <v>698.86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15.75" x14ac:dyDescent="0.25">
      <c r="A17" s="25"/>
      <c r="B17" s="229" t="s">
        <v>53</v>
      </c>
      <c r="C17" s="178">
        <v>60</v>
      </c>
      <c r="D17" s="179">
        <v>15</v>
      </c>
      <c r="E17" s="29"/>
      <c r="F17" s="29">
        <v>11.93</v>
      </c>
      <c r="G17" s="235">
        <v>0.08</v>
      </c>
      <c r="H17" s="235">
        <v>4.25</v>
      </c>
      <c r="I17" s="185">
        <v>3.13</v>
      </c>
      <c r="J17" s="184">
        <v>88</v>
      </c>
      <c r="K17" s="182" t="s">
        <v>179</v>
      </c>
      <c r="L17" s="57"/>
      <c r="M17" s="229" t="s">
        <v>53</v>
      </c>
      <c r="N17" s="178">
        <v>60</v>
      </c>
      <c r="O17" s="179">
        <v>15</v>
      </c>
      <c r="P17" s="29"/>
      <c r="Q17" s="29">
        <v>11.93</v>
      </c>
      <c r="R17" s="235">
        <v>0.08</v>
      </c>
      <c r="S17" s="235">
        <v>4.25</v>
      </c>
      <c r="T17" s="185">
        <v>3.13</v>
      </c>
      <c r="U17" s="184">
        <v>88</v>
      </c>
      <c r="V17" s="182" t="s">
        <v>179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x14ac:dyDescent="0.25">
      <c r="B18" s="229" t="s">
        <v>252</v>
      </c>
      <c r="C18" s="178">
        <v>90</v>
      </c>
      <c r="D18" s="179">
        <v>20</v>
      </c>
      <c r="E18" s="45"/>
      <c r="F18" s="54">
        <v>16.3</v>
      </c>
      <c r="G18" s="236">
        <v>5.32</v>
      </c>
      <c r="H18" s="237">
        <v>6.65</v>
      </c>
      <c r="I18" s="238">
        <v>0</v>
      </c>
      <c r="J18" s="184">
        <v>85.82</v>
      </c>
      <c r="K18" s="186" t="s">
        <v>165</v>
      </c>
      <c r="L18" s="57"/>
      <c r="M18" s="229" t="s">
        <v>252</v>
      </c>
      <c r="N18" s="178">
        <v>90</v>
      </c>
      <c r="O18" s="179">
        <v>20</v>
      </c>
      <c r="P18" s="45"/>
      <c r="Q18" s="54">
        <v>16.3</v>
      </c>
      <c r="R18" s="236">
        <v>5.32</v>
      </c>
      <c r="S18" s="237">
        <v>6.65</v>
      </c>
      <c r="T18" s="238">
        <v>0</v>
      </c>
      <c r="U18" s="184">
        <v>85.82</v>
      </c>
      <c r="V18" s="186" t="s">
        <v>165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239" t="s">
        <v>250</v>
      </c>
      <c r="C19" s="240"/>
      <c r="D19" s="28" t="s">
        <v>253</v>
      </c>
      <c r="E19" s="53"/>
      <c r="F19" s="54">
        <v>21</v>
      </c>
      <c r="G19" s="53">
        <v>3.99</v>
      </c>
      <c r="H19" s="53">
        <v>6.16</v>
      </c>
      <c r="I19" s="53">
        <v>33.96</v>
      </c>
      <c r="J19" s="53">
        <v>205.63</v>
      </c>
      <c r="K19" s="186" t="s">
        <v>182</v>
      </c>
      <c r="L19" s="20"/>
      <c r="M19" s="239" t="s">
        <v>250</v>
      </c>
      <c r="N19" s="240"/>
      <c r="O19" s="28" t="s">
        <v>253</v>
      </c>
      <c r="P19" s="53"/>
      <c r="Q19" s="54">
        <v>21</v>
      </c>
      <c r="R19" s="53">
        <v>3.99</v>
      </c>
      <c r="S19" s="53">
        <v>6.16</v>
      </c>
      <c r="T19" s="53">
        <v>33.96</v>
      </c>
      <c r="U19" s="53">
        <v>205.63</v>
      </c>
      <c r="V19" s="186" t="s">
        <v>182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06" t="s">
        <v>183</v>
      </c>
      <c r="C20" s="29">
        <v>200</v>
      </c>
      <c r="D20" s="98">
        <v>200</v>
      </c>
      <c r="E20" s="45"/>
      <c r="F20" s="54">
        <v>21.08</v>
      </c>
      <c r="G20" s="291">
        <v>4.07</v>
      </c>
      <c r="H20" s="291">
        <v>3.53</v>
      </c>
      <c r="I20" s="291">
        <v>17.57</v>
      </c>
      <c r="J20" s="291">
        <v>118.6</v>
      </c>
      <c r="K20" s="164">
        <v>382</v>
      </c>
      <c r="L20" s="20"/>
      <c r="M20" s="306" t="s">
        <v>183</v>
      </c>
      <c r="N20" s="29">
        <v>200</v>
      </c>
      <c r="O20" s="98">
        <v>200</v>
      </c>
      <c r="P20" s="45"/>
      <c r="Q20" s="54">
        <v>21.08</v>
      </c>
      <c r="R20" s="291">
        <v>4.07</v>
      </c>
      <c r="S20" s="291">
        <v>3.53</v>
      </c>
      <c r="T20" s="291">
        <v>17.57</v>
      </c>
      <c r="U20" s="291">
        <v>118.6</v>
      </c>
      <c r="V20" s="164">
        <v>382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60</v>
      </c>
      <c r="E21" s="46"/>
      <c r="F21" s="46">
        <v>1.73</v>
      </c>
      <c r="G21" s="32">
        <v>2.37</v>
      </c>
      <c r="H21" s="32">
        <v>0.3</v>
      </c>
      <c r="I21" s="31">
        <v>14.49</v>
      </c>
      <c r="J21" s="32">
        <v>70.14</v>
      </c>
      <c r="K21" s="50" t="s">
        <v>19</v>
      </c>
      <c r="L21" s="20"/>
      <c r="M21" s="37" t="s">
        <v>20</v>
      </c>
      <c r="N21" s="38">
        <v>30</v>
      </c>
      <c r="O21" s="46">
        <v>60</v>
      </c>
      <c r="P21" s="46"/>
      <c r="Q21" s="46">
        <v>1.73</v>
      </c>
      <c r="R21" s="32">
        <v>2.37</v>
      </c>
      <c r="S21" s="32">
        <v>0.3</v>
      </c>
      <c r="T21" s="31">
        <v>14.49</v>
      </c>
      <c r="U21" s="32">
        <v>70.14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18</v>
      </c>
      <c r="C22" s="38">
        <v>30</v>
      </c>
      <c r="D22" s="46">
        <v>30</v>
      </c>
      <c r="E22" s="46"/>
      <c r="F22" s="46">
        <v>1.71</v>
      </c>
      <c r="G22" s="32">
        <v>1.98</v>
      </c>
      <c r="H22" s="32">
        <v>0.36</v>
      </c>
      <c r="I22" s="31">
        <v>10.02</v>
      </c>
      <c r="J22" s="32">
        <v>51.99</v>
      </c>
      <c r="K22" s="50" t="s">
        <v>19</v>
      </c>
      <c r="L22" s="20"/>
      <c r="M22" s="37" t="s">
        <v>18</v>
      </c>
      <c r="N22" s="38">
        <v>30</v>
      </c>
      <c r="O22" s="46">
        <v>30</v>
      </c>
      <c r="P22" s="46"/>
      <c r="Q22" s="46">
        <v>1.71</v>
      </c>
      <c r="R22" s="32">
        <v>1.98</v>
      </c>
      <c r="S22" s="32">
        <v>0.36</v>
      </c>
      <c r="T22" s="31">
        <v>10.02</v>
      </c>
      <c r="U22" s="32">
        <v>51.99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26" t="s">
        <v>251</v>
      </c>
      <c r="C23" s="38">
        <v>10</v>
      </c>
      <c r="D23" s="46">
        <v>115</v>
      </c>
      <c r="E23" s="29"/>
      <c r="F23" s="29">
        <v>17.25</v>
      </c>
      <c r="G23" s="30">
        <v>0.6</v>
      </c>
      <c r="H23" s="30">
        <v>0.4</v>
      </c>
      <c r="I23" s="31">
        <v>22.6</v>
      </c>
      <c r="J23" s="32">
        <v>116.4</v>
      </c>
      <c r="K23" s="186" t="s">
        <v>186</v>
      </c>
      <c r="L23" s="20"/>
      <c r="M23" s="26" t="s">
        <v>251</v>
      </c>
      <c r="N23" s="38">
        <v>10</v>
      </c>
      <c r="O23" s="46">
        <v>115</v>
      </c>
      <c r="P23" s="29"/>
      <c r="Q23" s="29">
        <v>17.25</v>
      </c>
      <c r="R23" s="30">
        <v>0.6</v>
      </c>
      <c r="S23" s="30">
        <v>0.4</v>
      </c>
      <c r="T23" s="31">
        <v>22.6</v>
      </c>
      <c r="U23" s="32">
        <v>116.4</v>
      </c>
      <c r="V23" s="186" t="s">
        <v>186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</v>
      </c>
      <c r="G24" s="68">
        <v>43.73</v>
      </c>
      <c r="H24" s="80">
        <v>62.81</v>
      </c>
      <c r="I24" s="68">
        <v>808.05</v>
      </c>
      <c r="J24" s="68">
        <f>SUM(J17:J23)</f>
        <v>736.57999999999993</v>
      </c>
      <c r="K24" s="70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18.410000000000004</v>
      </c>
      <c r="S24" s="69">
        <f>SUM(S17:S23)</f>
        <v>21.650000000000002</v>
      </c>
      <c r="T24" s="88">
        <f>SUM(T17:T23)</f>
        <v>101.77000000000001</v>
      </c>
      <c r="U24" s="69">
        <f>SUM(U17:U23)</f>
        <v>736.57999999999993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229" t="s">
        <v>210</v>
      </c>
      <c r="C26" s="92"/>
      <c r="D26" s="307">
        <v>60</v>
      </c>
      <c r="E26" s="93"/>
      <c r="F26" s="93">
        <v>3.16</v>
      </c>
      <c r="G26" s="184">
        <v>0</v>
      </c>
      <c r="H26" s="184">
        <v>0</v>
      </c>
      <c r="I26" s="184">
        <v>0</v>
      </c>
      <c r="J26" s="184">
        <v>7.2</v>
      </c>
      <c r="K26" s="308">
        <v>71</v>
      </c>
      <c r="L26" s="58"/>
      <c r="M26" s="229" t="s">
        <v>210</v>
      </c>
      <c r="N26" s="92"/>
      <c r="O26" s="307">
        <v>20</v>
      </c>
      <c r="P26" s="93"/>
      <c r="Q26" s="93">
        <v>2.1</v>
      </c>
      <c r="R26" s="184">
        <v>0</v>
      </c>
      <c r="S26" s="184">
        <v>0</v>
      </c>
      <c r="T26" s="184">
        <v>0</v>
      </c>
      <c r="U26" s="184">
        <v>7.2</v>
      </c>
      <c r="V26" s="308">
        <v>71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37" t="s">
        <v>254</v>
      </c>
      <c r="C27" s="96"/>
      <c r="D27" s="309">
        <v>200</v>
      </c>
      <c r="E27" s="93"/>
      <c r="F27" s="93">
        <v>10.199999999999999</v>
      </c>
      <c r="G27" s="108">
        <v>1.9</v>
      </c>
      <c r="H27" s="108">
        <v>7.06</v>
      </c>
      <c r="I27" s="108">
        <v>13.92</v>
      </c>
      <c r="J27" s="108">
        <v>125.44</v>
      </c>
      <c r="K27" s="310">
        <v>96</v>
      </c>
      <c r="M27" s="37" t="s">
        <v>254</v>
      </c>
      <c r="N27" s="96"/>
      <c r="O27" s="309">
        <v>200</v>
      </c>
      <c r="P27" s="93"/>
      <c r="Q27" s="93">
        <v>9.86</v>
      </c>
      <c r="R27" s="108">
        <v>1.9</v>
      </c>
      <c r="S27" s="108">
        <v>7.06</v>
      </c>
      <c r="T27" s="108">
        <v>13.92</v>
      </c>
      <c r="U27" s="108">
        <v>125.44</v>
      </c>
      <c r="V27" s="310">
        <v>96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4.75" customHeight="1" x14ac:dyDescent="0.25">
      <c r="A28" s="25"/>
      <c r="B28" s="37" t="s">
        <v>255</v>
      </c>
      <c r="C28" s="38">
        <v>200</v>
      </c>
      <c r="D28" s="98" t="s">
        <v>256</v>
      </c>
      <c r="E28" s="98"/>
      <c r="F28" s="176">
        <v>42.3</v>
      </c>
      <c r="G28" s="32">
        <v>6.75</v>
      </c>
      <c r="H28" s="32">
        <v>4.92</v>
      </c>
      <c r="I28" s="31">
        <v>5.8</v>
      </c>
      <c r="J28" s="32">
        <v>105</v>
      </c>
      <c r="K28" s="50">
        <v>229</v>
      </c>
      <c r="M28" s="37" t="s">
        <v>255</v>
      </c>
      <c r="N28" s="38">
        <v>200</v>
      </c>
      <c r="O28" s="98">
        <v>50</v>
      </c>
      <c r="P28" s="98"/>
      <c r="Q28" s="176">
        <v>18</v>
      </c>
      <c r="R28" s="32">
        <v>6.75</v>
      </c>
      <c r="S28" s="32">
        <v>4.92</v>
      </c>
      <c r="T28" s="31">
        <v>5.8</v>
      </c>
      <c r="U28" s="32">
        <v>105</v>
      </c>
      <c r="V28" s="50">
        <v>229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x14ac:dyDescent="0.25">
      <c r="B29" s="311" t="s">
        <v>257</v>
      </c>
      <c r="C29" s="92"/>
      <c r="D29" s="107">
        <v>150</v>
      </c>
      <c r="E29" s="100"/>
      <c r="F29" s="54">
        <v>13.44</v>
      </c>
      <c r="G29" s="235">
        <v>3.1</v>
      </c>
      <c r="H29" s="184">
        <v>9.15</v>
      </c>
      <c r="I29" s="185">
        <v>17.98</v>
      </c>
      <c r="J29" s="184">
        <v>172.85</v>
      </c>
      <c r="K29" s="186">
        <v>128</v>
      </c>
      <c r="M29" s="311" t="s">
        <v>257</v>
      </c>
      <c r="N29" s="92"/>
      <c r="O29" s="107">
        <v>100</v>
      </c>
      <c r="P29" s="100"/>
      <c r="Q29" s="54">
        <v>8.9600000000000009</v>
      </c>
      <c r="R29" s="235">
        <v>3.1</v>
      </c>
      <c r="S29" s="184">
        <v>9.15</v>
      </c>
      <c r="T29" s="185">
        <v>17.98</v>
      </c>
      <c r="U29" s="184">
        <v>172.85</v>
      </c>
      <c r="V29" s="186">
        <v>128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239" t="s">
        <v>258</v>
      </c>
      <c r="C30" s="53" t="s">
        <v>31</v>
      </c>
      <c r="D30" s="53" t="s">
        <v>37</v>
      </c>
      <c r="E30" s="53"/>
      <c r="F30" s="54">
        <v>7.2</v>
      </c>
      <c r="G30" s="312">
        <v>0.65</v>
      </c>
      <c r="H30" s="312">
        <v>0.09</v>
      </c>
      <c r="I30" s="312">
        <v>32.01</v>
      </c>
      <c r="J30" s="312">
        <v>132.80000000000001</v>
      </c>
      <c r="K30" s="56">
        <v>349</v>
      </c>
      <c r="M30" s="301" t="s">
        <v>220</v>
      </c>
      <c r="N30" s="38">
        <v>200</v>
      </c>
      <c r="O30" s="46">
        <v>200</v>
      </c>
      <c r="P30" s="46"/>
      <c r="Q30" s="46">
        <v>2.38</v>
      </c>
      <c r="R30" s="312">
        <v>0.65</v>
      </c>
      <c r="S30" s="312">
        <v>0.09</v>
      </c>
      <c r="T30" s="312">
        <v>32.01</v>
      </c>
      <c r="U30" s="312">
        <v>132.80000000000001</v>
      </c>
      <c r="V30" s="56">
        <v>349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18</v>
      </c>
      <c r="C31" s="38">
        <v>30</v>
      </c>
      <c r="D31" s="46">
        <v>60</v>
      </c>
      <c r="E31" s="46"/>
      <c r="F31" s="93">
        <v>1.7</v>
      </c>
      <c r="G31" s="32">
        <v>4.74</v>
      </c>
      <c r="H31" s="32">
        <v>0.6</v>
      </c>
      <c r="I31" s="31">
        <v>28.98</v>
      </c>
      <c r="J31" s="32">
        <v>140.28</v>
      </c>
      <c r="K31" s="50" t="s">
        <v>19</v>
      </c>
      <c r="M31" s="37" t="s">
        <v>18</v>
      </c>
      <c r="N31" s="38">
        <v>30</v>
      </c>
      <c r="O31" s="46">
        <v>60</v>
      </c>
      <c r="P31" s="46"/>
      <c r="Q31" s="93">
        <v>1.7</v>
      </c>
      <c r="R31" s="32">
        <v>4.74</v>
      </c>
      <c r="S31" s="32">
        <v>0.6</v>
      </c>
      <c r="T31" s="31">
        <v>28.98</v>
      </c>
      <c r="U31" s="32">
        <v>140.28</v>
      </c>
      <c r="V31" s="50" t="s">
        <v>19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37" t="s">
        <v>20</v>
      </c>
      <c r="C32" s="38">
        <v>30</v>
      </c>
      <c r="D32" s="46">
        <v>30</v>
      </c>
      <c r="E32" s="46"/>
      <c r="F32" s="93"/>
      <c r="G32" s="32">
        <v>1.98</v>
      </c>
      <c r="H32" s="32">
        <v>0.36</v>
      </c>
      <c r="I32" s="31">
        <v>10.02</v>
      </c>
      <c r="J32" s="32">
        <v>51.99</v>
      </c>
      <c r="K32" s="50" t="s">
        <v>19</v>
      </c>
      <c r="M32" s="37" t="s">
        <v>20</v>
      </c>
      <c r="N32" s="38">
        <v>30</v>
      </c>
      <c r="O32" s="46">
        <v>30</v>
      </c>
      <c r="P32" s="46"/>
      <c r="Q32" s="93"/>
      <c r="R32" s="32">
        <v>1.98</v>
      </c>
      <c r="S32" s="32">
        <v>0.36</v>
      </c>
      <c r="T32" s="31">
        <v>10.02</v>
      </c>
      <c r="U32" s="32">
        <v>51.99</v>
      </c>
      <c r="V32" s="50" t="s">
        <v>19</v>
      </c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28"/>
      <c r="E33" s="104"/>
      <c r="F33" s="105">
        <f>SUM(F26:F32)</f>
        <v>78</v>
      </c>
      <c r="G33" s="105">
        <f>SUM(G26:G32)</f>
        <v>19.12</v>
      </c>
      <c r="H33" s="105">
        <f>SUM(H26:H32)</f>
        <v>22.180000000000003</v>
      </c>
      <c r="I33" s="106">
        <f>SUM(I26:I32)</f>
        <v>108.71000000000001</v>
      </c>
      <c r="J33" s="105">
        <f>SUM(J26:J32)</f>
        <v>735.56</v>
      </c>
      <c r="K33" s="70"/>
      <c r="M33" s="71" t="s">
        <v>21</v>
      </c>
      <c r="N33" s="92"/>
      <c r="O33" s="107"/>
      <c r="P33" s="108"/>
      <c r="Q33" s="69">
        <f>SUM(Q26:Q32)</f>
        <v>43.000000000000007</v>
      </c>
      <c r="R33" s="69">
        <f>SUM(R26:R32)</f>
        <v>19.12</v>
      </c>
      <c r="S33" s="69">
        <f>SUM(S26:S32)</f>
        <v>22.180000000000003</v>
      </c>
      <c r="T33" s="88">
        <f>SUM(T26:T32)</f>
        <v>108.71000000000001</v>
      </c>
      <c r="U33" s="69">
        <f>SUM(U26:U32)</f>
        <v>735.56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121</v>
      </c>
      <c r="R34" s="118">
        <f t="shared" ref="R34:U34" si="1">R33+R15</f>
        <v>36.070000000000007</v>
      </c>
      <c r="S34" s="118">
        <f t="shared" si="1"/>
        <v>40.89</v>
      </c>
      <c r="T34" s="119">
        <f t="shared" si="1"/>
        <v>207.09</v>
      </c>
      <c r="U34" s="118">
        <f t="shared" si="1"/>
        <v>1434.42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246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customHeight="1" x14ac:dyDescent="0.25">
      <c r="B36" s="78" t="s">
        <v>247</v>
      </c>
      <c r="C36" s="126"/>
      <c r="D36" s="127"/>
      <c r="E36" s="128"/>
      <c r="F36" s="46"/>
      <c r="G36" s="46"/>
      <c r="H36" s="46"/>
      <c r="I36" s="129"/>
      <c r="J36" s="46"/>
      <c r="K36" s="70"/>
      <c r="M36" s="229" t="s">
        <v>210</v>
      </c>
      <c r="N36" s="92"/>
      <c r="O36" s="307">
        <v>60</v>
      </c>
      <c r="P36" s="93"/>
      <c r="Q36" s="93">
        <v>3.16</v>
      </c>
      <c r="R36" s="184">
        <v>0</v>
      </c>
      <c r="S36" s="184">
        <v>0</v>
      </c>
      <c r="T36" s="184">
        <v>0</v>
      </c>
      <c r="U36" s="184">
        <v>7.2</v>
      </c>
      <c r="V36" s="308">
        <v>71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5.5" customHeight="1" x14ac:dyDescent="0.25">
      <c r="B37" s="175"/>
      <c r="C37" s="29"/>
      <c r="D37" s="46"/>
      <c r="E37" s="46"/>
      <c r="F37" s="29"/>
      <c r="G37" s="29"/>
      <c r="H37" s="29"/>
      <c r="I37" s="174"/>
      <c r="J37" s="29"/>
      <c r="K37" s="50"/>
      <c r="M37" s="37" t="s">
        <v>254</v>
      </c>
      <c r="N37" s="96"/>
      <c r="O37" s="309">
        <v>200</v>
      </c>
      <c r="P37" s="93"/>
      <c r="Q37" s="93">
        <v>9.86</v>
      </c>
      <c r="R37" s="108">
        <v>1.9</v>
      </c>
      <c r="S37" s="108">
        <v>7.06</v>
      </c>
      <c r="T37" s="108">
        <v>13.92</v>
      </c>
      <c r="U37" s="108">
        <v>125.44</v>
      </c>
      <c r="V37" s="310">
        <v>96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207</v>
      </c>
      <c r="C38" s="133" t="s">
        <v>37</v>
      </c>
      <c r="D38" s="133" t="s">
        <v>164</v>
      </c>
      <c r="E38" s="133"/>
      <c r="F38" s="46">
        <v>18.14</v>
      </c>
      <c r="G38" s="45">
        <v>5.21</v>
      </c>
      <c r="H38" s="45">
        <v>4.49</v>
      </c>
      <c r="I38" s="55">
        <v>7.56</v>
      </c>
      <c r="J38" s="45">
        <v>91.8</v>
      </c>
      <c r="K38" s="50" t="s">
        <v>19</v>
      </c>
      <c r="M38" s="37" t="s">
        <v>255</v>
      </c>
      <c r="N38" s="38">
        <v>200</v>
      </c>
      <c r="O38" s="98">
        <v>60</v>
      </c>
      <c r="P38" s="98"/>
      <c r="Q38" s="176">
        <v>35.380000000000003</v>
      </c>
      <c r="R38" s="32">
        <v>6.75</v>
      </c>
      <c r="S38" s="32">
        <v>4.92</v>
      </c>
      <c r="T38" s="31">
        <v>5.8</v>
      </c>
      <c r="U38" s="32">
        <v>105</v>
      </c>
      <c r="V38" s="50">
        <v>229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26" t="s">
        <v>251</v>
      </c>
      <c r="C39" s="38">
        <v>10</v>
      </c>
      <c r="D39" s="46">
        <v>115</v>
      </c>
      <c r="E39" s="29"/>
      <c r="F39" s="29">
        <v>17.25</v>
      </c>
      <c r="G39" s="45">
        <v>0.64</v>
      </c>
      <c r="H39" s="45">
        <v>0.64</v>
      </c>
      <c r="I39" s="55">
        <v>15.62</v>
      </c>
      <c r="J39" s="45">
        <v>75.2</v>
      </c>
      <c r="K39" s="50" t="s">
        <v>19</v>
      </c>
      <c r="L39" s="58"/>
      <c r="M39" s="311" t="s">
        <v>257</v>
      </c>
      <c r="N39" s="92"/>
      <c r="O39" s="107">
        <v>150</v>
      </c>
      <c r="P39" s="100"/>
      <c r="Q39" s="54">
        <v>12.52</v>
      </c>
      <c r="R39" s="235">
        <v>3.1</v>
      </c>
      <c r="S39" s="184">
        <v>9.15</v>
      </c>
      <c r="T39" s="185">
        <v>17.98</v>
      </c>
      <c r="U39" s="184">
        <v>172.85</v>
      </c>
      <c r="V39" s="186">
        <v>128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301" t="s">
        <v>242</v>
      </c>
      <c r="C40" s="53"/>
      <c r="D40" s="38">
        <v>226</v>
      </c>
      <c r="E40" s="29"/>
      <c r="F40" s="223">
        <v>29.83</v>
      </c>
      <c r="G40" s="139"/>
      <c r="H40" s="139"/>
      <c r="I40" s="140"/>
      <c r="J40" s="139"/>
      <c r="K40" s="89"/>
      <c r="L40" s="20"/>
      <c r="M40" s="301" t="s">
        <v>220</v>
      </c>
      <c r="N40" s="38">
        <v>200</v>
      </c>
      <c r="O40" s="46">
        <v>200</v>
      </c>
      <c r="P40" s="46"/>
      <c r="Q40" s="46">
        <v>2.38</v>
      </c>
      <c r="R40" s="312">
        <v>0.65</v>
      </c>
      <c r="S40" s="312">
        <v>0.09</v>
      </c>
      <c r="T40" s="312">
        <v>32.01</v>
      </c>
      <c r="U40" s="312">
        <v>132.80000000000001</v>
      </c>
      <c r="V40" s="56">
        <v>349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65.22</v>
      </c>
      <c r="G41" s="123">
        <f>SUM(G37:G40)</f>
        <v>5.85</v>
      </c>
      <c r="H41" s="123">
        <f>SUM(H37:H40)</f>
        <v>5.13</v>
      </c>
      <c r="I41" s="144">
        <f>SUM(I37:I40)</f>
        <v>23.18</v>
      </c>
      <c r="J41" s="123">
        <f>SUM(J37:J40)</f>
        <v>167</v>
      </c>
      <c r="K41" s="145"/>
      <c r="L41" s="20"/>
      <c r="M41" s="37" t="s">
        <v>18</v>
      </c>
      <c r="N41" s="38">
        <v>30</v>
      </c>
      <c r="O41" s="46">
        <v>60</v>
      </c>
      <c r="P41" s="46"/>
      <c r="Q41" s="93">
        <v>1.7</v>
      </c>
      <c r="R41" s="32">
        <v>4.74</v>
      </c>
      <c r="S41" s="32">
        <v>0.6</v>
      </c>
      <c r="T41" s="31">
        <v>28.98</v>
      </c>
      <c r="U41" s="32">
        <v>140.28</v>
      </c>
      <c r="V41" s="50" t="s">
        <v>19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143.22</v>
      </c>
      <c r="G42" s="150">
        <f t="shared" ref="G42:I42" si="2">G41+G33+G15</f>
        <v>41.92</v>
      </c>
      <c r="H42" s="150">
        <f t="shared" si="2"/>
        <v>46.02</v>
      </c>
      <c r="I42" s="150">
        <f t="shared" si="2"/>
        <v>230.27</v>
      </c>
      <c r="J42" s="150">
        <f>J41+J33+J15</f>
        <v>1601.42</v>
      </c>
      <c r="K42" s="151"/>
      <c r="L42" s="20"/>
      <c r="M42" s="37" t="s">
        <v>20</v>
      </c>
      <c r="N42" s="38">
        <v>30</v>
      </c>
      <c r="O42" s="46">
        <v>30</v>
      </c>
      <c r="P42" s="46"/>
      <c r="Q42" s="93"/>
      <c r="R42" s="32">
        <v>1.98</v>
      </c>
      <c r="S42" s="32">
        <v>0.36</v>
      </c>
      <c r="T42" s="31">
        <v>10.02</v>
      </c>
      <c r="U42" s="32">
        <v>51.99</v>
      </c>
      <c r="V42" s="50" t="s">
        <v>19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65</v>
      </c>
      <c r="R43" s="69">
        <f>SUM(R36:R42)</f>
        <v>19.12</v>
      </c>
      <c r="S43" s="69">
        <f>SUM(S36:S42)</f>
        <v>22.180000000000003</v>
      </c>
      <c r="T43" s="88">
        <f>SUM(T36:T42)</f>
        <v>108.71000000000001</v>
      </c>
      <c r="U43" s="69">
        <f>SUM(U36:U42)</f>
        <v>735.56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9.2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3">R43+R24</f>
        <v>37.53</v>
      </c>
      <c r="S44" s="150">
        <f t="shared" si="3"/>
        <v>43.830000000000005</v>
      </c>
      <c r="T44" s="150">
        <f t="shared" si="3"/>
        <v>210.48000000000002</v>
      </c>
      <c r="U44" s="150">
        <f t="shared" si="3"/>
        <v>1472.1399999999999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A22" workbookViewId="0">
      <selection activeCell="G26" sqref="G2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240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240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8</v>
      </c>
      <c r="C7" s="16"/>
      <c r="D7" s="17" t="s">
        <v>9</v>
      </c>
      <c r="E7" s="17" t="s">
        <v>241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.5" customHeight="1" x14ac:dyDescent="0.25">
      <c r="A8" s="25"/>
      <c r="B8" s="26"/>
      <c r="C8" s="27"/>
      <c r="D8" s="28"/>
      <c r="E8" s="29"/>
      <c r="F8" s="29"/>
      <c r="G8" s="30"/>
      <c r="H8" s="30"/>
      <c r="I8" s="31"/>
      <c r="J8" s="32"/>
      <c r="K8" s="33"/>
      <c r="L8" s="20"/>
      <c r="M8" s="26"/>
      <c r="N8" s="27"/>
      <c r="O8" s="28"/>
      <c r="P8" s="29"/>
      <c r="Q8" s="29"/>
      <c r="R8" s="30"/>
      <c r="S8" s="30"/>
      <c r="T8" s="31"/>
      <c r="U8" s="32"/>
      <c r="V8" s="33"/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01" t="s">
        <v>42</v>
      </c>
      <c r="C9" s="38">
        <v>60</v>
      </c>
      <c r="D9" s="29">
        <v>60</v>
      </c>
      <c r="E9" s="29"/>
      <c r="F9" s="29">
        <v>13.47</v>
      </c>
      <c r="G9" s="32">
        <v>0.72</v>
      </c>
      <c r="H9" s="32">
        <v>2.83</v>
      </c>
      <c r="I9" s="32">
        <v>7.62</v>
      </c>
      <c r="J9" s="32">
        <v>46.5</v>
      </c>
      <c r="K9" s="302">
        <v>57</v>
      </c>
      <c r="L9" s="20"/>
      <c r="M9" s="301" t="s">
        <v>42</v>
      </c>
      <c r="N9" s="38">
        <v>60</v>
      </c>
      <c r="O9" s="29">
        <v>60</v>
      </c>
      <c r="P9" s="29"/>
      <c r="Q9" s="29">
        <v>13.47</v>
      </c>
      <c r="R9" s="32">
        <v>0.72</v>
      </c>
      <c r="S9" s="32">
        <v>2.83</v>
      </c>
      <c r="T9" s="32">
        <v>7.62</v>
      </c>
      <c r="U9" s="32">
        <v>46.5</v>
      </c>
      <c r="V9" s="302">
        <v>57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301" t="s">
        <v>44</v>
      </c>
      <c r="C10" s="29">
        <v>150</v>
      </c>
      <c r="D10" s="45" t="s">
        <v>39</v>
      </c>
      <c r="E10" s="53"/>
      <c r="F10" s="54">
        <v>28.89</v>
      </c>
      <c r="G10" s="45">
        <v>10.17</v>
      </c>
      <c r="H10" s="45">
        <v>11.94</v>
      </c>
      <c r="I10" s="45">
        <v>25.58</v>
      </c>
      <c r="J10" s="45">
        <v>250.8</v>
      </c>
      <c r="K10" s="53">
        <v>333</v>
      </c>
      <c r="L10" s="20"/>
      <c r="M10" s="301" t="s">
        <v>44</v>
      </c>
      <c r="N10" s="29">
        <v>150</v>
      </c>
      <c r="O10" s="45" t="s">
        <v>39</v>
      </c>
      <c r="P10" s="53"/>
      <c r="Q10" s="54">
        <v>28.89</v>
      </c>
      <c r="R10" s="45">
        <v>10.17</v>
      </c>
      <c r="S10" s="45">
        <v>11.94</v>
      </c>
      <c r="T10" s="45">
        <v>25.58</v>
      </c>
      <c r="U10" s="45">
        <v>250.8</v>
      </c>
      <c r="V10" s="53">
        <v>333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5" customHeight="1" x14ac:dyDescent="0.25">
      <c r="B11" s="301" t="s">
        <v>220</v>
      </c>
      <c r="C11" s="38">
        <v>200</v>
      </c>
      <c r="D11" s="46">
        <v>200</v>
      </c>
      <c r="E11" s="46"/>
      <c r="F11" s="46">
        <v>2.38</v>
      </c>
      <c r="G11" s="32">
        <v>0.4</v>
      </c>
      <c r="H11" s="32">
        <v>0.1</v>
      </c>
      <c r="I11" s="32">
        <v>0.08</v>
      </c>
      <c r="J11" s="32">
        <v>2.8</v>
      </c>
      <c r="K11" s="38">
        <v>684</v>
      </c>
      <c r="L11" s="57"/>
      <c r="M11" s="301" t="s">
        <v>220</v>
      </c>
      <c r="N11" s="38">
        <v>200</v>
      </c>
      <c r="O11" s="46">
        <v>200</v>
      </c>
      <c r="P11" s="46"/>
      <c r="Q11" s="46">
        <v>2.38</v>
      </c>
      <c r="R11" s="32">
        <v>0.4</v>
      </c>
      <c r="S11" s="32">
        <v>0.1</v>
      </c>
      <c r="T11" s="32">
        <v>0.08</v>
      </c>
      <c r="U11" s="32">
        <v>2.8</v>
      </c>
      <c r="V11" s="38">
        <v>684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4.25" customHeight="1" x14ac:dyDescent="0.25">
      <c r="B12" s="301" t="s">
        <v>18</v>
      </c>
      <c r="C12" s="53"/>
      <c r="D12" s="38">
        <v>30</v>
      </c>
      <c r="E12" s="46"/>
      <c r="F12" s="93">
        <v>1.7</v>
      </c>
      <c r="G12" s="32">
        <v>2.37</v>
      </c>
      <c r="H12" s="32">
        <v>0.3</v>
      </c>
      <c r="I12" s="32">
        <v>14.49</v>
      </c>
      <c r="J12" s="46">
        <v>70.14</v>
      </c>
      <c r="K12" s="38" t="s">
        <v>19</v>
      </c>
      <c r="L12" s="20"/>
      <c r="M12" s="301" t="s">
        <v>18</v>
      </c>
      <c r="N12" s="53"/>
      <c r="O12" s="38">
        <v>30</v>
      </c>
      <c r="P12" s="46"/>
      <c r="Q12" s="93">
        <v>1.7</v>
      </c>
      <c r="R12" s="32">
        <v>2.37</v>
      </c>
      <c r="S12" s="32">
        <v>0.3</v>
      </c>
      <c r="T12" s="32">
        <v>14.49</v>
      </c>
      <c r="U12" s="46">
        <v>70.14</v>
      </c>
      <c r="V12" s="38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4.25" customHeight="1" x14ac:dyDescent="0.25">
      <c r="B13" s="301" t="s">
        <v>20</v>
      </c>
      <c r="C13" s="53"/>
      <c r="D13" s="38">
        <v>30</v>
      </c>
      <c r="E13" s="46"/>
      <c r="F13" s="46">
        <v>1.73</v>
      </c>
      <c r="G13" s="46">
        <v>1.98</v>
      </c>
      <c r="H13" s="32">
        <v>0.36</v>
      </c>
      <c r="I13" s="32">
        <v>10.02</v>
      </c>
      <c r="J13" s="32">
        <v>51.99</v>
      </c>
      <c r="K13" s="38" t="s">
        <v>19</v>
      </c>
      <c r="L13" s="20"/>
      <c r="M13" s="301" t="s">
        <v>20</v>
      </c>
      <c r="N13" s="53"/>
      <c r="O13" s="38">
        <v>30</v>
      </c>
      <c r="P13" s="46"/>
      <c r="Q13" s="46">
        <v>1.73</v>
      </c>
      <c r="R13" s="46">
        <v>1.98</v>
      </c>
      <c r="S13" s="32">
        <v>0.36</v>
      </c>
      <c r="T13" s="32">
        <v>10.02</v>
      </c>
      <c r="U13" s="32">
        <v>51.99</v>
      </c>
      <c r="V13" s="38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12" customHeight="1" x14ac:dyDescent="0.25">
      <c r="B14" s="301" t="s">
        <v>242</v>
      </c>
      <c r="C14" s="53"/>
      <c r="D14" s="38">
        <v>226</v>
      </c>
      <c r="E14" s="29"/>
      <c r="F14" s="223">
        <v>29.83</v>
      </c>
      <c r="G14" s="46">
        <v>2.39</v>
      </c>
      <c r="H14" s="32">
        <v>0.79</v>
      </c>
      <c r="I14" s="32">
        <v>33.6</v>
      </c>
      <c r="J14" s="32">
        <v>153.6</v>
      </c>
      <c r="K14" s="38">
        <v>338</v>
      </c>
      <c r="L14" s="20"/>
      <c r="M14" s="301" t="s">
        <v>242</v>
      </c>
      <c r="N14" s="53"/>
      <c r="O14" s="38">
        <v>226</v>
      </c>
      <c r="P14" s="29"/>
      <c r="Q14" s="223">
        <v>29.83</v>
      </c>
      <c r="R14" s="46">
        <v>2.39</v>
      </c>
      <c r="S14" s="32">
        <v>0.79</v>
      </c>
      <c r="T14" s="32">
        <v>33.6</v>
      </c>
      <c r="U14" s="32">
        <v>153.6</v>
      </c>
      <c r="V14" s="38">
        <v>338</v>
      </c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12.75" customHeight="1" x14ac:dyDescent="0.25">
      <c r="B15" s="37"/>
      <c r="C15" s="38"/>
      <c r="D15" s="38"/>
      <c r="E15" s="53"/>
      <c r="F15" s="93"/>
      <c r="G15" s="46"/>
      <c r="H15" s="32"/>
      <c r="I15" s="32"/>
      <c r="J15" s="32"/>
      <c r="K15" s="38"/>
      <c r="L15" s="20"/>
      <c r="M15" s="37"/>
      <c r="N15" s="38"/>
      <c r="O15" s="38"/>
      <c r="P15" s="53"/>
      <c r="Q15" s="93"/>
      <c r="R15" s="46"/>
      <c r="S15" s="32"/>
      <c r="T15" s="32"/>
      <c r="U15" s="32"/>
      <c r="V15" s="38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f t="shared" ref="G16:H16" si="0">SUM(G9:G15)</f>
        <v>18.03</v>
      </c>
      <c r="H16" s="68">
        <f t="shared" si="0"/>
        <v>16.32</v>
      </c>
      <c r="I16" s="68">
        <f>SUM(I9:I15)</f>
        <v>91.389999999999986</v>
      </c>
      <c r="J16" s="68">
        <f>SUM(J9:J15)</f>
        <v>575.83000000000004</v>
      </c>
      <c r="K16" s="70"/>
      <c r="L16" s="20"/>
      <c r="M16" s="71" t="s">
        <v>243</v>
      </c>
      <c r="N16" s="72"/>
      <c r="O16" s="73"/>
      <c r="P16" s="46"/>
      <c r="Q16" s="74">
        <f>SUM(Q7:Q15)</f>
        <v>78</v>
      </c>
      <c r="R16" s="74">
        <f>SUM(R7:R15)</f>
        <v>18.03</v>
      </c>
      <c r="S16" s="74">
        <f>SUM(S7:S15)</f>
        <v>16.32</v>
      </c>
      <c r="T16" s="75">
        <f>SUM(T7:T15)</f>
        <v>91.389999999999986</v>
      </c>
      <c r="U16" s="74">
        <f>SUM(U7:U15)</f>
        <v>575.83000000000004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22.5" x14ac:dyDescent="0.25">
      <c r="B17" s="78" t="s">
        <v>158</v>
      </c>
      <c r="C17" s="72"/>
      <c r="D17" s="66"/>
      <c r="E17" s="79"/>
      <c r="F17" s="74"/>
      <c r="G17" s="68"/>
      <c r="H17" s="68"/>
      <c r="I17" s="80"/>
      <c r="J17" s="68"/>
      <c r="K17" s="81"/>
      <c r="L17" s="20"/>
      <c r="M17" s="78" t="s">
        <v>22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x14ac:dyDescent="0.25">
      <c r="A18" s="25"/>
      <c r="B18" s="37" t="s">
        <v>42</v>
      </c>
      <c r="C18" s="38">
        <v>60</v>
      </c>
      <c r="D18" s="29">
        <v>100</v>
      </c>
      <c r="E18" s="29"/>
      <c r="F18" s="29">
        <v>16.88</v>
      </c>
      <c r="G18" s="30">
        <f>G9/60*100</f>
        <v>1.2</v>
      </c>
      <c r="H18" s="30">
        <f t="shared" ref="H18:J18" si="1">H9/60*100</f>
        <v>4.7166666666666668</v>
      </c>
      <c r="I18" s="30">
        <f t="shared" si="1"/>
        <v>12.7</v>
      </c>
      <c r="J18" s="30">
        <f t="shared" si="1"/>
        <v>77.5</v>
      </c>
      <c r="K18" s="33">
        <v>57</v>
      </c>
      <c r="L18" s="57"/>
      <c r="M18" s="37" t="s">
        <v>42</v>
      </c>
      <c r="N18" s="38">
        <v>60</v>
      </c>
      <c r="O18" s="29">
        <v>100</v>
      </c>
      <c r="P18" s="29"/>
      <c r="Q18" s="29">
        <v>16.88</v>
      </c>
      <c r="R18" s="30">
        <f>R9/60*100</f>
        <v>1.2</v>
      </c>
      <c r="S18" s="30">
        <f t="shared" ref="S18:U18" si="2">S9/60*100</f>
        <v>4.7166666666666668</v>
      </c>
      <c r="T18" s="30">
        <f t="shared" si="2"/>
        <v>12.7</v>
      </c>
      <c r="U18" s="30">
        <f t="shared" si="2"/>
        <v>77.5</v>
      </c>
      <c r="V18" s="33">
        <v>57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ht="26.25" x14ac:dyDescent="0.25">
      <c r="B19" s="37" t="s">
        <v>44</v>
      </c>
      <c r="C19" s="29">
        <v>150</v>
      </c>
      <c r="D19" s="45">
        <v>180</v>
      </c>
      <c r="E19" s="53"/>
      <c r="F19" s="54">
        <v>29.42</v>
      </c>
      <c r="G19" s="45">
        <v>12.2</v>
      </c>
      <c r="H19" s="45">
        <v>14.32</v>
      </c>
      <c r="I19" s="55">
        <v>30.69</v>
      </c>
      <c r="J19" s="45">
        <v>300.95999999999998</v>
      </c>
      <c r="K19" s="56">
        <v>333</v>
      </c>
      <c r="L19" s="57"/>
      <c r="M19" s="37" t="s">
        <v>44</v>
      </c>
      <c r="N19" s="29">
        <v>150</v>
      </c>
      <c r="O19" s="45">
        <v>180</v>
      </c>
      <c r="P19" s="53"/>
      <c r="Q19" s="54">
        <v>29.42</v>
      </c>
      <c r="R19" s="45">
        <v>12.2</v>
      </c>
      <c r="S19" s="45">
        <v>14.32</v>
      </c>
      <c r="T19" s="55">
        <v>30.69</v>
      </c>
      <c r="U19" s="45">
        <v>300.95999999999998</v>
      </c>
      <c r="V19" s="56">
        <v>333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ht="17.25" customHeight="1" x14ac:dyDescent="0.25">
      <c r="B20" s="301" t="s">
        <v>220</v>
      </c>
      <c r="C20" s="38">
        <v>200</v>
      </c>
      <c r="D20" s="46">
        <v>200</v>
      </c>
      <c r="E20" s="46"/>
      <c r="F20" s="46">
        <v>2.38</v>
      </c>
      <c r="G20" s="32">
        <v>0.4</v>
      </c>
      <c r="H20" s="32">
        <v>0.1</v>
      </c>
      <c r="I20" s="32">
        <v>0.08</v>
      </c>
      <c r="J20" s="32">
        <v>2.8</v>
      </c>
      <c r="K20" s="38">
        <v>684</v>
      </c>
      <c r="L20" s="20"/>
      <c r="M20" s="301" t="s">
        <v>220</v>
      </c>
      <c r="N20" s="38">
        <v>200</v>
      </c>
      <c r="O20" s="46">
        <v>200</v>
      </c>
      <c r="P20" s="46"/>
      <c r="Q20" s="46">
        <v>2.38</v>
      </c>
      <c r="R20" s="32">
        <v>0.4</v>
      </c>
      <c r="S20" s="32">
        <v>0.1</v>
      </c>
      <c r="T20" s="32">
        <v>0.08</v>
      </c>
      <c r="U20" s="32">
        <v>2.8</v>
      </c>
      <c r="V20" s="38">
        <v>684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37" t="s">
        <v>18</v>
      </c>
      <c r="C21" s="53"/>
      <c r="D21" s="38">
        <v>50</v>
      </c>
      <c r="E21" s="46"/>
      <c r="F21" s="93">
        <v>1.7</v>
      </c>
      <c r="G21" s="32">
        <v>3.95</v>
      </c>
      <c r="H21" s="32">
        <v>0.5</v>
      </c>
      <c r="I21" s="31">
        <v>24.15</v>
      </c>
      <c r="J21" s="46">
        <v>116.9</v>
      </c>
      <c r="K21" s="50" t="s">
        <v>19</v>
      </c>
      <c r="L21" s="20"/>
      <c r="M21" s="37" t="s">
        <v>18</v>
      </c>
      <c r="N21" s="53"/>
      <c r="O21" s="38">
        <v>50</v>
      </c>
      <c r="P21" s="46"/>
      <c r="Q21" s="93">
        <v>1.7</v>
      </c>
      <c r="R21" s="32">
        <v>3.95</v>
      </c>
      <c r="S21" s="32">
        <v>0.5</v>
      </c>
      <c r="T21" s="31">
        <v>24.15</v>
      </c>
      <c r="U21" s="46">
        <v>116.9</v>
      </c>
      <c r="V21" s="50" t="s">
        <v>19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37" t="s">
        <v>20</v>
      </c>
      <c r="C22" s="53"/>
      <c r="D22" s="38">
        <v>30</v>
      </c>
      <c r="E22" s="46"/>
      <c r="F22" s="46"/>
      <c r="G22" s="46">
        <v>1.98</v>
      </c>
      <c r="H22" s="32">
        <v>0.36</v>
      </c>
      <c r="I22" s="32">
        <v>10.02</v>
      </c>
      <c r="J22" s="32">
        <v>51.99</v>
      </c>
      <c r="K22" s="38" t="s">
        <v>19</v>
      </c>
      <c r="L22" s="20"/>
      <c r="M22" s="37" t="s">
        <v>20</v>
      </c>
      <c r="N22" s="53"/>
      <c r="O22" s="38">
        <v>30</v>
      </c>
      <c r="P22" s="46"/>
      <c r="Q22" s="46"/>
      <c r="R22" s="46">
        <v>1.98</v>
      </c>
      <c r="S22" s="32">
        <v>0.36</v>
      </c>
      <c r="T22" s="32">
        <v>10.02</v>
      </c>
      <c r="U22" s="32">
        <v>51.99</v>
      </c>
      <c r="V22" s="38" t="s">
        <v>19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2" customHeight="1" x14ac:dyDescent="0.25">
      <c r="B23" s="301" t="s">
        <v>242</v>
      </c>
      <c r="C23" s="53"/>
      <c r="D23" s="38">
        <v>226</v>
      </c>
      <c r="E23" s="29"/>
      <c r="F23" s="223">
        <v>29.83</v>
      </c>
      <c r="G23" s="46">
        <v>2.39</v>
      </c>
      <c r="H23" s="32">
        <v>0.79</v>
      </c>
      <c r="I23" s="32">
        <v>33.6</v>
      </c>
      <c r="J23" s="32">
        <v>153.6</v>
      </c>
      <c r="K23" s="38">
        <v>338</v>
      </c>
      <c r="L23" s="20"/>
      <c r="M23" s="301" t="s">
        <v>242</v>
      </c>
      <c r="N23" s="53"/>
      <c r="O23" s="38">
        <v>226</v>
      </c>
      <c r="P23" s="29"/>
      <c r="Q23" s="223">
        <v>29.83</v>
      </c>
      <c r="R23" s="46">
        <v>2.39</v>
      </c>
      <c r="S23" s="32">
        <v>0.79</v>
      </c>
      <c r="T23" s="32">
        <v>33.6</v>
      </c>
      <c r="U23" s="32">
        <v>153.6</v>
      </c>
      <c r="V23" s="38">
        <v>338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3.5" customHeight="1" x14ac:dyDescent="0.25">
      <c r="B24" s="175" t="s">
        <v>56</v>
      </c>
      <c r="C24" s="29">
        <v>100</v>
      </c>
      <c r="D24" s="46">
        <v>100</v>
      </c>
      <c r="E24" s="29"/>
      <c r="F24" s="292">
        <v>10.79</v>
      </c>
      <c r="G24" s="32"/>
      <c r="H24" s="32"/>
      <c r="I24" s="31"/>
      <c r="J24" s="32"/>
      <c r="K24" s="50"/>
      <c r="L24" s="20"/>
      <c r="M24" s="175" t="s">
        <v>56</v>
      </c>
      <c r="N24" s="29">
        <v>100</v>
      </c>
      <c r="O24" s="46">
        <v>100</v>
      </c>
      <c r="P24" s="29"/>
      <c r="Q24" s="292">
        <v>10.79</v>
      </c>
      <c r="R24" s="32"/>
      <c r="S24" s="32"/>
      <c r="T24" s="31"/>
      <c r="U24" s="32"/>
      <c r="V24" s="50"/>
      <c r="X24" s="60"/>
      <c r="Y24" s="40"/>
      <c r="Z24" s="61"/>
      <c r="AA24" s="62"/>
      <c r="AB24" s="62"/>
      <c r="AC24" s="41"/>
      <c r="AD24" s="41"/>
      <c r="AE24" s="41"/>
      <c r="AF24" s="62"/>
      <c r="AG24" s="52"/>
    </row>
    <row r="25" spans="1:33" x14ac:dyDescent="0.25">
      <c r="B25" s="65" t="s">
        <v>21</v>
      </c>
      <c r="C25" s="66"/>
      <c r="D25" s="67"/>
      <c r="E25" s="68"/>
      <c r="F25" s="69">
        <f>SUM(F18:F24)</f>
        <v>91</v>
      </c>
      <c r="G25" s="68">
        <f t="shared" ref="G25:I25" si="3">SUM(G18:G24)</f>
        <v>22.12</v>
      </c>
      <c r="H25" s="68">
        <f t="shared" si="3"/>
        <v>20.786666666666669</v>
      </c>
      <c r="I25" s="68">
        <f t="shared" si="3"/>
        <v>111.24000000000001</v>
      </c>
      <c r="J25" s="68">
        <f>SUM(J18:J24)</f>
        <v>703.75</v>
      </c>
      <c r="K25" s="70"/>
      <c r="L25" s="20"/>
      <c r="M25" s="71" t="s">
        <v>21</v>
      </c>
      <c r="N25" s="87"/>
      <c r="O25" s="46"/>
      <c r="P25" s="69"/>
      <c r="Q25" s="69">
        <f>SUM(Q18:Q24)</f>
        <v>91</v>
      </c>
      <c r="R25" s="69">
        <f>SUM(R18:R24)</f>
        <v>22.12</v>
      </c>
      <c r="S25" s="69">
        <f>SUM(S18:S24)</f>
        <v>20.786666666666669</v>
      </c>
      <c r="T25" s="88">
        <f>SUM(T18:T24)</f>
        <v>111.24000000000001</v>
      </c>
      <c r="U25" s="69">
        <f>SUM(U18:U24)</f>
        <v>703.75</v>
      </c>
      <c r="V25" s="89"/>
      <c r="X25" s="58"/>
      <c r="Y25" s="57"/>
      <c r="Z25" s="41"/>
      <c r="AA25" s="36"/>
      <c r="AB25" s="36"/>
      <c r="AC25" s="52"/>
      <c r="AD25" s="52"/>
      <c r="AE25" s="52"/>
      <c r="AF25" s="42"/>
      <c r="AG25" s="52"/>
    </row>
    <row r="26" spans="1:33" x14ac:dyDescent="0.25">
      <c r="A26" s="1"/>
      <c r="B26" s="90" t="s">
        <v>159</v>
      </c>
      <c r="C26" s="66"/>
      <c r="D26" s="67"/>
      <c r="E26" s="68"/>
      <c r="F26" s="68"/>
      <c r="G26" s="68"/>
      <c r="H26" s="80"/>
      <c r="I26" s="68"/>
      <c r="J26" s="70"/>
      <c r="K26" s="70"/>
      <c r="L26" s="57"/>
      <c r="M26" s="78" t="s">
        <v>244</v>
      </c>
      <c r="N26" s="87"/>
      <c r="O26" s="46"/>
      <c r="P26" s="69"/>
      <c r="Q26" s="69"/>
      <c r="R26" s="69"/>
      <c r="S26" s="69"/>
      <c r="T26" s="88"/>
      <c r="U26" s="69"/>
      <c r="V26" s="89"/>
      <c r="X26" s="84"/>
      <c r="Y26" s="3"/>
      <c r="Z26" s="35"/>
      <c r="AA26" s="91"/>
      <c r="AB26" s="91"/>
      <c r="AC26" s="91"/>
      <c r="AD26" s="91"/>
      <c r="AE26" s="91"/>
      <c r="AF26" s="91"/>
      <c r="AG26" s="35"/>
    </row>
    <row r="27" spans="1:33" x14ac:dyDescent="0.25">
      <c r="A27" s="25"/>
      <c r="B27" s="37" t="s">
        <v>25</v>
      </c>
      <c r="C27" s="92"/>
      <c r="D27" s="38">
        <v>60</v>
      </c>
      <c r="E27" s="93"/>
      <c r="F27" s="223">
        <v>9.8699999999999992</v>
      </c>
      <c r="G27" s="32">
        <v>1.23</v>
      </c>
      <c r="H27" s="32">
        <v>1.74</v>
      </c>
      <c r="I27" s="31">
        <v>8.8699999999999992</v>
      </c>
      <c r="J27" s="32">
        <v>44.16</v>
      </c>
      <c r="K27" s="94">
        <v>133</v>
      </c>
      <c r="L27" s="58"/>
      <c r="M27" s="37" t="s">
        <v>25</v>
      </c>
      <c r="N27" s="92"/>
      <c r="O27" s="38">
        <v>15</v>
      </c>
      <c r="P27" s="93"/>
      <c r="Q27" s="223">
        <v>4.62</v>
      </c>
      <c r="R27" s="32">
        <v>1.23</v>
      </c>
      <c r="S27" s="32">
        <v>1.74</v>
      </c>
      <c r="T27" s="31">
        <v>8.8699999999999992</v>
      </c>
      <c r="U27" s="32">
        <v>44.16</v>
      </c>
      <c r="V27" s="94">
        <v>133</v>
      </c>
      <c r="X27" s="22"/>
      <c r="Y27" s="95"/>
      <c r="Z27" s="35"/>
      <c r="AA27" s="77"/>
      <c r="AB27" s="64"/>
      <c r="AC27" s="77"/>
      <c r="AD27" s="77"/>
      <c r="AE27" s="77"/>
      <c r="AF27" s="77"/>
      <c r="AG27" s="77"/>
    </row>
    <row r="28" spans="1:33" ht="28.5" customHeight="1" x14ac:dyDescent="0.25">
      <c r="A28" s="25"/>
      <c r="B28" s="37" t="s">
        <v>26</v>
      </c>
      <c r="C28" s="96"/>
      <c r="D28" s="38">
        <v>200</v>
      </c>
      <c r="E28" s="93"/>
      <c r="F28" s="176">
        <v>5.28</v>
      </c>
      <c r="G28" s="32">
        <v>4.3899999999999997</v>
      </c>
      <c r="H28" s="32">
        <v>4.21</v>
      </c>
      <c r="I28" s="31">
        <v>13.22</v>
      </c>
      <c r="J28" s="32">
        <v>108.6</v>
      </c>
      <c r="K28" s="50">
        <v>102</v>
      </c>
      <c r="M28" s="37" t="s">
        <v>26</v>
      </c>
      <c r="N28" s="96"/>
      <c r="O28" s="38">
        <v>200</v>
      </c>
      <c r="P28" s="93"/>
      <c r="Q28" s="176">
        <v>5.28</v>
      </c>
      <c r="R28" s="32">
        <v>4.3899999999999997</v>
      </c>
      <c r="S28" s="32">
        <v>4.21</v>
      </c>
      <c r="T28" s="31">
        <v>13.22</v>
      </c>
      <c r="U28" s="32">
        <v>108.6</v>
      </c>
      <c r="V28" s="50">
        <v>102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18.75" customHeight="1" x14ac:dyDescent="0.25">
      <c r="A29" s="25"/>
      <c r="B29" s="37" t="s">
        <v>27</v>
      </c>
      <c r="C29" s="38">
        <v>200</v>
      </c>
      <c r="D29" s="38">
        <v>90</v>
      </c>
      <c r="E29" s="97"/>
      <c r="F29" s="176">
        <v>31.37</v>
      </c>
      <c r="G29" s="32">
        <v>14.85</v>
      </c>
      <c r="H29" s="32">
        <v>21.78</v>
      </c>
      <c r="I29" s="31">
        <v>12.88</v>
      </c>
      <c r="J29" s="32">
        <v>309.60000000000002</v>
      </c>
      <c r="K29" s="50">
        <v>268</v>
      </c>
      <c r="M29" s="37" t="s">
        <v>27</v>
      </c>
      <c r="N29" s="38">
        <v>200</v>
      </c>
      <c r="O29" s="38">
        <v>50</v>
      </c>
      <c r="P29" s="97"/>
      <c r="Q29" s="176">
        <v>17.43</v>
      </c>
      <c r="R29" s="32">
        <v>14.85</v>
      </c>
      <c r="S29" s="32">
        <v>21.78</v>
      </c>
      <c r="T29" s="31">
        <v>12.88</v>
      </c>
      <c r="U29" s="32">
        <v>309.60000000000002</v>
      </c>
      <c r="V29" s="50">
        <v>268</v>
      </c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7.75" customHeight="1" x14ac:dyDescent="0.25">
      <c r="A30" s="25"/>
      <c r="B30" s="37" t="s">
        <v>28</v>
      </c>
      <c r="C30" s="38"/>
      <c r="D30" s="38">
        <v>40</v>
      </c>
      <c r="E30" s="303"/>
      <c r="F30" s="97">
        <v>4.97</v>
      </c>
      <c r="G30" s="32">
        <v>0.57999999999999996</v>
      </c>
      <c r="H30" s="32">
        <v>2.83</v>
      </c>
      <c r="I30" s="31">
        <v>5.03</v>
      </c>
      <c r="J30" s="32">
        <v>47.96</v>
      </c>
      <c r="K30" s="50">
        <v>367</v>
      </c>
      <c r="M30" s="37" t="s">
        <v>28</v>
      </c>
      <c r="N30" s="38"/>
      <c r="O30" s="38">
        <v>40</v>
      </c>
      <c r="P30" s="303"/>
      <c r="Q30" s="97">
        <v>4.97</v>
      </c>
      <c r="R30" s="32">
        <v>0.57999999999999996</v>
      </c>
      <c r="S30" s="32">
        <v>2.83</v>
      </c>
      <c r="T30" s="31">
        <v>5.03</v>
      </c>
      <c r="U30" s="32">
        <v>47.96</v>
      </c>
      <c r="V30" s="50">
        <v>367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5.75" customHeight="1" x14ac:dyDescent="0.25">
      <c r="B31" s="167" t="s">
        <v>29</v>
      </c>
      <c r="C31" s="92"/>
      <c r="D31" s="38">
        <v>150</v>
      </c>
      <c r="E31" s="100"/>
      <c r="F31" s="97">
        <v>14.32</v>
      </c>
      <c r="G31" s="32">
        <v>4.5999999999999996</v>
      </c>
      <c r="H31" s="32">
        <v>6.09</v>
      </c>
      <c r="I31" s="31">
        <v>38.64</v>
      </c>
      <c r="J31" s="32">
        <v>243.75</v>
      </c>
      <c r="K31" s="50">
        <v>302</v>
      </c>
      <c r="M31" s="167" t="s">
        <v>29</v>
      </c>
      <c r="N31" s="92"/>
      <c r="O31" s="38">
        <v>90</v>
      </c>
      <c r="P31" s="100"/>
      <c r="Q31" s="97">
        <v>8.59</v>
      </c>
      <c r="R31" s="32">
        <v>4.5999999999999996</v>
      </c>
      <c r="S31" s="32">
        <v>6.09</v>
      </c>
      <c r="T31" s="31">
        <v>38.64</v>
      </c>
      <c r="U31" s="32">
        <v>243.75</v>
      </c>
      <c r="V31" s="50">
        <v>302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37" t="s">
        <v>245</v>
      </c>
      <c r="C32" s="53" t="s">
        <v>31</v>
      </c>
      <c r="D32" s="38">
        <v>200</v>
      </c>
      <c r="E32" s="53"/>
      <c r="F32" s="46">
        <v>10.49</v>
      </c>
      <c r="G32" s="45">
        <v>0.42</v>
      </c>
      <c r="H32" s="45">
        <v>0.11</v>
      </c>
      <c r="I32" s="55">
        <v>38.61</v>
      </c>
      <c r="J32" s="45">
        <v>157.62</v>
      </c>
      <c r="K32" s="50">
        <v>350</v>
      </c>
      <c r="M32" s="177" t="s">
        <v>198</v>
      </c>
      <c r="N32" s="178">
        <v>200</v>
      </c>
      <c r="O32" s="179">
        <v>200</v>
      </c>
      <c r="P32" s="53"/>
      <c r="Q32" s="292">
        <v>0.41</v>
      </c>
      <c r="R32" s="45">
        <v>0.42</v>
      </c>
      <c r="S32" s="45">
        <v>0.11</v>
      </c>
      <c r="T32" s="55">
        <v>38.61</v>
      </c>
      <c r="U32" s="45">
        <v>157.62</v>
      </c>
      <c r="V32" s="50">
        <v>350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50" t="s">
        <v>19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50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7.25" customHeight="1" x14ac:dyDescent="0.25">
      <c r="B34" s="37" t="s">
        <v>20</v>
      </c>
      <c r="C34" s="53"/>
      <c r="D34" s="38">
        <v>30</v>
      </c>
      <c r="E34" s="104"/>
      <c r="F34" s="46"/>
      <c r="G34" s="32">
        <v>1.98</v>
      </c>
      <c r="H34" s="32">
        <v>0.36</v>
      </c>
      <c r="I34" s="31">
        <v>10.02</v>
      </c>
      <c r="J34" s="32">
        <v>51.99</v>
      </c>
      <c r="K34" s="50" t="s">
        <v>19</v>
      </c>
      <c r="M34" s="37" t="s">
        <v>20</v>
      </c>
      <c r="N34" s="53"/>
      <c r="O34" s="38">
        <v>30</v>
      </c>
      <c r="P34" s="104"/>
      <c r="Q34" s="46"/>
      <c r="R34" s="32">
        <v>1.98</v>
      </c>
      <c r="S34" s="32">
        <v>0.36</v>
      </c>
      <c r="T34" s="31">
        <v>10.02</v>
      </c>
      <c r="U34" s="32">
        <v>51.99</v>
      </c>
      <c r="V34" s="50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105">
        <f t="shared" ref="F35:J35" si="4">SUM(F27:F34)</f>
        <v>78</v>
      </c>
      <c r="G35" s="105">
        <f t="shared" si="4"/>
        <v>30.42</v>
      </c>
      <c r="H35" s="105">
        <f t="shared" si="4"/>
        <v>37.42</v>
      </c>
      <c r="I35" s="106">
        <f t="shared" si="4"/>
        <v>141.76000000000002</v>
      </c>
      <c r="J35" s="105">
        <f t="shared" si="4"/>
        <v>1033.82</v>
      </c>
      <c r="K35" s="70"/>
      <c r="M35" s="304" t="s">
        <v>33</v>
      </c>
      <c r="N35" s="115"/>
      <c r="O35" s="116"/>
      <c r="P35" s="117"/>
      <c r="Q35" s="118">
        <f>SUM(Q27:Q34)</f>
        <v>43</v>
      </c>
      <c r="R35" s="118">
        <f t="shared" ref="R35:U35" si="5">SUM(R27:R34)</f>
        <v>30.42</v>
      </c>
      <c r="S35" s="118">
        <f t="shared" si="5"/>
        <v>37.42</v>
      </c>
      <c r="T35" s="118">
        <f t="shared" si="5"/>
        <v>141.76000000000002</v>
      </c>
      <c r="U35" s="118">
        <f t="shared" si="5"/>
        <v>1033.82</v>
      </c>
      <c r="V35" s="12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23.25" customHeight="1" x14ac:dyDescent="0.25">
      <c r="B36" s="109"/>
      <c r="C36" s="110"/>
      <c r="D36" s="97"/>
      <c r="E36" s="104"/>
      <c r="F36" s="107"/>
      <c r="G36" s="112"/>
      <c r="H36" s="112"/>
      <c r="I36" s="113"/>
      <c r="J36" s="112"/>
      <c r="K36" s="70"/>
      <c r="M36" s="305" t="s">
        <v>246</v>
      </c>
      <c r="N36" s="252"/>
      <c r="O36" s="253"/>
      <c r="P36" s="254"/>
      <c r="Q36" s="118">
        <f>Q35+Q16</f>
        <v>121</v>
      </c>
      <c r="R36" s="248"/>
      <c r="S36" s="248"/>
      <c r="T36" s="249"/>
      <c r="U36" s="248"/>
      <c r="V36" s="25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14.2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37" t="s">
        <v>25</v>
      </c>
      <c r="N37" s="92"/>
      <c r="O37" s="38">
        <v>60</v>
      </c>
      <c r="P37" s="93"/>
      <c r="Q37" s="223">
        <v>9.8699999999999992</v>
      </c>
      <c r="R37" s="32">
        <v>1.23</v>
      </c>
      <c r="S37" s="32">
        <v>1.74</v>
      </c>
      <c r="T37" s="31">
        <v>8.8699999999999992</v>
      </c>
      <c r="U37" s="32">
        <v>44.16</v>
      </c>
      <c r="V37" s="94">
        <v>133</v>
      </c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24.75" x14ac:dyDescent="0.25">
      <c r="B38" s="78" t="s">
        <v>247</v>
      </c>
      <c r="C38" s="126"/>
      <c r="D38" s="127"/>
      <c r="E38" s="128"/>
      <c r="F38" s="46"/>
      <c r="G38" s="46"/>
      <c r="H38" s="46"/>
      <c r="I38" s="129"/>
      <c r="J38" s="46"/>
      <c r="K38" s="70"/>
      <c r="M38" s="244" t="s">
        <v>26</v>
      </c>
      <c r="N38" s="96"/>
      <c r="O38" s="38">
        <v>200</v>
      </c>
      <c r="P38" s="93"/>
      <c r="Q38" s="176">
        <v>5.28</v>
      </c>
      <c r="R38" s="32">
        <v>4.3899999999999997</v>
      </c>
      <c r="S38" s="32">
        <v>4.21</v>
      </c>
      <c r="T38" s="31">
        <v>13.22</v>
      </c>
      <c r="U38" s="32">
        <v>108.6</v>
      </c>
      <c r="V38" s="50">
        <v>102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13.5" customHeight="1" x14ac:dyDescent="0.25">
      <c r="B39" s="132" t="s">
        <v>36</v>
      </c>
      <c r="C39" s="133" t="s">
        <v>37</v>
      </c>
      <c r="D39" s="29">
        <v>200</v>
      </c>
      <c r="E39" s="93"/>
      <c r="F39" s="139">
        <v>20.399999999999999</v>
      </c>
      <c r="G39" s="45">
        <v>0.6</v>
      </c>
      <c r="H39" s="55">
        <v>0.2</v>
      </c>
      <c r="I39" s="45">
        <v>30.4</v>
      </c>
      <c r="J39" s="50">
        <v>125.8</v>
      </c>
      <c r="K39" s="50">
        <v>389</v>
      </c>
      <c r="M39" s="37" t="s">
        <v>27</v>
      </c>
      <c r="N39" s="38">
        <v>200</v>
      </c>
      <c r="O39" s="38">
        <v>50</v>
      </c>
      <c r="P39" s="97"/>
      <c r="Q39" s="176">
        <v>17.43</v>
      </c>
      <c r="R39" s="32">
        <v>14.85</v>
      </c>
      <c r="S39" s="32">
        <v>21.78</v>
      </c>
      <c r="T39" s="31">
        <v>12.88</v>
      </c>
      <c r="U39" s="32">
        <v>309.60000000000002</v>
      </c>
      <c r="V39" s="50">
        <v>268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1.25" customHeight="1" x14ac:dyDescent="0.25">
      <c r="B40" s="26" t="s">
        <v>38</v>
      </c>
      <c r="C40" s="38">
        <v>10</v>
      </c>
      <c r="D40" s="29" t="s">
        <v>166</v>
      </c>
      <c r="E40" s="29"/>
      <c r="F40" s="223">
        <v>20.09</v>
      </c>
      <c r="G40" s="30">
        <v>5.5</v>
      </c>
      <c r="H40" s="30">
        <v>11.85</v>
      </c>
      <c r="I40" s="31">
        <v>29.1</v>
      </c>
      <c r="J40" s="32">
        <v>249</v>
      </c>
      <c r="K40" s="33">
        <v>305</v>
      </c>
      <c r="M40" s="167" t="s">
        <v>28</v>
      </c>
      <c r="N40" s="38"/>
      <c r="O40" s="38">
        <v>40</v>
      </c>
      <c r="P40" s="303"/>
      <c r="Q40" s="97">
        <v>4.97</v>
      </c>
      <c r="R40" s="32">
        <v>0.57999999999999996</v>
      </c>
      <c r="S40" s="32">
        <v>2.83</v>
      </c>
      <c r="T40" s="31">
        <v>5.03</v>
      </c>
      <c r="U40" s="32">
        <v>47.96</v>
      </c>
      <c r="V40" s="50">
        <v>367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x14ac:dyDescent="0.25">
      <c r="B41" s="37" t="s">
        <v>18</v>
      </c>
      <c r="C41" s="53"/>
      <c r="D41" s="38">
        <v>30</v>
      </c>
      <c r="E41" s="46"/>
      <c r="F41" s="93">
        <v>1.7</v>
      </c>
      <c r="G41" s="32">
        <v>2.37</v>
      </c>
      <c r="H41" s="32">
        <v>0.3</v>
      </c>
      <c r="I41" s="31">
        <v>14.49</v>
      </c>
      <c r="J41" s="32">
        <v>70.14</v>
      </c>
      <c r="K41" s="50" t="s">
        <v>19</v>
      </c>
      <c r="L41" s="58"/>
      <c r="M41" s="167" t="s">
        <v>29</v>
      </c>
      <c r="N41" s="92"/>
      <c r="O41" s="38">
        <v>150</v>
      </c>
      <c r="P41" s="100"/>
      <c r="Q41" s="97">
        <v>14.32</v>
      </c>
      <c r="R41" s="32">
        <v>4.5999999999999996</v>
      </c>
      <c r="S41" s="32">
        <v>6.09</v>
      </c>
      <c r="T41" s="31">
        <v>38.64</v>
      </c>
      <c r="U41" s="32">
        <v>243.75</v>
      </c>
      <c r="V41" s="50">
        <v>302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75" t="s">
        <v>225</v>
      </c>
      <c r="C42" s="29">
        <v>100</v>
      </c>
      <c r="D42" s="46">
        <v>150</v>
      </c>
      <c r="E42" s="29"/>
      <c r="F42" s="29">
        <v>22.32</v>
      </c>
      <c r="G42" s="139"/>
      <c r="H42" s="139"/>
      <c r="I42" s="140"/>
      <c r="J42" s="139"/>
      <c r="K42" s="89"/>
      <c r="L42" s="20"/>
      <c r="M42" s="37" t="s">
        <v>245</v>
      </c>
      <c r="N42" s="53" t="s">
        <v>31</v>
      </c>
      <c r="O42" s="38">
        <v>200</v>
      </c>
      <c r="P42" s="53"/>
      <c r="Q42" s="46">
        <v>10.49</v>
      </c>
      <c r="R42" s="45">
        <v>0.42</v>
      </c>
      <c r="S42" s="45">
        <v>0.11</v>
      </c>
      <c r="T42" s="55">
        <v>38.61</v>
      </c>
      <c r="U42" s="45">
        <v>157.62</v>
      </c>
      <c r="V42" s="50">
        <v>350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ht="12" customHeight="1" x14ac:dyDescent="0.25">
      <c r="B43" s="141" t="s">
        <v>21</v>
      </c>
      <c r="C43" s="103"/>
      <c r="D43" s="142"/>
      <c r="E43" s="143"/>
      <c r="F43" s="123">
        <f>SUM(F39:F42)</f>
        <v>64.509999999999991</v>
      </c>
      <c r="G43" s="123">
        <f>SUM(G39:G42)</f>
        <v>8.4699999999999989</v>
      </c>
      <c r="H43" s="123">
        <f>SUM(H39:H42)</f>
        <v>12.35</v>
      </c>
      <c r="I43" s="144">
        <f>SUM(I39:I42)</f>
        <v>73.989999999999995</v>
      </c>
      <c r="J43" s="123">
        <f>SUM(J39:J42)</f>
        <v>444.94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50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142.51</v>
      </c>
      <c r="G44" s="150">
        <f>G43+G35+G16</f>
        <v>56.92</v>
      </c>
      <c r="H44" s="150">
        <f t="shared" ref="H44:J44" si="6">H43+H35+H16</f>
        <v>66.09</v>
      </c>
      <c r="I44" s="150">
        <f t="shared" si="6"/>
        <v>307.14</v>
      </c>
      <c r="J44" s="150">
        <f t="shared" si="6"/>
        <v>2054.59</v>
      </c>
      <c r="K44" s="151"/>
      <c r="L44" s="20"/>
      <c r="M44" s="37" t="s">
        <v>20</v>
      </c>
      <c r="N44" s="53"/>
      <c r="O44" s="38">
        <v>30</v>
      </c>
      <c r="P44" s="104"/>
      <c r="Q44" s="46">
        <v>0.94</v>
      </c>
      <c r="R44" s="32">
        <v>1.98</v>
      </c>
      <c r="S44" s="32">
        <v>0.36</v>
      </c>
      <c r="T44" s="31">
        <v>10.02</v>
      </c>
      <c r="U44" s="32">
        <v>51.99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2" customHeight="1" x14ac:dyDescent="0.25">
      <c r="C45" s="57"/>
      <c r="D45" s="152"/>
      <c r="E45" s="152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SUM(Q37:Q44)</f>
        <v>65</v>
      </c>
      <c r="R45" s="69">
        <f t="shared" ref="R45:U45" si="7">SUM(R37:R44)</f>
        <v>30.42</v>
      </c>
      <c r="S45" s="69">
        <f t="shared" si="7"/>
        <v>37.42</v>
      </c>
      <c r="T45" s="69">
        <f t="shared" si="7"/>
        <v>141.76000000000002</v>
      </c>
      <c r="U45" s="69">
        <f t="shared" si="7"/>
        <v>1033.82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hidden="1" customHeight="1" x14ac:dyDescent="0.25">
      <c r="B46" s="122"/>
      <c r="C46" s="122"/>
      <c r="D46" s="41"/>
      <c r="E46" s="153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Q45+Q25</f>
        <v>156</v>
      </c>
      <c r="R46" s="150">
        <f t="shared" ref="R46:U46" si="8">R45+R25</f>
        <v>52.540000000000006</v>
      </c>
      <c r="S46" s="150">
        <f t="shared" si="8"/>
        <v>58.206666666666671</v>
      </c>
      <c r="T46" s="150">
        <f t="shared" si="8"/>
        <v>253.00000000000003</v>
      </c>
      <c r="U46" s="150">
        <f t="shared" si="8"/>
        <v>1737.57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idden="1" x14ac:dyDescent="0.25">
      <c r="B47" t="s">
        <v>40</v>
      </c>
      <c r="C47" s="57"/>
      <c r="D47" s="134"/>
      <c r="E47" s="153"/>
      <c r="F47" s="62"/>
      <c r="G47" s="51"/>
      <c r="H47" s="51"/>
      <c r="I47" s="51"/>
      <c r="J47" s="51"/>
      <c r="K47" s="35"/>
      <c r="L47" s="20"/>
      <c r="M47" s="11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M48" s="114" t="s">
        <v>33</v>
      </c>
      <c r="N48" s="115"/>
      <c r="O48" s="116"/>
      <c r="P48" s="117"/>
      <c r="Q48" s="118">
        <f>Q45+Q25</f>
        <v>156</v>
      </c>
      <c r="R48" s="118">
        <f t="shared" ref="R48:U48" si="9">R45+R25</f>
        <v>52.540000000000006</v>
      </c>
      <c r="S48" s="118">
        <f t="shared" si="9"/>
        <v>58.206666666666671</v>
      </c>
      <c r="T48" s="118">
        <f t="shared" si="9"/>
        <v>253.00000000000003</v>
      </c>
      <c r="U48" s="118">
        <f t="shared" si="9"/>
        <v>1737.57</v>
      </c>
      <c r="V48" s="120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"/>
      <c r="C54" s="10"/>
      <c r="D54" s="10"/>
      <c r="E54" s="10"/>
      <c r="F54" s="10"/>
      <c r="G54" s="11"/>
      <c r="H54" s="11"/>
      <c r="I54" s="12"/>
      <c r="J54" s="12"/>
      <c r="K54" s="1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B7" workbookViewId="0">
      <selection activeCell="B7" sqref="A1:XFD1048576"/>
    </sheetView>
  </sheetViews>
  <sheetFormatPr defaultRowHeight="15" x14ac:dyDescent="0.25"/>
  <cols>
    <col min="1" max="1" width="0.42578125" customWidth="1"/>
    <col min="2" max="2" width="27.42578125" customWidth="1"/>
    <col min="3" max="3" width="0.5703125" hidden="1" customWidth="1"/>
    <col min="4" max="4" width="7.140625" customWidth="1"/>
    <col min="5" max="5" width="4.85546875" customWidth="1"/>
    <col min="6" max="6" width="8" customWidth="1"/>
    <col min="7" max="7" width="8.14062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0.85546875" customWidth="1"/>
    <col min="13" max="13" width="27.7109375" customWidth="1"/>
    <col min="14" max="14" width="0.28515625" customWidth="1"/>
    <col min="15" max="15" width="6.7109375" customWidth="1"/>
    <col min="16" max="16" width="4.8554687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8" customWidth="1"/>
    <col min="22" max="22" width="7.1406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226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226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4.75" customHeight="1" x14ac:dyDescent="0.25">
      <c r="A8" s="25"/>
      <c r="B8" s="244" t="s">
        <v>200</v>
      </c>
      <c r="C8" s="27">
        <v>44499</v>
      </c>
      <c r="D8" s="38">
        <v>50</v>
      </c>
      <c r="E8" s="29"/>
      <c r="F8" s="29">
        <v>4.2699999999999996</v>
      </c>
      <c r="G8" s="32">
        <v>0.7</v>
      </c>
      <c r="H8" s="32">
        <v>0.03</v>
      </c>
      <c r="I8" s="31">
        <v>14.49</v>
      </c>
      <c r="J8" s="32">
        <v>40.14</v>
      </c>
      <c r="K8" s="167" t="s">
        <v>227</v>
      </c>
      <c r="L8" s="20"/>
      <c r="M8" s="244" t="s">
        <v>200</v>
      </c>
      <c r="N8" s="27">
        <v>44499</v>
      </c>
      <c r="O8" s="38">
        <v>50</v>
      </c>
      <c r="P8" s="29"/>
      <c r="Q8" s="29">
        <v>4.2699999999999996</v>
      </c>
      <c r="R8" s="32">
        <v>0.7</v>
      </c>
      <c r="S8" s="32">
        <v>0.03</v>
      </c>
      <c r="T8" s="31">
        <v>14.49</v>
      </c>
      <c r="U8" s="32">
        <v>40.14</v>
      </c>
      <c r="V8" s="167" t="s">
        <v>227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34.5" customHeight="1" x14ac:dyDescent="0.25">
      <c r="A9" s="25"/>
      <c r="B9" s="244" t="s">
        <v>228</v>
      </c>
      <c r="C9" s="27">
        <v>44499</v>
      </c>
      <c r="D9" s="38">
        <v>24</v>
      </c>
      <c r="E9" s="29"/>
      <c r="F9" s="29">
        <v>22.06</v>
      </c>
      <c r="G9" s="32">
        <v>4.26</v>
      </c>
      <c r="H9" s="32">
        <v>4.32</v>
      </c>
      <c r="I9" s="31">
        <v>0</v>
      </c>
      <c r="J9" s="32">
        <v>68.66</v>
      </c>
      <c r="K9" s="50">
        <v>15</v>
      </c>
      <c r="L9" s="20"/>
      <c r="M9" s="244" t="s">
        <v>228</v>
      </c>
      <c r="N9" s="27">
        <v>44499</v>
      </c>
      <c r="O9" s="38">
        <v>24</v>
      </c>
      <c r="P9" s="29"/>
      <c r="Q9" s="29">
        <v>22.06</v>
      </c>
      <c r="R9" s="32">
        <v>4.26</v>
      </c>
      <c r="S9" s="32">
        <v>4.32</v>
      </c>
      <c r="T9" s="31">
        <v>0</v>
      </c>
      <c r="U9" s="32">
        <v>68.66</v>
      </c>
      <c r="V9" s="50">
        <v>15</v>
      </c>
      <c r="X9" s="24"/>
      <c r="Y9" s="3"/>
      <c r="Z9" s="34"/>
      <c r="AA9" s="35"/>
      <c r="AB9" s="36"/>
      <c r="AC9" s="35"/>
      <c r="AD9" s="35"/>
      <c r="AE9" s="35"/>
      <c r="AF9" s="35"/>
      <c r="AG9" s="35"/>
    </row>
    <row r="10" spans="1:33" ht="23.25" x14ac:dyDescent="0.25">
      <c r="A10" s="25"/>
      <c r="B10" s="167" t="s">
        <v>229</v>
      </c>
      <c r="C10" s="38">
        <v>20</v>
      </c>
      <c r="D10" s="38" t="s">
        <v>166</v>
      </c>
      <c r="E10" s="45"/>
      <c r="F10" s="54">
        <v>18.07</v>
      </c>
      <c r="G10" s="32">
        <v>3.3</v>
      </c>
      <c r="H10" s="32">
        <v>6.55</v>
      </c>
      <c r="I10" s="31">
        <v>29.84</v>
      </c>
      <c r="J10" s="32">
        <v>185.02</v>
      </c>
      <c r="K10" s="50">
        <v>181</v>
      </c>
      <c r="L10" s="20"/>
      <c r="M10" s="167" t="s">
        <v>229</v>
      </c>
      <c r="N10" s="38">
        <v>20</v>
      </c>
      <c r="O10" s="38" t="s">
        <v>166</v>
      </c>
      <c r="P10" s="45"/>
      <c r="Q10" s="54">
        <v>18.07</v>
      </c>
      <c r="R10" s="32">
        <v>3.3</v>
      </c>
      <c r="S10" s="32">
        <v>6.55</v>
      </c>
      <c r="T10" s="31">
        <v>29.84</v>
      </c>
      <c r="U10" s="32">
        <v>185.02</v>
      </c>
      <c r="V10" s="50">
        <v>181</v>
      </c>
      <c r="X10" s="39"/>
      <c r="Y10" s="40"/>
      <c r="Z10" s="41"/>
      <c r="AA10" s="42"/>
      <c r="AB10" s="42"/>
      <c r="AC10" s="43"/>
      <c r="AD10" s="44"/>
      <c r="AE10" s="44"/>
      <c r="AF10" s="44"/>
      <c r="AG10" s="41"/>
    </row>
    <row r="11" spans="1:33" ht="13.5" customHeight="1" x14ac:dyDescent="0.25">
      <c r="B11" s="226" t="s">
        <v>230</v>
      </c>
      <c r="C11" s="38">
        <v>200</v>
      </c>
      <c r="D11" s="98">
        <v>200</v>
      </c>
      <c r="E11" s="53"/>
      <c r="F11" s="291">
        <v>6.12</v>
      </c>
      <c r="G11" s="291">
        <v>1.27</v>
      </c>
      <c r="H11" s="291">
        <v>1.1299999999999999</v>
      </c>
      <c r="I11" s="291">
        <v>13.31</v>
      </c>
      <c r="J11" s="291">
        <v>67.81</v>
      </c>
      <c r="K11" s="164">
        <v>378</v>
      </c>
      <c r="L11" s="25"/>
      <c r="M11" s="226" t="s">
        <v>230</v>
      </c>
      <c r="N11" s="38">
        <v>200</v>
      </c>
      <c r="O11" s="98">
        <v>200</v>
      </c>
      <c r="P11" s="53"/>
      <c r="Q11" s="291">
        <v>6.12</v>
      </c>
      <c r="R11" s="291">
        <v>1.27</v>
      </c>
      <c r="S11" s="291">
        <v>1.1299999999999999</v>
      </c>
      <c r="T11" s="291">
        <v>13.31</v>
      </c>
      <c r="U11" s="291">
        <v>67.81</v>
      </c>
      <c r="V11" s="164">
        <v>378</v>
      </c>
      <c r="X11" s="39"/>
      <c r="Y11" s="40"/>
      <c r="Z11" s="41"/>
      <c r="AA11" s="41"/>
      <c r="AB11" s="41"/>
      <c r="AC11" s="51"/>
      <c r="AD11" s="51"/>
      <c r="AE11" s="51"/>
      <c r="AF11" s="51"/>
      <c r="AG11" s="52"/>
    </row>
    <row r="12" spans="1:33" ht="18.75" customHeight="1" x14ac:dyDescent="0.25">
      <c r="B12" s="37" t="s">
        <v>20</v>
      </c>
      <c r="C12" s="38">
        <v>200</v>
      </c>
      <c r="D12" s="38">
        <v>30</v>
      </c>
      <c r="E12" s="53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224" t="s">
        <v>19</v>
      </c>
      <c r="L12" s="57"/>
      <c r="M12" s="37" t="s">
        <v>20</v>
      </c>
      <c r="N12" s="38">
        <v>200</v>
      </c>
      <c r="O12" s="38">
        <v>30</v>
      </c>
      <c r="P12" s="53"/>
      <c r="Q12" s="46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224" t="s">
        <v>19</v>
      </c>
      <c r="X12" s="58"/>
      <c r="Y12" s="57"/>
      <c r="Z12" s="41"/>
      <c r="AA12" s="59"/>
      <c r="AB12" s="36"/>
      <c r="AC12" s="52"/>
      <c r="AD12" s="52"/>
      <c r="AE12" s="52"/>
      <c r="AF12" s="42"/>
      <c r="AG12" s="35"/>
    </row>
    <row r="13" spans="1:33" ht="16.5" customHeight="1" x14ac:dyDescent="0.25">
      <c r="B13" s="26" t="s">
        <v>172</v>
      </c>
      <c r="C13" s="38">
        <v>10</v>
      </c>
      <c r="D13" s="46">
        <v>106</v>
      </c>
      <c r="E13" s="29"/>
      <c r="F13" s="29">
        <v>25.75</v>
      </c>
      <c r="G13" s="32">
        <v>0.64</v>
      </c>
      <c r="H13" s="32">
        <v>0.32</v>
      </c>
      <c r="I13" s="31">
        <v>18.39</v>
      </c>
      <c r="J13" s="32">
        <v>78.400000000000006</v>
      </c>
      <c r="K13" s="224" t="s">
        <v>19</v>
      </c>
      <c r="L13" s="20"/>
      <c r="M13" s="26" t="s">
        <v>172</v>
      </c>
      <c r="N13" s="38">
        <v>10</v>
      </c>
      <c r="O13" s="46">
        <v>106</v>
      </c>
      <c r="P13" s="29"/>
      <c r="Q13" s="29">
        <v>25.75</v>
      </c>
      <c r="R13" s="32">
        <v>0.64</v>
      </c>
      <c r="S13" s="32">
        <v>0.32</v>
      </c>
      <c r="T13" s="31">
        <v>18.39</v>
      </c>
      <c r="U13" s="32">
        <v>78.400000000000006</v>
      </c>
      <c r="V13" s="224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5.25" customHeight="1" x14ac:dyDescent="0.25">
      <c r="B14" s="37"/>
      <c r="C14" s="53"/>
      <c r="D14" s="38"/>
      <c r="E14" s="53"/>
      <c r="F14" s="46"/>
      <c r="G14" s="32"/>
      <c r="H14" s="32"/>
      <c r="I14" s="31"/>
      <c r="J14" s="32"/>
      <c r="K14" s="50"/>
      <c r="L14" s="20"/>
      <c r="M14" s="37"/>
      <c r="N14" s="53"/>
      <c r="O14" s="38"/>
      <c r="P14" s="53"/>
      <c r="Q14" s="46"/>
      <c r="R14" s="32"/>
      <c r="S14" s="32"/>
      <c r="T14" s="31"/>
      <c r="U14" s="32"/>
      <c r="V14" s="50"/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5.25" customHeight="1" x14ac:dyDescent="0.25">
      <c r="B15" s="37"/>
      <c r="C15" s="38"/>
      <c r="D15" s="38"/>
      <c r="E15" s="53"/>
      <c r="F15" s="46"/>
      <c r="G15" s="32"/>
      <c r="H15" s="32"/>
      <c r="I15" s="31"/>
      <c r="J15" s="32"/>
      <c r="K15" s="50"/>
      <c r="L15" s="20"/>
      <c r="M15" s="37"/>
      <c r="N15" s="38"/>
      <c r="O15" s="38"/>
      <c r="P15" s="53"/>
      <c r="Q15" s="46"/>
      <c r="R15" s="32"/>
      <c r="S15" s="32"/>
      <c r="T15" s="31"/>
      <c r="U15" s="32"/>
      <c r="V15" s="50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v>10.050000000000001</v>
      </c>
      <c r="H16" s="68">
        <f t="shared" ref="H16:J16" si="0">SUM(H8:H15)</f>
        <v>12.71</v>
      </c>
      <c r="I16" s="68">
        <f t="shared" si="0"/>
        <v>86.05</v>
      </c>
      <c r="J16" s="68">
        <f t="shared" si="0"/>
        <v>492.02</v>
      </c>
      <c r="K16" s="294"/>
      <c r="L16" s="20"/>
      <c r="M16" s="71" t="s">
        <v>21</v>
      </c>
      <c r="N16" s="72"/>
      <c r="O16" s="73"/>
      <c r="P16" s="46"/>
      <c r="Q16" s="74">
        <f>SUM(Q7:Q15)</f>
        <v>78</v>
      </c>
      <c r="R16" s="74">
        <f>SUM(R7:R15)</f>
        <v>12.15</v>
      </c>
      <c r="S16" s="74">
        <f>SUM(S7:S15)</f>
        <v>12.71</v>
      </c>
      <c r="T16" s="75">
        <f>SUM(T7:T15)</f>
        <v>86.05</v>
      </c>
      <c r="U16" s="74">
        <f>SUM(U7:U15)</f>
        <v>492.02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12.75" customHeight="1" x14ac:dyDescent="0.25">
      <c r="B17" s="78" t="s">
        <v>158</v>
      </c>
      <c r="C17" s="72"/>
      <c r="D17" s="66"/>
      <c r="E17" s="79"/>
      <c r="F17" s="74"/>
      <c r="G17" s="295"/>
      <c r="H17" s="295"/>
      <c r="I17" s="296"/>
      <c r="J17" s="295"/>
      <c r="K17" s="294"/>
      <c r="L17" s="20"/>
      <c r="M17" s="78" t="s">
        <v>22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ht="24.75" customHeight="1" x14ac:dyDescent="0.25">
      <c r="A18" s="25"/>
      <c r="B18" s="244" t="s">
        <v>200</v>
      </c>
      <c r="C18" s="27">
        <v>44499</v>
      </c>
      <c r="D18" s="38">
        <v>50</v>
      </c>
      <c r="E18" s="29"/>
      <c r="F18" s="29">
        <v>4.2699999999999996</v>
      </c>
      <c r="G18" s="32">
        <v>0.7</v>
      </c>
      <c r="H18" s="32">
        <v>0.03</v>
      </c>
      <c r="I18" s="31">
        <v>14.49</v>
      </c>
      <c r="J18" s="32">
        <v>40.14</v>
      </c>
      <c r="K18" s="167" t="s">
        <v>227</v>
      </c>
      <c r="L18" s="57"/>
      <c r="M18" s="244" t="s">
        <v>200</v>
      </c>
      <c r="N18" s="27">
        <v>44499</v>
      </c>
      <c r="O18" s="38">
        <v>50</v>
      </c>
      <c r="P18" s="29"/>
      <c r="Q18" s="29">
        <v>4.2699999999999996</v>
      </c>
      <c r="R18" s="32">
        <v>0.7</v>
      </c>
      <c r="S18" s="32">
        <v>0.03</v>
      </c>
      <c r="T18" s="31">
        <v>14.49</v>
      </c>
      <c r="U18" s="32">
        <v>40.14</v>
      </c>
      <c r="V18" s="167" t="s">
        <v>227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x14ac:dyDescent="0.25">
      <c r="B19" s="244" t="s">
        <v>228</v>
      </c>
      <c r="C19" s="27">
        <v>44499</v>
      </c>
      <c r="D19" s="38">
        <v>24</v>
      </c>
      <c r="E19" s="29"/>
      <c r="F19" s="29">
        <v>22.06</v>
      </c>
      <c r="G19" s="32">
        <v>5.68</v>
      </c>
      <c r="H19" s="32">
        <v>7.09</v>
      </c>
      <c r="I19" s="31">
        <v>0</v>
      </c>
      <c r="J19" s="32">
        <v>91.54</v>
      </c>
      <c r="K19" s="50">
        <v>15</v>
      </c>
      <c r="L19" s="57"/>
      <c r="M19" s="244" t="s">
        <v>228</v>
      </c>
      <c r="N19" s="27">
        <v>44499</v>
      </c>
      <c r="O19" s="38">
        <v>24</v>
      </c>
      <c r="P19" s="29"/>
      <c r="Q19" s="29">
        <v>22.06</v>
      </c>
      <c r="R19" s="32">
        <v>5.68</v>
      </c>
      <c r="S19" s="32">
        <v>7.09</v>
      </c>
      <c r="T19" s="31">
        <v>0</v>
      </c>
      <c r="U19" s="32">
        <v>91.54</v>
      </c>
      <c r="V19" s="50">
        <v>15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ht="23.25" x14ac:dyDescent="0.25">
      <c r="B20" s="167" t="s">
        <v>229</v>
      </c>
      <c r="C20" s="38">
        <v>200</v>
      </c>
      <c r="D20" s="98" t="s">
        <v>173</v>
      </c>
      <c r="E20" s="29"/>
      <c r="F20" s="223">
        <v>17.45</v>
      </c>
      <c r="G20" s="291">
        <v>3.96</v>
      </c>
      <c r="H20" s="291">
        <v>7.8</v>
      </c>
      <c r="I20" s="291">
        <v>35.799999999999997</v>
      </c>
      <c r="J20" s="291">
        <v>222.02</v>
      </c>
      <c r="K20" s="50">
        <v>181</v>
      </c>
      <c r="L20" s="20"/>
      <c r="M20" s="167" t="s">
        <v>229</v>
      </c>
      <c r="N20" s="38">
        <v>200</v>
      </c>
      <c r="O20" s="98" t="s">
        <v>173</v>
      </c>
      <c r="P20" s="29"/>
      <c r="Q20" s="223">
        <v>17.45</v>
      </c>
      <c r="R20" s="291">
        <v>3.96</v>
      </c>
      <c r="S20" s="291">
        <v>7.8</v>
      </c>
      <c r="T20" s="291">
        <v>35.799999999999997</v>
      </c>
      <c r="U20" s="291">
        <v>222.02</v>
      </c>
      <c r="V20" s="50">
        <v>181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226" t="s">
        <v>231</v>
      </c>
      <c r="C21" s="38">
        <v>200</v>
      </c>
      <c r="D21" s="38">
        <v>200</v>
      </c>
      <c r="E21" s="53"/>
      <c r="F21" s="46">
        <v>4.9000000000000004</v>
      </c>
      <c r="G21" s="32">
        <v>0.12</v>
      </c>
      <c r="H21" s="32">
        <v>0.02</v>
      </c>
      <c r="I21" s="31">
        <v>15.2</v>
      </c>
      <c r="J21" s="32">
        <v>62</v>
      </c>
      <c r="K21" s="164">
        <v>378</v>
      </c>
      <c r="L21" s="20"/>
      <c r="M21" s="226" t="s">
        <v>231</v>
      </c>
      <c r="N21" s="38">
        <v>200</v>
      </c>
      <c r="O21" s="38">
        <v>200</v>
      </c>
      <c r="P21" s="53"/>
      <c r="Q21" s="46">
        <v>4.9000000000000004</v>
      </c>
      <c r="R21" s="32">
        <v>0.12</v>
      </c>
      <c r="S21" s="32">
        <v>0.02</v>
      </c>
      <c r="T21" s="31">
        <v>15.2</v>
      </c>
      <c r="U21" s="32">
        <v>62</v>
      </c>
      <c r="V21" s="164">
        <v>378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37" t="s">
        <v>20</v>
      </c>
      <c r="C22" s="53"/>
      <c r="D22" s="38">
        <v>50</v>
      </c>
      <c r="E22" s="53"/>
      <c r="F22" s="93">
        <v>2.88</v>
      </c>
      <c r="G22" s="32">
        <v>3.3</v>
      </c>
      <c r="H22" s="32">
        <v>0.6</v>
      </c>
      <c r="I22" s="31">
        <v>16.7</v>
      </c>
      <c r="J22" s="32">
        <v>86.65</v>
      </c>
      <c r="K22" s="224" t="s">
        <v>19</v>
      </c>
      <c r="L22" s="20"/>
      <c r="M22" s="37" t="s">
        <v>20</v>
      </c>
      <c r="N22" s="53"/>
      <c r="O22" s="38">
        <v>50</v>
      </c>
      <c r="P22" s="53"/>
      <c r="Q22" s="93">
        <v>2.88</v>
      </c>
      <c r="R22" s="32">
        <v>3.3</v>
      </c>
      <c r="S22" s="32">
        <v>0.6</v>
      </c>
      <c r="T22" s="31">
        <v>16.7</v>
      </c>
      <c r="U22" s="32">
        <v>86.65</v>
      </c>
      <c r="V22" s="224" t="s">
        <v>19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4.25" customHeight="1" x14ac:dyDescent="0.25">
      <c r="B23" s="26" t="s">
        <v>172</v>
      </c>
      <c r="C23" s="38">
        <v>10</v>
      </c>
      <c r="D23" s="46">
        <v>106</v>
      </c>
      <c r="E23" s="29"/>
      <c r="F23" s="29">
        <v>25.75</v>
      </c>
      <c r="G23" s="32">
        <v>0.64</v>
      </c>
      <c r="H23" s="32">
        <v>0.32</v>
      </c>
      <c r="I23" s="31">
        <v>18.39</v>
      </c>
      <c r="J23" s="32">
        <v>78.400000000000006</v>
      </c>
      <c r="K23" s="224" t="s">
        <v>19</v>
      </c>
      <c r="L23" s="20"/>
      <c r="M23" s="26" t="s">
        <v>172</v>
      </c>
      <c r="N23" s="38">
        <v>10</v>
      </c>
      <c r="O23" s="46">
        <v>106</v>
      </c>
      <c r="P23" s="29"/>
      <c r="Q23" s="29">
        <v>25.75</v>
      </c>
      <c r="R23" s="32">
        <v>0.64</v>
      </c>
      <c r="S23" s="32">
        <v>0.32</v>
      </c>
      <c r="T23" s="31">
        <v>18.39</v>
      </c>
      <c r="U23" s="32">
        <v>78.400000000000006</v>
      </c>
      <c r="V23" s="224" t="s">
        <v>19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5" customHeight="1" x14ac:dyDescent="0.25">
      <c r="B24" s="299" t="s">
        <v>232</v>
      </c>
      <c r="C24" s="133"/>
      <c r="D24" s="46">
        <v>110</v>
      </c>
      <c r="E24" s="46"/>
      <c r="F24" s="93">
        <v>13.69</v>
      </c>
      <c r="G24" s="32"/>
      <c r="H24" s="32"/>
      <c r="I24" s="31"/>
      <c r="J24" s="32"/>
      <c r="K24" s="50"/>
      <c r="L24" s="20"/>
      <c r="M24" s="299" t="s">
        <v>232</v>
      </c>
      <c r="N24" s="133"/>
      <c r="O24" s="46">
        <v>110</v>
      </c>
      <c r="P24" s="46"/>
      <c r="Q24" s="93">
        <v>13.69</v>
      </c>
      <c r="R24" s="32"/>
      <c r="S24" s="32"/>
      <c r="T24" s="31"/>
      <c r="U24" s="32"/>
      <c r="V24" s="50"/>
      <c r="X24" s="58"/>
      <c r="Y24" s="57"/>
      <c r="Z24" s="41"/>
      <c r="AA24" s="59"/>
      <c r="AB24" s="36"/>
      <c r="AC24" s="52"/>
      <c r="AD24" s="52"/>
      <c r="AE24" s="52"/>
      <c r="AF24" s="42"/>
      <c r="AG24" s="35"/>
    </row>
    <row r="25" spans="1:33" ht="6" customHeight="1" x14ac:dyDescent="0.25">
      <c r="B25" s="175"/>
      <c r="C25" s="29"/>
      <c r="D25" s="46"/>
      <c r="E25" s="29"/>
      <c r="F25" s="29"/>
      <c r="G25" s="32"/>
      <c r="H25" s="32"/>
      <c r="I25" s="31"/>
      <c r="J25" s="32"/>
      <c r="K25" s="50"/>
      <c r="L25" s="20"/>
      <c r="M25" s="175"/>
      <c r="N25" s="29"/>
      <c r="O25" s="46"/>
      <c r="P25" s="29"/>
      <c r="Q25" s="29"/>
      <c r="R25" s="32"/>
      <c r="S25" s="32"/>
      <c r="T25" s="31"/>
      <c r="U25" s="32"/>
      <c r="V25" s="50"/>
      <c r="X25" s="60"/>
      <c r="Y25" s="40"/>
      <c r="Z25" s="61"/>
      <c r="AA25" s="62"/>
      <c r="AB25" s="62"/>
      <c r="AC25" s="41"/>
      <c r="AD25" s="41"/>
      <c r="AE25" s="41"/>
      <c r="AF25" s="62"/>
      <c r="AG25" s="52"/>
    </row>
    <row r="26" spans="1:33" x14ac:dyDescent="0.25">
      <c r="B26" s="65" t="s">
        <v>21</v>
      </c>
      <c r="C26" s="66"/>
      <c r="D26" s="66"/>
      <c r="E26" s="68"/>
      <c r="F26" s="69">
        <f>SUM(F18:F25)</f>
        <v>91</v>
      </c>
      <c r="G26" s="68">
        <f>SUM(G18:G25)</f>
        <v>14.399999999999999</v>
      </c>
      <c r="H26" s="68">
        <f>SUM(H18:H25)</f>
        <v>15.86</v>
      </c>
      <c r="I26" s="68">
        <f>SUM(I18:I25)</f>
        <v>100.58</v>
      </c>
      <c r="J26" s="68">
        <f>SUM(J18:J25)</f>
        <v>580.75</v>
      </c>
      <c r="K26" s="70"/>
      <c r="L26" s="20"/>
      <c r="M26" s="71" t="s">
        <v>21</v>
      </c>
      <c r="N26" s="87"/>
      <c r="O26" s="46"/>
      <c r="P26" s="69"/>
      <c r="Q26" s="69">
        <f>SUM(Q18:Q25)</f>
        <v>91</v>
      </c>
      <c r="R26" s="69">
        <f>SUM(R18:R25)</f>
        <v>14.399999999999999</v>
      </c>
      <c r="S26" s="69">
        <f>SUM(S18:S25)</f>
        <v>15.86</v>
      </c>
      <c r="T26" s="88">
        <f>SUM(T18:T25)</f>
        <v>100.58</v>
      </c>
      <c r="U26" s="69">
        <f>SUM(U18:U25)</f>
        <v>580.75</v>
      </c>
      <c r="V26" s="89"/>
      <c r="X26" s="58"/>
      <c r="Y26" s="57"/>
      <c r="Z26" s="41"/>
      <c r="AA26" s="36"/>
      <c r="AB26" s="36"/>
      <c r="AC26" s="52"/>
      <c r="AD26" s="52"/>
      <c r="AE26" s="52"/>
      <c r="AF26" s="42"/>
      <c r="AG26" s="52"/>
    </row>
    <row r="27" spans="1:33" x14ac:dyDescent="0.25">
      <c r="A27" s="1"/>
      <c r="B27" s="90" t="s">
        <v>159</v>
      </c>
      <c r="C27" s="66"/>
      <c r="D27" s="66"/>
      <c r="E27" s="68"/>
      <c r="F27" s="68"/>
      <c r="G27" s="68"/>
      <c r="H27" s="80"/>
      <c r="I27" s="68"/>
      <c r="J27" s="70"/>
      <c r="K27" s="70"/>
      <c r="L27" s="57"/>
      <c r="M27" s="78" t="s">
        <v>24</v>
      </c>
      <c r="N27" s="87"/>
      <c r="O27" s="46"/>
      <c r="P27" s="69"/>
      <c r="Q27" s="69"/>
      <c r="R27" s="69"/>
      <c r="S27" s="69"/>
      <c r="T27" s="88"/>
      <c r="U27" s="69"/>
      <c r="V27" s="89"/>
      <c r="X27" s="84"/>
      <c r="Y27" s="3"/>
      <c r="Z27" s="35"/>
      <c r="AA27" s="91"/>
      <c r="AB27" s="91"/>
      <c r="AC27" s="91"/>
      <c r="AD27" s="91"/>
      <c r="AE27" s="91"/>
      <c r="AF27" s="91"/>
      <c r="AG27" s="35"/>
    </row>
    <row r="28" spans="1:33" x14ac:dyDescent="0.25">
      <c r="A28" s="25"/>
      <c r="B28" s="37" t="s">
        <v>47</v>
      </c>
      <c r="C28" s="38">
        <v>100</v>
      </c>
      <c r="D28" s="29">
        <v>60</v>
      </c>
      <c r="E28" s="29"/>
      <c r="F28" s="223">
        <v>15.6</v>
      </c>
      <c r="G28" s="30">
        <v>1.72</v>
      </c>
      <c r="H28" s="30">
        <v>1.62</v>
      </c>
      <c r="I28" s="31">
        <v>7.42</v>
      </c>
      <c r="J28" s="32">
        <v>27.52</v>
      </c>
      <c r="K28" s="33">
        <v>131</v>
      </c>
      <c r="L28" s="58"/>
      <c r="M28" s="37" t="s">
        <v>47</v>
      </c>
      <c r="N28" s="38">
        <v>100</v>
      </c>
      <c r="O28" s="29">
        <v>25</v>
      </c>
      <c r="P28" s="29"/>
      <c r="Q28" s="223">
        <v>6.84</v>
      </c>
      <c r="R28" s="30">
        <v>1.72</v>
      </c>
      <c r="S28" s="30">
        <v>1.62</v>
      </c>
      <c r="T28" s="31">
        <v>7.42</v>
      </c>
      <c r="U28" s="32">
        <v>27.52</v>
      </c>
      <c r="V28" s="33">
        <v>131</v>
      </c>
      <c r="X28" s="22"/>
      <c r="Y28" s="95"/>
      <c r="Z28" s="35"/>
      <c r="AA28" s="77"/>
      <c r="AB28" s="64"/>
      <c r="AC28" s="77"/>
      <c r="AD28" s="77"/>
      <c r="AE28" s="77"/>
      <c r="AF28" s="77"/>
      <c r="AG28" s="77"/>
    </row>
    <row r="29" spans="1:33" ht="24.75" customHeight="1" x14ac:dyDescent="0.25">
      <c r="A29" s="25"/>
      <c r="B29" s="37" t="s">
        <v>233</v>
      </c>
      <c r="C29" s="96"/>
      <c r="D29" s="38" t="s">
        <v>162</v>
      </c>
      <c r="E29" s="93"/>
      <c r="F29" s="297">
        <v>9.7799999999999994</v>
      </c>
      <c r="G29" s="32">
        <v>1.97</v>
      </c>
      <c r="H29" s="32">
        <v>5.95</v>
      </c>
      <c r="I29" s="31">
        <v>8.66</v>
      </c>
      <c r="J29" s="32">
        <v>121.44</v>
      </c>
      <c r="K29" s="50">
        <v>88</v>
      </c>
      <c r="M29" s="37" t="s">
        <v>233</v>
      </c>
      <c r="N29" s="96"/>
      <c r="O29" s="38" t="s">
        <v>162</v>
      </c>
      <c r="P29" s="93"/>
      <c r="Q29" s="297">
        <v>5.54</v>
      </c>
      <c r="R29" s="32">
        <v>1.97</v>
      </c>
      <c r="S29" s="32">
        <v>5.95</v>
      </c>
      <c r="T29" s="31">
        <v>8.66</v>
      </c>
      <c r="U29" s="32">
        <v>121.44</v>
      </c>
      <c r="V29" s="50">
        <v>88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13.5" customHeight="1" x14ac:dyDescent="0.25">
      <c r="A30" s="25"/>
      <c r="B30" s="37" t="s">
        <v>234</v>
      </c>
      <c r="C30" s="38">
        <v>200</v>
      </c>
      <c r="D30" s="38">
        <v>100</v>
      </c>
      <c r="E30" s="98"/>
      <c r="F30" s="176">
        <v>32.69</v>
      </c>
      <c r="G30" s="32">
        <v>11.65</v>
      </c>
      <c r="H30" s="32">
        <v>11.66</v>
      </c>
      <c r="I30" s="31">
        <v>3.51</v>
      </c>
      <c r="J30" s="32">
        <v>166</v>
      </c>
      <c r="K30" s="50">
        <v>290</v>
      </c>
      <c r="M30" s="37" t="s">
        <v>234</v>
      </c>
      <c r="N30" s="38">
        <v>200</v>
      </c>
      <c r="O30" s="38">
        <v>60</v>
      </c>
      <c r="P30" s="98"/>
      <c r="Q30" s="176">
        <v>17.43</v>
      </c>
      <c r="R30" s="32">
        <v>11.65</v>
      </c>
      <c r="S30" s="32">
        <v>11.66</v>
      </c>
      <c r="T30" s="31">
        <v>3.51</v>
      </c>
      <c r="U30" s="32">
        <v>166</v>
      </c>
      <c r="V30" s="50">
        <v>290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26.25" x14ac:dyDescent="0.25">
      <c r="B31" s="37" t="s">
        <v>235</v>
      </c>
      <c r="C31" s="92"/>
      <c r="D31" s="38" t="s">
        <v>39</v>
      </c>
      <c r="E31" s="100"/>
      <c r="F31" s="97">
        <v>9.23</v>
      </c>
      <c r="G31" s="45">
        <v>5.51</v>
      </c>
      <c r="H31" s="45">
        <v>4.51</v>
      </c>
      <c r="I31" s="55">
        <v>26.44</v>
      </c>
      <c r="J31" s="45">
        <v>168.45</v>
      </c>
      <c r="K31" s="50">
        <v>309</v>
      </c>
      <c r="M31" s="37" t="s">
        <v>235</v>
      </c>
      <c r="N31" s="92"/>
      <c r="O31" s="38" t="s">
        <v>39</v>
      </c>
      <c r="P31" s="100"/>
      <c r="Q31" s="97">
        <v>9.23</v>
      </c>
      <c r="R31" s="45">
        <v>5.51</v>
      </c>
      <c r="S31" s="45">
        <v>4.51</v>
      </c>
      <c r="T31" s="55">
        <v>26.44</v>
      </c>
      <c r="U31" s="45">
        <v>168.45</v>
      </c>
      <c r="V31" s="50">
        <v>309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177" t="s">
        <v>236</v>
      </c>
      <c r="C32" s="178">
        <v>200</v>
      </c>
      <c r="D32" s="179">
        <v>200</v>
      </c>
      <c r="E32" s="53"/>
      <c r="F32" s="300">
        <v>9</v>
      </c>
      <c r="G32" s="32">
        <v>0.34</v>
      </c>
      <c r="H32" s="32">
        <v>7.4999999999999997E-2</v>
      </c>
      <c r="I32" s="31">
        <v>29.84</v>
      </c>
      <c r="J32" s="32">
        <v>122.2</v>
      </c>
      <c r="K32" s="50">
        <v>348</v>
      </c>
      <c r="M32" s="177" t="s">
        <v>220</v>
      </c>
      <c r="N32" s="178">
        <v>200</v>
      </c>
      <c r="O32" s="179">
        <v>200</v>
      </c>
      <c r="P32" s="53"/>
      <c r="Q32" s="292">
        <v>2.2599999999999998</v>
      </c>
      <c r="R32" s="32">
        <v>0.34</v>
      </c>
      <c r="S32" s="32">
        <v>7.4999999999999997E-2</v>
      </c>
      <c r="T32" s="31">
        <v>29.84</v>
      </c>
      <c r="U32" s="32">
        <v>122.2</v>
      </c>
      <c r="V32" s="50">
        <v>348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50" t="s">
        <v>163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50" t="s">
        <v>163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5.75" customHeight="1" x14ac:dyDescent="0.25">
      <c r="B34" s="37" t="s">
        <v>20</v>
      </c>
      <c r="C34" s="53"/>
      <c r="D34" s="38">
        <v>30</v>
      </c>
      <c r="E34" s="46"/>
      <c r="F34" s="46"/>
      <c r="G34" s="32">
        <v>1.98</v>
      </c>
      <c r="H34" s="32">
        <v>0.36</v>
      </c>
      <c r="I34" s="31">
        <v>10.02</v>
      </c>
      <c r="J34" s="32">
        <v>51.99</v>
      </c>
      <c r="K34" s="50" t="s">
        <v>163</v>
      </c>
      <c r="M34" s="37" t="s">
        <v>20</v>
      </c>
      <c r="N34" s="53"/>
      <c r="O34" s="38">
        <v>30</v>
      </c>
      <c r="P34" s="46"/>
      <c r="Q34" s="46"/>
      <c r="R34" s="32">
        <v>1.98</v>
      </c>
      <c r="S34" s="32">
        <v>0.36</v>
      </c>
      <c r="T34" s="31">
        <v>10.02</v>
      </c>
      <c r="U34" s="32">
        <v>51.99</v>
      </c>
      <c r="V34" s="50" t="s">
        <v>163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69">
        <f>SUM(F28:F34)</f>
        <v>78</v>
      </c>
      <c r="G35" s="68">
        <f t="shared" ref="G35:J35" si="1">SUM(G28:G34)</f>
        <v>25.540000000000003</v>
      </c>
      <c r="H35" s="68">
        <v>19.97</v>
      </c>
      <c r="I35" s="68">
        <f t="shared" si="1"/>
        <v>100.38</v>
      </c>
      <c r="J35" s="68">
        <f t="shared" si="1"/>
        <v>727.74</v>
      </c>
      <c r="K35" s="70"/>
      <c r="M35" s="102" t="s">
        <v>32</v>
      </c>
      <c r="N35" s="103"/>
      <c r="O35" s="38"/>
      <c r="P35" s="104"/>
      <c r="Q35" s="69">
        <f>SUM(Q28:Q34)</f>
        <v>43</v>
      </c>
      <c r="R35" s="68">
        <f t="shared" ref="R35" si="2">SUM(R28:R34)</f>
        <v>25.540000000000003</v>
      </c>
      <c r="S35" s="68">
        <v>19.97</v>
      </c>
      <c r="T35" s="68">
        <f t="shared" ref="T35:U35" si="3">SUM(T28:T34)</f>
        <v>100.38</v>
      </c>
      <c r="U35" s="68">
        <f t="shared" si="3"/>
        <v>727.74</v>
      </c>
      <c r="V35" s="7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0.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114" t="s">
        <v>33</v>
      </c>
      <c r="N36" s="115"/>
      <c r="O36" s="116"/>
      <c r="P36" s="117"/>
      <c r="Q36" s="118">
        <f>Q35+Q16</f>
        <v>121</v>
      </c>
      <c r="R36" s="118">
        <f t="shared" ref="R36:U36" si="4">R35+R16</f>
        <v>37.690000000000005</v>
      </c>
      <c r="S36" s="118">
        <f t="shared" si="4"/>
        <v>32.68</v>
      </c>
      <c r="T36" s="119">
        <f t="shared" si="4"/>
        <v>186.43</v>
      </c>
      <c r="U36" s="118">
        <f t="shared" si="4"/>
        <v>1219.76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1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34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5" customHeight="1" x14ac:dyDescent="0.25">
      <c r="B38" s="78" t="s">
        <v>160</v>
      </c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47</v>
      </c>
      <c r="N38" s="38">
        <v>100</v>
      </c>
      <c r="O38" s="29">
        <v>25</v>
      </c>
      <c r="P38" s="29"/>
      <c r="Q38" s="223">
        <v>6.84</v>
      </c>
      <c r="R38" s="30">
        <v>1.72</v>
      </c>
      <c r="S38" s="30">
        <v>1.62</v>
      </c>
      <c r="T38" s="31">
        <v>7.42</v>
      </c>
      <c r="U38" s="32">
        <v>27.52</v>
      </c>
      <c r="V38" s="33">
        <v>131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25.5" customHeight="1" x14ac:dyDescent="0.25">
      <c r="B39" s="37" t="s">
        <v>237</v>
      </c>
      <c r="C39" s="29">
        <v>100</v>
      </c>
      <c r="D39" s="46" t="s">
        <v>39</v>
      </c>
      <c r="E39" s="29"/>
      <c r="F39" s="223">
        <v>19.21</v>
      </c>
      <c r="G39" s="29">
        <v>4.2699999999999996</v>
      </c>
      <c r="H39" s="29">
        <v>12.52</v>
      </c>
      <c r="I39" s="174">
        <v>24.88</v>
      </c>
      <c r="J39" s="29">
        <v>231</v>
      </c>
      <c r="K39" s="50">
        <v>165</v>
      </c>
      <c r="M39" s="37" t="s">
        <v>233</v>
      </c>
      <c r="N39" s="96"/>
      <c r="O39" s="38" t="s">
        <v>162</v>
      </c>
      <c r="P39" s="93"/>
      <c r="Q39" s="297">
        <v>5.54</v>
      </c>
      <c r="R39" s="32">
        <v>1.97</v>
      </c>
      <c r="S39" s="32">
        <v>5.95</v>
      </c>
      <c r="T39" s="31">
        <v>8.66</v>
      </c>
      <c r="U39" s="32">
        <v>121.44</v>
      </c>
      <c r="V39" s="50">
        <v>88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5" customHeight="1" x14ac:dyDescent="0.25">
      <c r="B40" s="299" t="s">
        <v>238</v>
      </c>
      <c r="C40" s="133">
        <v>200</v>
      </c>
      <c r="D40" s="29">
        <v>200</v>
      </c>
      <c r="E40" s="46"/>
      <c r="F40" s="46">
        <v>14.21</v>
      </c>
      <c r="G40" s="45">
        <v>3.15</v>
      </c>
      <c r="H40" s="45">
        <v>2.67</v>
      </c>
      <c r="I40" s="55">
        <v>20.91</v>
      </c>
      <c r="J40" s="45">
        <v>90.6</v>
      </c>
      <c r="K40" s="50">
        <v>379</v>
      </c>
      <c r="M40" s="37" t="s">
        <v>234</v>
      </c>
      <c r="N40" s="38">
        <v>200</v>
      </c>
      <c r="O40" s="38">
        <v>100</v>
      </c>
      <c r="P40" s="98"/>
      <c r="Q40" s="176">
        <v>32.69</v>
      </c>
      <c r="R40" s="32">
        <v>11.65</v>
      </c>
      <c r="S40" s="32">
        <v>11.66</v>
      </c>
      <c r="T40" s="31">
        <v>3.51</v>
      </c>
      <c r="U40" s="32">
        <v>166</v>
      </c>
      <c r="V40" s="50">
        <v>290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16.5" customHeight="1" x14ac:dyDescent="0.25">
      <c r="B41" s="37" t="s">
        <v>18</v>
      </c>
      <c r="C41" s="53" t="s">
        <v>31</v>
      </c>
      <c r="D41" s="38">
        <v>30</v>
      </c>
      <c r="E41" s="53"/>
      <c r="F41" s="93">
        <v>1.73</v>
      </c>
      <c r="G41" s="32">
        <v>2.37</v>
      </c>
      <c r="H41" s="32">
        <v>0.3</v>
      </c>
      <c r="I41" s="31">
        <v>14.49</v>
      </c>
      <c r="J41" s="32">
        <v>70.14</v>
      </c>
      <c r="K41" s="50" t="s">
        <v>163</v>
      </c>
      <c r="L41" s="58"/>
      <c r="M41" s="37" t="s">
        <v>239</v>
      </c>
      <c r="N41" s="92"/>
      <c r="O41" s="38" t="s">
        <v>39</v>
      </c>
      <c r="P41" s="100"/>
      <c r="Q41" s="97">
        <v>9.23</v>
      </c>
      <c r="R41" s="45">
        <v>5.51</v>
      </c>
      <c r="S41" s="45">
        <v>4.51</v>
      </c>
      <c r="T41" s="55">
        <v>26.44</v>
      </c>
      <c r="U41" s="45">
        <v>168.45</v>
      </c>
      <c r="V41" s="50">
        <v>309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26" t="s">
        <v>172</v>
      </c>
      <c r="C42" s="38">
        <v>10</v>
      </c>
      <c r="D42" s="46">
        <v>106</v>
      </c>
      <c r="E42" s="29"/>
      <c r="F42" s="29">
        <v>25.75</v>
      </c>
      <c r="G42" s="139"/>
      <c r="H42" s="139"/>
      <c r="I42" s="140"/>
      <c r="J42" s="139"/>
      <c r="K42" s="89"/>
      <c r="L42" s="20"/>
      <c r="M42" s="177" t="s">
        <v>236</v>
      </c>
      <c r="N42" s="178">
        <v>200</v>
      </c>
      <c r="O42" s="179">
        <v>200</v>
      </c>
      <c r="P42" s="53"/>
      <c r="Q42" s="300">
        <v>9</v>
      </c>
      <c r="R42" s="32">
        <v>0.34</v>
      </c>
      <c r="S42" s="32">
        <v>7.4999999999999997E-2</v>
      </c>
      <c r="T42" s="31">
        <v>29.84</v>
      </c>
      <c r="U42" s="32">
        <v>122.2</v>
      </c>
      <c r="V42" s="50">
        <v>348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60.9</v>
      </c>
      <c r="G43" s="123">
        <f>SUM(G39:G42)</f>
        <v>9.7899999999999991</v>
      </c>
      <c r="H43" s="123">
        <f>SUM(H39:H42)</f>
        <v>15.49</v>
      </c>
      <c r="I43" s="144">
        <f>SUM(I39:I42)</f>
        <v>60.28</v>
      </c>
      <c r="J43" s="123">
        <f>SUM(J39:J42)</f>
        <v>391.74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50" t="s">
        <v>163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4.25" customHeight="1" thickBot="1" x14ac:dyDescent="0.3">
      <c r="B44" s="146" t="s">
        <v>33</v>
      </c>
      <c r="C44" s="147"/>
      <c r="D44" s="148"/>
      <c r="E44" s="149"/>
      <c r="F44" s="150">
        <f>F43+F35</f>
        <v>138.9</v>
      </c>
      <c r="G44" s="150">
        <f t="shared" ref="G44:I44" si="5">G43+G35+G16</f>
        <v>45.379999999999995</v>
      </c>
      <c r="H44" s="150">
        <f t="shared" si="5"/>
        <v>48.17</v>
      </c>
      <c r="I44" s="150">
        <f t="shared" si="5"/>
        <v>246.70999999999998</v>
      </c>
      <c r="J44" s="150">
        <f>J43+J35+J16</f>
        <v>1611.5</v>
      </c>
      <c r="K44" s="151"/>
      <c r="L44" s="20"/>
      <c r="M44" s="37" t="s">
        <v>20</v>
      </c>
      <c r="N44" s="53"/>
      <c r="O44" s="38">
        <v>30</v>
      </c>
      <c r="P44" s="46"/>
      <c r="Q44" s="46"/>
      <c r="R44" s="32">
        <v>1.98</v>
      </c>
      <c r="S44" s="32">
        <v>0.36</v>
      </c>
      <c r="T44" s="31">
        <v>10.02</v>
      </c>
      <c r="U44" s="32">
        <v>51.99</v>
      </c>
      <c r="V44" s="50" t="s">
        <v>163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0.5" customHeight="1" x14ac:dyDescent="0.25">
      <c r="B45" t="s">
        <v>40</v>
      </c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SUM(Q38:Q44)</f>
        <v>65</v>
      </c>
      <c r="R45" s="69">
        <f>SUM(R38:R44)</f>
        <v>25.540000000000003</v>
      </c>
      <c r="S45" s="69">
        <f>SUM(S38:S44)</f>
        <v>24.475000000000001</v>
      </c>
      <c r="T45" s="88">
        <f>SUM(T38:T44)</f>
        <v>100.38</v>
      </c>
      <c r="U45" s="69">
        <f>SUM(U38:U44)</f>
        <v>727.74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7.25" customHeight="1" thickBot="1" x14ac:dyDescent="0.3"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Q45+Q26</f>
        <v>156</v>
      </c>
      <c r="R46" s="150">
        <f t="shared" ref="R46:U46" si="6">R45+R26</f>
        <v>39.94</v>
      </c>
      <c r="S46" s="150">
        <f t="shared" si="6"/>
        <v>40.335000000000001</v>
      </c>
      <c r="T46" s="150">
        <f t="shared" si="6"/>
        <v>200.95999999999998</v>
      </c>
      <c r="U46" s="150">
        <f t="shared" si="6"/>
        <v>1308.49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L54" s="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A25" workbookViewId="0">
      <selection sqref="A1:XFD1048576"/>
    </sheetView>
  </sheetViews>
  <sheetFormatPr defaultRowHeight="15" x14ac:dyDescent="0.25"/>
  <cols>
    <col min="1" max="1" width="0.42578125" customWidth="1"/>
    <col min="2" max="2" width="25.42578125" customWidth="1"/>
    <col min="3" max="3" width="0.5703125" hidden="1" customWidth="1"/>
    <col min="4" max="4" width="7.140625" customWidth="1"/>
    <col min="5" max="5" width="6.140625" customWidth="1"/>
    <col min="6" max="6" width="8" customWidth="1"/>
    <col min="7" max="7" width="8.710937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209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209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157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2" customHeight="1" x14ac:dyDescent="0.25">
      <c r="A8" s="25"/>
      <c r="B8" s="37" t="s">
        <v>210</v>
      </c>
      <c r="C8" s="27">
        <v>44499</v>
      </c>
      <c r="D8" s="38">
        <v>60</v>
      </c>
      <c r="E8" s="29"/>
      <c r="F8" s="223">
        <v>7.34</v>
      </c>
      <c r="G8" s="32">
        <v>0</v>
      </c>
      <c r="H8" s="32">
        <v>0</v>
      </c>
      <c r="I8" s="31">
        <v>0</v>
      </c>
      <c r="J8" s="32">
        <v>7.2</v>
      </c>
      <c r="K8" s="50">
        <v>71</v>
      </c>
      <c r="L8" s="20"/>
      <c r="M8" s="37" t="s">
        <v>210</v>
      </c>
      <c r="N8" s="27">
        <v>44499</v>
      </c>
      <c r="O8" s="38">
        <v>60</v>
      </c>
      <c r="P8" s="29"/>
      <c r="Q8" s="223">
        <v>7.34</v>
      </c>
      <c r="R8" s="32">
        <v>0</v>
      </c>
      <c r="S8" s="32">
        <v>0</v>
      </c>
      <c r="T8" s="31">
        <v>0</v>
      </c>
      <c r="U8" s="32">
        <v>7.2</v>
      </c>
      <c r="V8" s="50">
        <v>71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8.5" customHeight="1" x14ac:dyDescent="0.25">
      <c r="A9" s="25"/>
      <c r="B9" s="226" t="s">
        <v>211</v>
      </c>
      <c r="C9" s="284">
        <v>60</v>
      </c>
      <c r="D9" s="227">
        <v>150</v>
      </c>
      <c r="E9" s="29"/>
      <c r="F9" s="292">
        <v>15.07</v>
      </c>
      <c r="G9" s="292">
        <v>3.93</v>
      </c>
      <c r="H9" s="292">
        <v>4.29</v>
      </c>
      <c r="I9" s="292">
        <v>36.659999999999997</v>
      </c>
      <c r="J9" s="292">
        <v>199.95</v>
      </c>
      <c r="K9" s="293">
        <v>305</v>
      </c>
      <c r="L9" s="20"/>
      <c r="M9" s="226" t="s">
        <v>211</v>
      </c>
      <c r="N9" s="284">
        <v>60</v>
      </c>
      <c r="O9" s="227">
        <v>150</v>
      </c>
      <c r="P9" s="29"/>
      <c r="Q9" s="292">
        <v>15.07</v>
      </c>
      <c r="R9" s="292">
        <v>3.93</v>
      </c>
      <c r="S9" s="292">
        <v>4.29</v>
      </c>
      <c r="T9" s="292">
        <v>36.659999999999997</v>
      </c>
      <c r="U9" s="292">
        <v>199.95</v>
      </c>
      <c r="V9" s="293">
        <v>305</v>
      </c>
      <c r="X9" s="24"/>
      <c r="Y9" s="3"/>
      <c r="Z9" s="34"/>
      <c r="AA9" s="35"/>
      <c r="AB9" s="36"/>
      <c r="AC9" s="35"/>
      <c r="AD9" s="35"/>
      <c r="AE9" s="35"/>
      <c r="AF9" s="35"/>
      <c r="AG9" s="35"/>
    </row>
    <row r="10" spans="1:33" x14ac:dyDescent="0.25">
      <c r="A10" s="25"/>
      <c r="B10" s="226" t="s">
        <v>212</v>
      </c>
      <c r="C10" s="284">
        <v>60</v>
      </c>
      <c r="D10" s="227">
        <v>90</v>
      </c>
      <c r="E10" s="29"/>
      <c r="F10" s="292">
        <v>35.89</v>
      </c>
      <c r="G10" s="292">
        <v>10.96</v>
      </c>
      <c r="H10" s="292">
        <v>12.28</v>
      </c>
      <c r="I10" s="292">
        <v>12.12</v>
      </c>
      <c r="J10" s="292">
        <v>199.63</v>
      </c>
      <c r="K10" s="293">
        <v>234</v>
      </c>
      <c r="L10" s="20"/>
      <c r="M10" s="226" t="s">
        <v>212</v>
      </c>
      <c r="N10" s="284">
        <v>60</v>
      </c>
      <c r="O10" s="227">
        <v>90</v>
      </c>
      <c r="P10" s="29"/>
      <c r="Q10" s="292">
        <v>35.89</v>
      </c>
      <c r="R10" s="292">
        <v>10.96</v>
      </c>
      <c r="S10" s="292">
        <v>12.28</v>
      </c>
      <c r="T10" s="292">
        <v>12.12</v>
      </c>
      <c r="U10" s="292">
        <v>199.63</v>
      </c>
      <c r="V10" s="293">
        <v>234</v>
      </c>
      <c r="X10" s="39"/>
      <c r="Y10" s="40"/>
      <c r="Z10" s="41"/>
      <c r="AA10" s="42"/>
      <c r="AB10" s="42"/>
      <c r="AC10" s="43"/>
      <c r="AD10" s="44"/>
      <c r="AE10" s="44"/>
      <c r="AF10" s="44"/>
      <c r="AG10" s="41"/>
    </row>
    <row r="11" spans="1:33" ht="13.5" customHeight="1" x14ac:dyDescent="0.25">
      <c r="B11" s="226" t="s">
        <v>213</v>
      </c>
      <c r="C11" s="284">
        <v>60</v>
      </c>
      <c r="D11" s="227">
        <v>40</v>
      </c>
      <c r="E11" s="29"/>
      <c r="F11" s="292">
        <v>3.57</v>
      </c>
      <c r="G11" s="292">
        <v>0.24</v>
      </c>
      <c r="H11" s="292">
        <v>1.4</v>
      </c>
      <c r="I11" s="292">
        <v>1.46</v>
      </c>
      <c r="J11" s="292">
        <v>19.48</v>
      </c>
      <c r="K11" s="293">
        <v>365</v>
      </c>
      <c r="L11" s="25"/>
      <c r="M11" s="226" t="s">
        <v>213</v>
      </c>
      <c r="N11" s="284">
        <v>60</v>
      </c>
      <c r="O11" s="227">
        <v>40</v>
      </c>
      <c r="P11" s="29"/>
      <c r="Q11" s="292">
        <v>3.57</v>
      </c>
      <c r="R11" s="292">
        <v>0.24</v>
      </c>
      <c r="S11" s="292">
        <v>1.4</v>
      </c>
      <c r="T11" s="292">
        <v>1.46</v>
      </c>
      <c r="U11" s="292">
        <v>19.48</v>
      </c>
      <c r="V11" s="293">
        <v>365</v>
      </c>
      <c r="X11" s="39"/>
      <c r="Y11" s="40"/>
      <c r="Z11" s="41"/>
      <c r="AA11" s="41"/>
      <c r="AB11" s="41"/>
      <c r="AC11" s="51"/>
      <c r="AD11" s="51"/>
      <c r="AE11" s="51"/>
      <c r="AF11" s="51"/>
      <c r="AG11" s="52"/>
    </row>
    <row r="12" spans="1:33" ht="18.75" customHeight="1" x14ac:dyDescent="0.25">
      <c r="B12" s="226" t="s">
        <v>183</v>
      </c>
      <c r="C12" s="38">
        <v>200</v>
      </c>
      <c r="D12" s="98">
        <v>200</v>
      </c>
      <c r="E12" s="53"/>
      <c r="F12" s="228">
        <v>14.43</v>
      </c>
      <c r="G12" s="292">
        <v>4.07</v>
      </c>
      <c r="H12" s="292">
        <v>3.53</v>
      </c>
      <c r="I12" s="292">
        <v>17.57</v>
      </c>
      <c r="J12" s="292">
        <v>118.6</v>
      </c>
      <c r="K12" s="293">
        <v>382</v>
      </c>
      <c r="L12" s="57"/>
      <c r="M12" s="226" t="s">
        <v>183</v>
      </c>
      <c r="N12" s="38">
        <v>200</v>
      </c>
      <c r="O12" s="98">
        <v>200</v>
      </c>
      <c r="P12" s="53"/>
      <c r="Q12" s="228">
        <v>14.43</v>
      </c>
      <c r="R12" s="292">
        <v>4.07</v>
      </c>
      <c r="S12" s="292">
        <v>3.53</v>
      </c>
      <c r="T12" s="292">
        <v>17.57</v>
      </c>
      <c r="U12" s="292">
        <v>118.6</v>
      </c>
      <c r="V12" s="293">
        <v>382</v>
      </c>
      <c r="X12" s="58"/>
      <c r="Y12" s="57"/>
      <c r="Z12" s="41"/>
      <c r="AA12" s="59"/>
      <c r="AB12" s="36"/>
      <c r="AC12" s="52"/>
      <c r="AD12" s="52"/>
      <c r="AE12" s="52"/>
      <c r="AF12" s="42"/>
      <c r="AG12" s="35"/>
    </row>
    <row r="13" spans="1:33" ht="16.5" customHeight="1" x14ac:dyDescent="0.25">
      <c r="B13" s="37" t="s">
        <v>18</v>
      </c>
      <c r="C13" s="53" t="s">
        <v>31</v>
      </c>
      <c r="D13" s="38">
        <v>30</v>
      </c>
      <c r="E13" s="53"/>
      <c r="F13" s="139">
        <v>1.7</v>
      </c>
      <c r="G13" s="32">
        <v>2.37</v>
      </c>
      <c r="H13" s="32">
        <v>0.3</v>
      </c>
      <c r="I13" s="31">
        <v>14.49</v>
      </c>
      <c r="J13" s="32">
        <v>70.14</v>
      </c>
      <c r="K13" s="81" t="s">
        <v>19</v>
      </c>
      <c r="L13" s="20"/>
      <c r="M13" s="37" t="s">
        <v>18</v>
      </c>
      <c r="N13" s="53" t="s">
        <v>31</v>
      </c>
      <c r="O13" s="38">
        <v>30</v>
      </c>
      <c r="P13" s="53"/>
      <c r="Q13" s="139">
        <v>1.7</v>
      </c>
      <c r="R13" s="32">
        <v>2.37</v>
      </c>
      <c r="S13" s="32">
        <v>0.3</v>
      </c>
      <c r="T13" s="31">
        <v>14.49</v>
      </c>
      <c r="U13" s="32">
        <v>70.14</v>
      </c>
      <c r="V13" s="81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13.5" customHeight="1" x14ac:dyDescent="0.25">
      <c r="B14" s="37" t="s">
        <v>20</v>
      </c>
      <c r="C14" s="38">
        <v>200</v>
      </c>
      <c r="D14" s="38">
        <v>30</v>
      </c>
      <c r="E14" s="53"/>
      <c r="F14" s="45"/>
      <c r="G14" s="32">
        <v>1.98</v>
      </c>
      <c r="H14" s="32">
        <v>0.36</v>
      </c>
      <c r="I14" s="31">
        <v>10.02</v>
      </c>
      <c r="J14" s="32">
        <v>51.99</v>
      </c>
      <c r="K14" s="81" t="s">
        <v>19</v>
      </c>
      <c r="L14" s="20"/>
      <c r="M14" s="37" t="s">
        <v>20</v>
      </c>
      <c r="N14" s="38">
        <v>200</v>
      </c>
      <c r="O14" s="38">
        <v>30</v>
      </c>
      <c r="P14" s="53"/>
      <c r="Q14" s="45"/>
      <c r="R14" s="32">
        <v>1.98</v>
      </c>
      <c r="S14" s="32">
        <v>0.36</v>
      </c>
      <c r="T14" s="31">
        <v>10.02</v>
      </c>
      <c r="U14" s="32">
        <v>51.99</v>
      </c>
      <c r="V14" s="81" t="s">
        <v>19</v>
      </c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3" customHeight="1" x14ac:dyDescent="0.25">
      <c r="B15" s="37"/>
      <c r="C15" s="38"/>
      <c r="D15" s="38"/>
      <c r="E15" s="53"/>
      <c r="F15" s="46"/>
      <c r="G15" s="32"/>
      <c r="H15" s="32"/>
      <c r="I15" s="31"/>
      <c r="J15" s="32"/>
      <c r="K15" s="50"/>
      <c r="L15" s="20"/>
      <c r="M15" s="37"/>
      <c r="N15" s="38"/>
      <c r="O15" s="38"/>
      <c r="P15" s="53"/>
      <c r="Q15" s="46"/>
      <c r="R15" s="32"/>
      <c r="S15" s="32"/>
      <c r="T15" s="31"/>
      <c r="U15" s="32"/>
      <c r="V15" s="50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f>SUM(G8:G15)</f>
        <v>23.550000000000004</v>
      </c>
      <c r="H16" s="68">
        <f>SUM(H8:H15)</f>
        <v>22.16</v>
      </c>
      <c r="I16" s="68">
        <f>SUM(I8:I15)</f>
        <v>92.32</v>
      </c>
      <c r="J16" s="68">
        <f>SUM(J8:J15)</f>
        <v>666.99</v>
      </c>
      <c r="K16" s="294"/>
      <c r="L16" s="20"/>
      <c r="M16" s="71" t="s">
        <v>21</v>
      </c>
      <c r="N16" s="72"/>
      <c r="O16" s="73"/>
      <c r="P16" s="46"/>
      <c r="Q16" s="74">
        <f>SUM(Q7:Q15)</f>
        <v>78</v>
      </c>
      <c r="R16" s="74">
        <f>SUM(R7:R15)</f>
        <v>23.550000000000004</v>
      </c>
      <c r="S16" s="74">
        <f>SUM(S7:S15)</f>
        <v>22.16</v>
      </c>
      <c r="T16" s="75">
        <f>SUM(T7:T15)</f>
        <v>92.32</v>
      </c>
      <c r="U16" s="74">
        <f>SUM(U7:U15)</f>
        <v>666.99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14.25" customHeight="1" x14ac:dyDescent="0.25">
      <c r="B17" s="78" t="s">
        <v>158</v>
      </c>
      <c r="C17" s="72"/>
      <c r="D17" s="66"/>
      <c r="E17" s="79"/>
      <c r="F17" s="74"/>
      <c r="G17" s="295"/>
      <c r="H17" s="295"/>
      <c r="I17" s="296"/>
      <c r="J17" s="295"/>
      <c r="K17" s="294"/>
      <c r="L17" s="20"/>
      <c r="M17" s="78" t="s">
        <v>214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x14ac:dyDescent="0.25">
      <c r="A18" s="25"/>
      <c r="B18" s="37" t="s">
        <v>210</v>
      </c>
      <c r="C18" s="27">
        <v>44499</v>
      </c>
      <c r="D18" s="38">
        <v>100</v>
      </c>
      <c r="E18" s="29"/>
      <c r="F18" s="223">
        <v>9.18</v>
      </c>
      <c r="G18" s="30">
        <v>0.7</v>
      </c>
      <c r="H18" s="30">
        <v>0.1</v>
      </c>
      <c r="I18" s="31">
        <v>1.9</v>
      </c>
      <c r="J18" s="32">
        <v>12</v>
      </c>
      <c r="K18" s="33">
        <v>71</v>
      </c>
      <c r="L18" s="57"/>
      <c r="M18" s="37" t="s">
        <v>210</v>
      </c>
      <c r="N18" s="27">
        <v>44499</v>
      </c>
      <c r="O18" s="38">
        <v>100</v>
      </c>
      <c r="P18" s="29"/>
      <c r="Q18" s="223">
        <v>9.18</v>
      </c>
      <c r="R18" s="30">
        <v>0.7</v>
      </c>
      <c r="S18" s="30">
        <v>0.1</v>
      </c>
      <c r="T18" s="31">
        <v>1.9</v>
      </c>
      <c r="U18" s="32">
        <v>12</v>
      </c>
      <c r="V18" s="33">
        <v>71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x14ac:dyDescent="0.25">
      <c r="B19" s="226" t="s">
        <v>211</v>
      </c>
      <c r="C19" s="284">
        <v>60</v>
      </c>
      <c r="D19" s="98">
        <v>180</v>
      </c>
      <c r="E19" s="285"/>
      <c r="F19" s="297">
        <v>18.079999999999998</v>
      </c>
      <c r="G19" s="292">
        <v>4.71</v>
      </c>
      <c r="H19" s="292">
        <v>5.14</v>
      </c>
      <c r="I19" s="292">
        <v>43.99</v>
      </c>
      <c r="J19" s="292">
        <v>239.94</v>
      </c>
      <c r="K19" s="164">
        <v>305</v>
      </c>
      <c r="L19" s="57"/>
      <c r="M19" s="226" t="s">
        <v>211</v>
      </c>
      <c r="N19" s="284">
        <v>60</v>
      </c>
      <c r="O19" s="98">
        <v>180</v>
      </c>
      <c r="P19" s="285"/>
      <c r="Q19" s="297">
        <v>18.079999999999998</v>
      </c>
      <c r="R19" s="292">
        <v>4.71</v>
      </c>
      <c r="S19" s="292">
        <v>5.14</v>
      </c>
      <c r="T19" s="292">
        <v>43.99</v>
      </c>
      <c r="U19" s="292">
        <v>239.94</v>
      </c>
      <c r="V19" s="164">
        <v>305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x14ac:dyDescent="0.25">
      <c r="B20" s="226" t="s">
        <v>212</v>
      </c>
      <c r="C20" s="38">
        <v>20</v>
      </c>
      <c r="D20" s="38">
        <v>90</v>
      </c>
      <c r="E20" s="45"/>
      <c r="F20" s="29">
        <v>39.869999999999997</v>
      </c>
      <c r="G20" s="32">
        <v>12.17</v>
      </c>
      <c r="H20" s="32">
        <v>13.75</v>
      </c>
      <c r="I20" s="31">
        <v>13.46</v>
      </c>
      <c r="J20" s="32">
        <v>221.81</v>
      </c>
      <c r="K20" s="50">
        <v>234</v>
      </c>
      <c r="L20" s="20"/>
      <c r="M20" s="226" t="s">
        <v>212</v>
      </c>
      <c r="N20" s="38">
        <v>20</v>
      </c>
      <c r="O20" s="38">
        <v>90</v>
      </c>
      <c r="P20" s="45"/>
      <c r="Q20" s="29">
        <v>39.869999999999997</v>
      </c>
      <c r="R20" s="32">
        <v>12.17</v>
      </c>
      <c r="S20" s="32">
        <v>13.75</v>
      </c>
      <c r="T20" s="31">
        <v>13.46</v>
      </c>
      <c r="U20" s="32">
        <v>221.81</v>
      </c>
      <c r="V20" s="50">
        <v>234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226" t="s">
        <v>213</v>
      </c>
      <c r="C21" s="38"/>
      <c r="D21" s="227">
        <v>40</v>
      </c>
      <c r="E21" s="29"/>
      <c r="F21" s="292">
        <v>3.57</v>
      </c>
      <c r="G21" s="292">
        <v>0.24</v>
      </c>
      <c r="H21" s="292">
        <v>1.4</v>
      </c>
      <c r="I21" s="292">
        <v>1.46</v>
      </c>
      <c r="J21" s="292">
        <v>19.48</v>
      </c>
      <c r="K21" s="293">
        <v>365</v>
      </c>
      <c r="L21" s="20"/>
      <c r="M21" s="226" t="s">
        <v>213</v>
      </c>
      <c r="N21" s="38"/>
      <c r="O21" s="227">
        <v>40</v>
      </c>
      <c r="P21" s="29"/>
      <c r="Q21" s="292">
        <v>3.57</v>
      </c>
      <c r="R21" s="292">
        <v>0.24</v>
      </c>
      <c r="S21" s="292">
        <v>1.4</v>
      </c>
      <c r="T21" s="292">
        <v>1.46</v>
      </c>
      <c r="U21" s="292">
        <v>19.48</v>
      </c>
      <c r="V21" s="293">
        <v>365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226" t="s">
        <v>183</v>
      </c>
      <c r="C22" s="29">
        <v>200</v>
      </c>
      <c r="D22" s="98">
        <v>200</v>
      </c>
      <c r="E22" s="53"/>
      <c r="F22" s="292">
        <v>18.600000000000001</v>
      </c>
      <c r="G22" s="292">
        <v>4.07</v>
      </c>
      <c r="H22" s="292">
        <v>3.53</v>
      </c>
      <c r="I22" s="292">
        <v>17.54</v>
      </c>
      <c r="J22" s="292">
        <v>118.6</v>
      </c>
      <c r="K22" s="293">
        <v>382</v>
      </c>
      <c r="L22" s="20"/>
      <c r="M22" s="226" t="s">
        <v>183</v>
      </c>
      <c r="N22" s="29">
        <v>200</v>
      </c>
      <c r="O22" s="98">
        <v>200</v>
      </c>
      <c r="P22" s="53"/>
      <c r="Q22" s="292">
        <v>18.600000000000001</v>
      </c>
      <c r="R22" s="292">
        <v>4.07</v>
      </c>
      <c r="S22" s="292">
        <v>3.53</v>
      </c>
      <c r="T22" s="292">
        <v>17.54</v>
      </c>
      <c r="U22" s="292">
        <v>118.6</v>
      </c>
      <c r="V22" s="293">
        <v>382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4.25" customHeight="1" x14ac:dyDescent="0.25">
      <c r="B23" s="37" t="s">
        <v>50</v>
      </c>
      <c r="C23" s="92"/>
      <c r="D23" s="38">
        <v>50</v>
      </c>
      <c r="E23" s="46"/>
      <c r="F23" s="267">
        <v>1.7</v>
      </c>
      <c r="G23" s="32">
        <v>3.95</v>
      </c>
      <c r="H23" s="32">
        <v>0.5</v>
      </c>
      <c r="I23" s="31">
        <v>24.15</v>
      </c>
      <c r="J23" s="32">
        <v>116.9</v>
      </c>
      <c r="K23" s="81" t="s">
        <v>19</v>
      </c>
      <c r="L23" s="20"/>
      <c r="M23" s="37" t="s">
        <v>50</v>
      </c>
      <c r="N23" s="92"/>
      <c r="O23" s="38">
        <v>50</v>
      </c>
      <c r="P23" s="46"/>
      <c r="Q23" s="267">
        <v>1.7</v>
      </c>
      <c r="R23" s="32">
        <v>3.95</v>
      </c>
      <c r="S23" s="32">
        <v>0.5</v>
      </c>
      <c r="T23" s="31">
        <v>24.15</v>
      </c>
      <c r="U23" s="32">
        <v>116.9</v>
      </c>
      <c r="V23" s="81" t="s">
        <v>19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4.25" customHeight="1" x14ac:dyDescent="0.25">
      <c r="B24" s="37" t="s">
        <v>20</v>
      </c>
      <c r="C24" s="38">
        <v>200</v>
      </c>
      <c r="D24" s="38">
        <v>30</v>
      </c>
      <c r="E24" s="46"/>
      <c r="F24" s="46"/>
      <c r="G24" s="32">
        <v>1.98</v>
      </c>
      <c r="H24" s="32">
        <v>0.36</v>
      </c>
      <c r="I24" s="31">
        <v>10.02</v>
      </c>
      <c r="J24" s="32">
        <v>51.99</v>
      </c>
      <c r="K24" s="81" t="s">
        <v>19</v>
      </c>
      <c r="L24" s="20"/>
      <c r="M24" s="37" t="s">
        <v>20</v>
      </c>
      <c r="N24" s="38">
        <v>200</v>
      </c>
      <c r="O24" s="38">
        <v>30</v>
      </c>
      <c r="P24" s="46"/>
      <c r="Q24" s="46"/>
      <c r="R24" s="32">
        <v>1.98</v>
      </c>
      <c r="S24" s="32">
        <v>0.36</v>
      </c>
      <c r="T24" s="31">
        <v>10.02</v>
      </c>
      <c r="U24" s="32">
        <v>51.99</v>
      </c>
      <c r="V24" s="81" t="s">
        <v>19</v>
      </c>
      <c r="X24" s="58"/>
      <c r="Y24" s="57"/>
      <c r="Z24" s="41"/>
      <c r="AA24" s="59"/>
      <c r="AB24" s="36"/>
      <c r="AC24" s="52"/>
      <c r="AD24" s="52"/>
      <c r="AE24" s="52"/>
      <c r="AF24" s="42"/>
      <c r="AG24" s="35"/>
    </row>
    <row r="25" spans="1:33" ht="12.75" customHeight="1" x14ac:dyDescent="0.25">
      <c r="B25" s="175"/>
      <c r="C25" s="29"/>
      <c r="D25" s="46"/>
      <c r="E25" s="29"/>
      <c r="F25" s="292"/>
      <c r="G25" s="32"/>
      <c r="H25" s="32"/>
      <c r="I25" s="31"/>
      <c r="J25" s="32"/>
      <c r="K25" s="50"/>
      <c r="L25" s="20"/>
      <c r="M25" s="175"/>
      <c r="N25" s="29"/>
      <c r="O25" s="46"/>
      <c r="P25" s="29"/>
      <c r="Q25" s="292"/>
      <c r="R25" s="32"/>
      <c r="S25" s="32"/>
      <c r="T25" s="31"/>
      <c r="U25" s="32"/>
      <c r="V25" s="50"/>
      <c r="X25" s="60"/>
      <c r="Y25" s="40"/>
      <c r="Z25" s="61"/>
      <c r="AA25" s="62"/>
      <c r="AB25" s="62"/>
      <c r="AC25" s="41"/>
      <c r="AD25" s="41"/>
      <c r="AE25" s="41"/>
      <c r="AF25" s="62"/>
      <c r="AG25" s="52"/>
    </row>
    <row r="26" spans="1:33" x14ac:dyDescent="0.25">
      <c r="B26" s="65" t="s">
        <v>21</v>
      </c>
      <c r="C26" s="66"/>
      <c r="D26" s="66"/>
      <c r="E26" s="68"/>
      <c r="F26" s="69">
        <f>SUM(F18:F25)</f>
        <v>90.999999999999986</v>
      </c>
      <c r="G26" s="68">
        <f>SUM(G18:G25)</f>
        <v>27.819999999999997</v>
      </c>
      <c r="H26" s="68">
        <f>SUM(H18:H25)</f>
        <v>24.779999999999998</v>
      </c>
      <c r="I26" s="68">
        <f>SUM(I18:I25)</f>
        <v>112.52</v>
      </c>
      <c r="J26" s="68">
        <v>746.31</v>
      </c>
      <c r="K26" s="70"/>
      <c r="L26" s="20"/>
      <c r="M26" s="71" t="s">
        <v>21</v>
      </c>
      <c r="N26" s="87"/>
      <c r="O26" s="46"/>
      <c r="P26" s="69"/>
      <c r="Q26" s="69">
        <f>SUM(Q18:Q25)</f>
        <v>90.999999999999986</v>
      </c>
      <c r="R26" s="69">
        <f>SUM(R18:R25)</f>
        <v>27.819999999999997</v>
      </c>
      <c r="S26" s="69">
        <f>SUM(S18:S25)</f>
        <v>24.779999999999998</v>
      </c>
      <c r="T26" s="88">
        <f>SUM(T18:T25)</f>
        <v>112.52</v>
      </c>
      <c r="U26" s="69">
        <f>SUM(U18:U25)</f>
        <v>780.72</v>
      </c>
      <c r="V26" s="89"/>
      <c r="X26" s="58"/>
      <c r="Y26" s="57"/>
      <c r="Z26" s="41"/>
      <c r="AA26" s="36"/>
      <c r="AB26" s="36"/>
      <c r="AC26" s="52"/>
      <c r="AD26" s="52"/>
      <c r="AE26" s="52"/>
      <c r="AF26" s="42"/>
      <c r="AG26" s="52"/>
    </row>
    <row r="27" spans="1:33" x14ac:dyDescent="0.25">
      <c r="A27" s="1"/>
      <c r="B27" s="90" t="s">
        <v>159</v>
      </c>
      <c r="C27" s="66"/>
      <c r="D27" s="66"/>
      <c r="E27" s="68"/>
      <c r="F27" s="68"/>
      <c r="G27" s="68"/>
      <c r="H27" s="80"/>
      <c r="I27" s="68"/>
      <c r="J27" s="70"/>
      <c r="K27" s="70"/>
      <c r="L27" s="57"/>
      <c r="M27" s="78" t="s">
        <v>215</v>
      </c>
      <c r="N27" s="87"/>
      <c r="O27" s="46"/>
      <c r="P27" s="69"/>
      <c r="Q27" s="69"/>
      <c r="R27" s="69"/>
      <c r="S27" s="69"/>
      <c r="T27" s="88"/>
      <c r="U27" s="69"/>
      <c r="V27" s="89"/>
      <c r="X27" s="84"/>
      <c r="Y27" s="3"/>
      <c r="Z27" s="35"/>
      <c r="AA27" s="91"/>
      <c r="AB27" s="91"/>
      <c r="AC27" s="91"/>
      <c r="AD27" s="91"/>
      <c r="AE27" s="91"/>
      <c r="AF27" s="91"/>
      <c r="AG27" s="35"/>
    </row>
    <row r="28" spans="1:33" ht="16.5" customHeight="1" x14ac:dyDescent="0.25">
      <c r="A28" s="25"/>
      <c r="B28" s="37" t="s">
        <v>216</v>
      </c>
      <c r="C28" s="92"/>
      <c r="D28" s="38">
        <v>60</v>
      </c>
      <c r="E28" s="93"/>
      <c r="F28" s="29">
        <v>2.67</v>
      </c>
      <c r="G28" s="32">
        <v>0.84</v>
      </c>
      <c r="H28" s="32">
        <v>3.6</v>
      </c>
      <c r="I28" s="31">
        <v>4.95</v>
      </c>
      <c r="J28" s="32">
        <v>55.68</v>
      </c>
      <c r="K28" s="50">
        <v>52</v>
      </c>
      <c r="L28" s="58"/>
      <c r="M28" s="37" t="s">
        <v>216</v>
      </c>
      <c r="N28" s="92"/>
      <c r="O28" s="38">
        <v>60</v>
      </c>
      <c r="P28" s="93"/>
      <c r="Q28" s="29">
        <v>2.67</v>
      </c>
      <c r="R28" s="32">
        <v>0.84</v>
      </c>
      <c r="S28" s="32">
        <v>3.6</v>
      </c>
      <c r="T28" s="31">
        <v>4.95</v>
      </c>
      <c r="U28" s="32">
        <v>55.68</v>
      </c>
      <c r="V28" s="50">
        <v>52</v>
      </c>
      <c r="X28" s="22"/>
      <c r="Y28" s="95"/>
      <c r="Z28" s="35"/>
      <c r="AA28" s="77"/>
      <c r="AB28" s="64"/>
      <c r="AC28" s="77"/>
      <c r="AD28" s="77"/>
      <c r="AE28" s="77"/>
      <c r="AF28" s="77"/>
      <c r="AG28" s="77"/>
    </row>
    <row r="29" spans="1:33" ht="24.75" customHeight="1" x14ac:dyDescent="0.25">
      <c r="A29" s="25"/>
      <c r="B29" s="37" t="s">
        <v>217</v>
      </c>
      <c r="C29" s="96"/>
      <c r="D29" s="38">
        <v>200</v>
      </c>
      <c r="E29" s="93"/>
      <c r="F29" s="228">
        <v>6.19</v>
      </c>
      <c r="G29" s="32">
        <v>2.0499999999999998</v>
      </c>
      <c r="H29" s="32">
        <v>4.22</v>
      </c>
      <c r="I29" s="31">
        <v>17.55</v>
      </c>
      <c r="J29" s="32">
        <v>87.2</v>
      </c>
      <c r="K29" s="50">
        <v>112</v>
      </c>
      <c r="M29" s="37" t="s">
        <v>217</v>
      </c>
      <c r="N29" s="96"/>
      <c r="O29" s="38">
        <v>200</v>
      </c>
      <c r="P29" s="93"/>
      <c r="Q29" s="228">
        <v>6.19</v>
      </c>
      <c r="R29" s="32">
        <v>2.0499999999999998</v>
      </c>
      <c r="S29" s="32">
        <v>4.22</v>
      </c>
      <c r="T29" s="31">
        <v>17.55</v>
      </c>
      <c r="U29" s="32">
        <v>87.2</v>
      </c>
      <c r="V29" s="50">
        <v>112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24.75" customHeight="1" x14ac:dyDescent="0.25">
      <c r="A30" s="25"/>
      <c r="B30" s="37" t="s">
        <v>218</v>
      </c>
      <c r="C30" s="38">
        <v>200</v>
      </c>
      <c r="D30" s="38">
        <v>90</v>
      </c>
      <c r="E30" s="98"/>
      <c r="F30" s="176">
        <v>36.94</v>
      </c>
      <c r="G30" s="32">
        <v>14.85</v>
      </c>
      <c r="H30" s="32">
        <v>21.78</v>
      </c>
      <c r="I30" s="31">
        <v>12.88</v>
      </c>
      <c r="J30" s="32">
        <v>309.60000000000002</v>
      </c>
      <c r="K30" s="50">
        <v>268</v>
      </c>
      <c r="M30" s="37" t="s">
        <v>218</v>
      </c>
      <c r="N30" s="38">
        <v>200</v>
      </c>
      <c r="O30" s="38">
        <v>90</v>
      </c>
      <c r="P30" s="98"/>
      <c r="Q30" s="176">
        <v>16.43</v>
      </c>
      <c r="R30" s="32">
        <v>14.85</v>
      </c>
      <c r="S30" s="32">
        <v>21.78</v>
      </c>
      <c r="T30" s="31">
        <v>12.88</v>
      </c>
      <c r="U30" s="32">
        <v>309.60000000000002</v>
      </c>
      <c r="V30" s="50">
        <v>268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219</v>
      </c>
      <c r="C31" s="92"/>
      <c r="D31" s="38">
        <v>150</v>
      </c>
      <c r="E31" s="100"/>
      <c r="F31" s="176">
        <v>13.63</v>
      </c>
      <c r="G31" s="45">
        <v>3.09</v>
      </c>
      <c r="H31" s="45">
        <v>4.8499999999999996</v>
      </c>
      <c r="I31" s="55">
        <v>10.78</v>
      </c>
      <c r="J31" s="45">
        <v>112.65</v>
      </c>
      <c r="K31" s="50">
        <v>321</v>
      </c>
      <c r="M31" s="37" t="s">
        <v>219</v>
      </c>
      <c r="N31" s="92"/>
      <c r="O31" s="38">
        <v>150</v>
      </c>
      <c r="P31" s="100"/>
      <c r="Q31" s="176">
        <v>13.63</v>
      </c>
      <c r="R31" s="45">
        <v>3.09</v>
      </c>
      <c r="S31" s="45">
        <v>4.8499999999999996</v>
      </c>
      <c r="T31" s="55">
        <v>10.78</v>
      </c>
      <c r="U31" s="45">
        <v>112.65</v>
      </c>
      <c r="V31" s="50">
        <v>321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37" t="s">
        <v>36</v>
      </c>
      <c r="C32" s="178">
        <v>200</v>
      </c>
      <c r="D32" s="179">
        <v>190</v>
      </c>
      <c r="E32" s="53"/>
      <c r="F32" s="292">
        <v>16.87</v>
      </c>
      <c r="G32" s="32">
        <v>1.4</v>
      </c>
      <c r="H32" s="32">
        <v>0.4</v>
      </c>
      <c r="I32" s="31">
        <v>22.8</v>
      </c>
      <c r="J32" s="32">
        <v>100.4</v>
      </c>
      <c r="K32" s="50">
        <v>389</v>
      </c>
      <c r="M32" s="177" t="s">
        <v>220</v>
      </c>
      <c r="N32" s="178">
        <v>200</v>
      </c>
      <c r="O32" s="179">
        <v>200</v>
      </c>
      <c r="P32" s="53"/>
      <c r="Q32" s="292">
        <v>2.38</v>
      </c>
      <c r="R32" s="32">
        <v>1.4</v>
      </c>
      <c r="S32" s="32">
        <v>0.4</v>
      </c>
      <c r="T32" s="31">
        <v>22.8</v>
      </c>
      <c r="U32" s="32">
        <v>100.4</v>
      </c>
      <c r="V32" s="50">
        <v>389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81" t="s">
        <v>19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81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5.75" customHeight="1" x14ac:dyDescent="0.25">
      <c r="B34" s="37" t="s">
        <v>20</v>
      </c>
      <c r="C34" s="53"/>
      <c r="D34" s="38">
        <v>30</v>
      </c>
      <c r="E34" s="46"/>
      <c r="F34" s="46"/>
      <c r="G34" s="32">
        <v>1.98</v>
      </c>
      <c r="H34" s="32">
        <v>0.36</v>
      </c>
      <c r="I34" s="31">
        <v>10.02</v>
      </c>
      <c r="J34" s="32">
        <v>51.99</v>
      </c>
      <c r="K34" s="81" t="s">
        <v>19</v>
      </c>
      <c r="M34" s="37" t="s">
        <v>20</v>
      </c>
      <c r="N34" s="53"/>
      <c r="O34" s="38">
        <v>30</v>
      </c>
      <c r="P34" s="46"/>
      <c r="Q34" s="46"/>
      <c r="R34" s="32">
        <v>1.98</v>
      </c>
      <c r="S34" s="32">
        <v>0.36</v>
      </c>
      <c r="T34" s="31">
        <v>10.02</v>
      </c>
      <c r="U34" s="32">
        <v>51.99</v>
      </c>
      <c r="V34" s="81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69">
        <f>SUM(F28:F34)</f>
        <v>78</v>
      </c>
      <c r="G35" s="105">
        <f>SUM(G28:G34)</f>
        <v>26.58</v>
      </c>
      <c r="H35" s="105">
        <f>SUM(H28:H34)</f>
        <v>35.51</v>
      </c>
      <c r="I35" s="106">
        <f>SUM(I28:I34)</f>
        <v>93.47</v>
      </c>
      <c r="J35" s="105">
        <f>SUM(J28:J34)</f>
        <v>787.66</v>
      </c>
      <c r="K35" s="70"/>
      <c r="M35" s="175"/>
      <c r="N35" s="29"/>
      <c r="O35" s="46"/>
      <c r="P35" s="29"/>
      <c r="Q35" s="292"/>
      <c r="R35" s="32"/>
      <c r="S35" s="32"/>
      <c r="T35" s="31"/>
      <c r="U35" s="32"/>
      <c r="V35" s="5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1.2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71" t="s">
        <v>21</v>
      </c>
      <c r="N36" s="115"/>
      <c r="O36" s="116"/>
      <c r="P36" s="117"/>
      <c r="Q36" s="118">
        <f>SUM(Q28:Q35)</f>
        <v>43.000000000000007</v>
      </c>
      <c r="R36" s="118">
        <f t="shared" ref="R36:U36" si="0">R35+R16</f>
        <v>23.550000000000004</v>
      </c>
      <c r="S36" s="118">
        <f t="shared" si="0"/>
        <v>22.16</v>
      </c>
      <c r="T36" s="119">
        <f t="shared" si="0"/>
        <v>92.32</v>
      </c>
      <c r="U36" s="118">
        <f t="shared" si="0"/>
        <v>666.99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2.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221</v>
      </c>
      <c r="N37" s="122"/>
      <c r="O37" s="107"/>
      <c r="P37" s="107"/>
      <c r="Q37" s="123">
        <f>Q36+Q16</f>
        <v>121</v>
      </c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8" customHeight="1" x14ac:dyDescent="0.25">
      <c r="B38" s="78" t="s">
        <v>160</v>
      </c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216</v>
      </c>
      <c r="N38" s="92"/>
      <c r="O38" s="38">
        <v>60</v>
      </c>
      <c r="P38" s="93"/>
      <c r="Q38" s="29">
        <v>2.4500000000000002</v>
      </c>
      <c r="R38" s="32">
        <v>0.84</v>
      </c>
      <c r="S38" s="32">
        <v>3.6</v>
      </c>
      <c r="T38" s="31">
        <v>4.95</v>
      </c>
      <c r="U38" s="32">
        <v>55.68</v>
      </c>
      <c r="V38" s="50">
        <v>52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26.25" x14ac:dyDescent="0.25">
      <c r="B39" s="298" t="s">
        <v>222</v>
      </c>
      <c r="C39" s="29">
        <v>100</v>
      </c>
      <c r="D39" s="46" t="s">
        <v>166</v>
      </c>
      <c r="E39" s="29"/>
      <c r="F39" s="29">
        <v>13.28</v>
      </c>
      <c r="G39" s="29">
        <v>3.64</v>
      </c>
      <c r="H39" s="29">
        <v>6.26</v>
      </c>
      <c r="I39" s="174">
        <v>21.96</v>
      </c>
      <c r="J39" s="29">
        <v>159</v>
      </c>
      <c r="K39" s="50">
        <v>182</v>
      </c>
      <c r="M39" s="37" t="s">
        <v>217</v>
      </c>
      <c r="N39" s="96"/>
      <c r="O39" s="38">
        <v>200</v>
      </c>
      <c r="P39" s="93"/>
      <c r="Q39" s="228">
        <v>6.19</v>
      </c>
      <c r="R39" s="32">
        <v>2.0499999999999998</v>
      </c>
      <c r="S39" s="32">
        <v>4.22</v>
      </c>
      <c r="T39" s="31">
        <v>17.55</v>
      </c>
      <c r="U39" s="32">
        <v>87.2</v>
      </c>
      <c r="V39" s="50">
        <v>112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24.75" customHeight="1" x14ac:dyDescent="0.25">
      <c r="B40" s="132" t="s">
        <v>223</v>
      </c>
      <c r="C40" s="133">
        <v>200</v>
      </c>
      <c r="D40" s="29">
        <v>180</v>
      </c>
      <c r="E40" s="46"/>
      <c r="F40" s="46">
        <v>14.78</v>
      </c>
      <c r="G40" s="45">
        <v>5.49</v>
      </c>
      <c r="H40" s="45">
        <v>1.89</v>
      </c>
      <c r="I40" s="55">
        <v>7.57</v>
      </c>
      <c r="J40" s="45">
        <v>94.73</v>
      </c>
      <c r="K40" s="167" t="s">
        <v>224</v>
      </c>
      <c r="M40" s="37" t="s">
        <v>218</v>
      </c>
      <c r="N40" s="38">
        <v>200</v>
      </c>
      <c r="O40" s="38">
        <v>90</v>
      </c>
      <c r="P40" s="98"/>
      <c r="Q40" s="176">
        <v>36.94</v>
      </c>
      <c r="R40" s="32">
        <v>14.85</v>
      </c>
      <c r="S40" s="32">
        <v>21.78</v>
      </c>
      <c r="T40" s="31">
        <v>12.88</v>
      </c>
      <c r="U40" s="32">
        <v>309.60000000000002</v>
      </c>
      <c r="V40" s="50">
        <v>268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x14ac:dyDescent="0.25">
      <c r="B41" s="37" t="s">
        <v>18</v>
      </c>
      <c r="C41" s="53"/>
      <c r="D41" s="38">
        <v>30</v>
      </c>
      <c r="E41" s="46"/>
      <c r="F41" s="93">
        <v>1.7</v>
      </c>
      <c r="G41" s="32">
        <v>2.37</v>
      </c>
      <c r="H41" s="32">
        <v>0.3</v>
      </c>
      <c r="I41" s="31">
        <v>14.49</v>
      </c>
      <c r="J41" s="32">
        <v>70.14</v>
      </c>
      <c r="K41" s="81" t="s">
        <v>19</v>
      </c>
      <c r="L41" s="58"/>
      <c r="M41" s="37" t="s">
        <v>219</v>
      </c>
      <c r="N41" s="92"/>
      <c r="O41" s="38">
        <v>150</v>
      </c>
      <c r="P41" s="100"/>
      <c r="Q41" s="176">
        <v>13.63</v>
      </c>
      <c r="R41" s="45">
        <v>3.09</v>
      </c>
      <c r="S41" s="45">
        <v>4.8499999999999996</v>
      </c>
      <c r="T41" s="55">
        <v>10.78</v>
      </c>
      <c r="U41" s="45">
        <v>112.65</v>
      </c>
      <c r="V41" s="50">
        <v>321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75" t="s">
        <v>225</v>
      </c>
      <c r="C42" s="29">
        <v>100</v>
      </c>
      <c r="D42" s="46">
        <v>200</v>
      </c>
      <c r="E42" s="29"/>
      <c r="F42" s="29">
        <v>31.19</v>
      </c>
      <c r="G42" s="139"/>
      <c r="H42" s="139"/>
      <c r="I42" s="140"/>
      <c r="J42" s="139"/>
      <c r="K42" s="89"/>
      <c r="L42" s="20"/>
      <c r="M42" s="177" t="s">
        <v>220</v>
      </c>
      <c r="N42" s="178">
        <v>200</v>
      </c>
      <c r="O42" s="179">
        <v>200</v>
      </c>
      <c r="P42" s="53"/>
      <c r="Q42" s="292">
        <v>2.38</v>
      </c>
      <c r="R42" s="32">
        <v>1.4</v>
      </c>
      <c r="S42" s="32">
        <v>0.4</v>
      </c>
      <c r="T42" s="31">
        <v>22.8</v>
      </c>
      <c r="U42" s="32">
        <v>100.4</v>
      </c>
      <c r="V42" s="50">
        <v>389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60.95</v>
      </c>
      <c r="G43" s="123">
        <f>SUM(G39:G42)</f>
        <v>11.5</v>
      </c>
      <c r="H43" s="123">
        <f>SUM(H39:H42)</f>
        <v>8.4500000000000011</v>
      </c>
      <c r="I43" s="144">
        <f>SUM(I39:I42)</f>
        <v>44.02</v>
      </c>
      <c r="J43" s="123">
        <f>SUM(J39:J42)</f>
        <v>323.87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81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138.94999999999999</v>
      </c>
      <c r="G44" s="150">
        <f>G43+G35+G16</f>
        <v>61.63</v>
      </c>
      <c r="H44" s="150">
        <f>H43+H35+H16</f>
        <v>66.12</v>
      </c>
      <c r="I44" s="150">
        <f>I43+I35+I16</f>
        <v>229.81</v>
      </c>
      <c r="J44" s="150">
        <f>J43+J35+J16</f>
        <v>1778.52</v>
      </c>
      <c r="K44" s="151"/>
      <c r="L44" s="20"/>
      <c r="M44" s="37" t="s">
        <v>20</v>
      </c>
      <c r="N44" s="53"/>
      <c r="O44" s="38">
        <v>30</v>
      </c>
      <c r="P44" s="46"/>
      <c r="Q44" s="46">
        <v>1.71</v>
      </c>
      <c r="R44" s="32">
        <v>1.98</v>
      </c>
      <c r="S44" s="32">
        <v>0.36</v>
      </c>
      <c r="T44" s="31">
        <v>10.02</v>
      </c>
      <c r="U44" s="32">
        <v>51.99</v>
      </c>
      <c r="V44" s="81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3.5" customHeight="1" x14ac:dyDescent="0.25">
      <c r="B45" t="s">
        <v>40</v>
      </c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SUM(Q38:Q44)</f>
        <v>65</v>
      </c>
      <c r="R45" s="69">
        <f>SUM(R38:R44)</f>
        <v>26.58</v>
      </c>
      <c r="S45" s="69">
        <f>SUM(S38:S44)</f>
        <v>35.51</v>
      </c>
      <c r="T45" s="88">
        <f>SUM(T38:T44)</f>
        <v>93.47</v>
      </c>
      <c r="U45" s="69">
        <f>SUM(U38:U44)</f>
        <v>787.66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customHeight="1" thickBot="1" x14ac:dyDescent="0.3"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Q45+Q26</f>
        <v>156</v>
      </c>
      <c r="R46" s="150">
        <f t="shared" ref="R46:U46" si="1">R45+R26</f>
        <v>54.399999999999991</v>
      </c>
      <c r="S46" s="150">
        <f t="shared" si="1"/>
        <v>60.289999999999992</v>
      </c>
      <c r="T46" s="150">
        <f t="shared" si="1"/>
        <v>205.99</v>
      </c>
      <c r="U46" s="150">
        <f t="shared" si="1"/>
        <v>1568.38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L54" s="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activeCell="E16" sqref="E1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5.710937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1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46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46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8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x14ac:dyDescent="0.25">
      <c r="A8" s="25"/>
      <c r="B8" s="37" t="s">
        <v>47</v>
      </c>
      <c r="C8" s="38">
        <v>60</v>
      </c>
      <c r="D8" s="29">
        <v>30</v>
      </c>
      <c r="E8" s="29"/>
      <c r="F8" s="29">
        <v>7.65</v>
      </c>
      <c r="G8" s="30">
        <v>0.86</v>
      </c>
      <c r="H8" s="30">
        <v>0.81</v>
      </c>
      <c r="I8" s="31">
        <v>3.71</v>
      </c>
      <c r="J8" s="32">
        <v>13.76</v>
      </c>
      <c r="K8" s="33">
        <v>131</v>
      </c>
      <c r="L8" s="20"/>
      <c r="M8" s="37" t="s">
        <v>47</v>
      </c>
      <c r="N8" s="38">
        <v>60</v>
      </c>
      <c r="O8" s="29">
        <v>60</v>
      </c>
      <c r="P8" s="29"/>
      <c r="Q8" s="29">
        <v>15.3</v>
      </c>
      <c r="R8" s="30">
        <v>1.8</v>
      </c>
      <c r="S8" s="30">
        <v>2.34</v>
      </c>
      <c r="T8" s="31">
        <v>3.78</v>
      </c>
      <c r="U8" s="32">
        <v>43.2</v>
      </c>
      <c r="V8" s="33">
        <v>515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6.25" x14ac:dyDescent="0.25">
      <c r="A9" s="25"/>
      <c r="B9" s="37" t="s">
        <v>48</v>
      </c>
      <c r="C9" s="38" t="s">
        <v>39</v>
      </c>
      <c r="D9" s="45" t="s">
        <v>39</v>
      </c>
      <c r="E9" s="45"/>
      <c r="F9" s="46">
        <v>35.1</v>
      </c>
      <c r="G9" s="47">
        <v>11.7</v>
      </c>
      <c r="H9" s="48">
        <v>16.2</v>
      </c>
      <c r="I9" s="49">
        <v>8.7200000000000006</v>
      </c>
      <c r="J9" s="32">
        <v>287</v>
      </c>
      <c r="K9" s="50">
        <v>210</v>
      </c>
      <c r="L9" s="20"/>
      <c r="M9" s="37" t="s">
        <v>48</v>
      </c>
      <c r="N9" s="38" t="s">
        <v>39</v>
      </c>
      <c r="O9" s="45" t="s">
        <v>39</v>
      </c>
      <c r="P9" s="45"/>
      <c r="Q9" s="46">
        <v>35.1</v>
      </c>
      <c r="R9" s="47">
        <v>15.5</v>
      </c>
      <c r="S9" s="48">
        <v>25.89</v>
      </c>
      <c r="T9" s="49">
        <v>2.95</v>
      </c>
      <c r="U9" s="32">
        <v>308.45</v>
      </c>
      <c r="V9" s="50">
        <v>340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x14ac:dyDescent="0.25">
      <c r="B10" s="37" t="s">
        <v>49</v>
      </c>
      <c r="C10" s="29">
        <v>200</v>
      </c>
      <c r="D10" s="45">
        <v>200</v>
      </c>
      <c r="E10" s="45"/>
      <c r="F10" s="45">
        <v>10.52</v>
      </c>
      <c r="G10" s="45">
        <v>3.15</v>
      </c>
      <c r="H10" s="45">
        <v>2.67</v>
      </c>
      <c r="I10" s="55">
        <v>20.91</v>
      </c>
      <c r="J10" s="45">
        <v>90.6</v>
      </c>
      <c r="K10" s="164">
        <v>379</v>
      </c>
      <c r="L10" s="20"/>
      <c r="M10" s="37" t="s">
        <v>49</v>
      </c>
      <c r="N10" s="29">
        <v>200</v>
      </c>
      <c r="O10" s="45">
        <v>200</v>
      </c>
      <c r="P10" s="45"/>
      <c r="Q10" s="45">
        <v>10.52</v>
      </c>
      <c r="R10" s="45">
        <v>3.18</v>
      </c>
      <c r="S10" s="45">
        <v>3.73</v>
      </c>
      <c r="T10" s="55">
        <v>27.27</v>
      </c>
      <c r="U10" s="45">
        <v>227.27</v>
      </c>
      <c r="V10" s="164">
        <v>692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37" t="s">
        <v>18</v>
      </c>
      <c r="C11" s="38">
        <v>30</v>
      </c>
      <c r="D11" s="46">
        <v>30</v>
      </c>
      <c r="E11" s="46"/>
      <c r="F11" s="46">
        <v>1.71</v>
      </c>
      <c r="G11" s="32">
        <v>2.37</v>
      </c>
      <c r="H11" s="32">
        <v>0.3</v>
      </c>
      <c r="I11" s="31">
        <v>14.49</v>
      </c>
      <c r="J11" s="32">
        <v>70.14</v>
      </c>
      <c r="K11" s="50" t="s">
        <v>19</v>
      </c>
      <c r="L11" s="57"/>
      <c r="M11" s="37" t="s">
        <v>50</v>
      </c>
      <c r="N11" s="38">
        <v>30</v>
      </c>
      <c r="O11" s="46">
        <v>30</v>
      </c>
      <c r="P11" s="46"/>
      <c r="Q11" s="46">
        <v>1.73</v>
      </c>
      <c r="R11" s="32">
        <v>1.58</v>
      </c>
      <c r="S11" s="32">
        <v>0.2</v>
      </c>
      <c r="T11" s="31">
        <v>9.66</v>
      </c>
      <c r="U11" s="32">
        <v>41.2</v>
      </c>
      <c r="V11" s="50" t="s">
        <v>19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20</v>
      </c>
      <c r="C12" s="38">
        <v>30</v>
      </c>
      <c r="D12" s="46">
        <v>30</v>
      </c>
      <c r="E12" s="46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50" t="s">
        <v>19</v>
      </c>
      <c r="L12" s="20"/>
      <c r="M12" s="37" t="s">
        <v>18</v>
      </c>
      <c r="N12" s="38">
        <v>30</v>
      </c>
      <c r="O12" s="46">
        <v>30</v>
      </c>
      <c r="P12" s="46"/>
      <c r="Q12" s="46">
        <v>1.71</v>
      </c>
      <c r="R12" s="32">
        <v>1.51</v>
      </c>
      <c r="S12" s="32">
        <v>0.3</v>
      </c>
      <c r="T12" s="31">
        <v>15.65</v>
      </c>
      <c r="U12" s="32">
        <v>15.65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26" t="s">
        <v>51</v>
      </c>
      <c r="C13" s="38">
        <v>10</v>
      </c>
      <c r="D13" s="29" t="s">
        <v>52</v>
      </c>
      <c r="E13" s="29"/>
      <c r="F13" s="29">
        <v>21.66</v>
      </c>
      <c r="G13" s="30">
        <v>0.68</v>
      </c>
      <c r="H13" s="30">
        <v>0.34</v>
      </c>
      <c r="I13" s="31">
        <v>19.54</v>
      </c>
      <c r="J13" s="32">
        <v>83.3</v>
      </c>
      <c r="K13" s="33">
        <v>338</v>
      </c>
      <c r="L13" s="20"/>
      <c r="M13" s="26" t="s">
        <v>53</v>
      </c>
      <c r="N13" s="38">
        <v>10</v>
      </c>
      <c r="O13" s="29">
        <v>10</v>
      </c>
      <c r="P13" s="29"/>
      <c r="Q13" s="29">
        <v>7.38</v>
      </c>
      <c r="R13" s="30">
        <v>0.01</v>
      </c>
      <c r="S13" s="30">
        <v>8.3000000000000007</v>
      </c>
      <c r="T13" s="31">
        <v>0.06</v>
      </c>
      <c r="U13" s="32">
        <v>77</v>
      </c>
      <c r="V13" s="33">
        <v>96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165" t="s">
        <v>21</v>
      </c>
      <c r="C14" s="72"/>
      <c r="D14" s="53"/>
      <c r="E14" s="79"/>
      <c r="F14" s="74">
        <f>SUM(F6:F13)</f>
        <v>78.36999999999999</v>
      </c>
      <c r="G14" s="74">
        <f>SUM(G6:G13)</f>
        <v>20.74</v>
      </c>
      <c r="H14" s="74">
        <f>SUM(H6:H13)</f>
        <v>20.68</v>
      </c>
      <c r="I14" s="75">
        <f>SUM(I6:I13)</f>
        <v>77.390000000000015</v>
      </c>
      <c r="J14" s="166">
        <f>SUM(J6:J13)</f>
        <v>596.79</v>
      </c>
      <c r="K14" s="81"/>
      <c r="L14" s="20"/>
      <c r="M14" s="167"/>
      <c r="N14" s="168"/>
      <c r="O14" s="87"/>
      <c r="P14" s="35"/>
      <c r="Q14" s="169"/>
      <c r="R14" s="46"/>
      <c r="S14" s="46"/>
      <c r="T14" s="129"/>
      <c r="U14" s="46"/>
      <c r="V14" s="89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170"/>
      <c r="C15" s="72"/>
      <c r="D15" s="53"/>
      <c r="E15" s="128"/>
      <c r="F15" s="169"/>
      <c r="G15" s="171"/>
      <c r="H15" s="171"/>
      <c r="I15" s="172"/>
      <c r="J15" s="171"/>
      <c r="K15" s="81"/>
      <c r="L15" s="20"/>
      <c r="M15" s="71" t="s">
        <v>21</v>
      </c>
      <c r="N15" s="72"/>
      <c r="O15" s="73"/>
      <c r="P15" s="46"/>
      <c r="Q15" s="74">
        <f>SUM(Q7:Q14)</f>
        <v>71.739999999999995</v>
      </c>
      <c r="R15" s="74">
        <f>SUM(R7:R14)</f>
        <v>23.580000000000005</v>
      </c>
      <c r="S15" s="74">
        <f>SUM(S7:S14)</f>
        <v>40.760000000000005</v>
      </c>
      <c r="T15" s="75">
        <f>SUM(T7:T14)</f>
        <v>59.37</v>
      </c>
      <c r="U15" s="74">
        <f>SUM(U7:U14)</f>
        <v>712.77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22.5" x14ac:dyDescent="0.25">
      <c r="B16" s="78" t="s">
        <v>22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37" t="s">
        <v>47</v>
      </c>
      <c r="C17" s="38">
        <v>100</v>
      </c>
      <c r="D17" s="29">
        <v>30</v>
      </c>
      <c r="E17" s="29"/>
      <c r="F17" s="29">
        <v>7.65</v>
      </c>
      <c r="G17" s="30">
        <v>0.86</v>
      </c>
      <c r="H17" s="30">
        <v>0.81</v>
      </c>
      <c r="I17" s="31">
        <v>3.71</v>
      </c>
      <c r="J17" s="32">
        <v>13.76</v>
      </c>
      <c r="K17" s="33">
        <v>131</v>
      </c>
      <c r="L17" s="57"/>
      <c r="M17" s="37" t="s">
        <v>47</v>
      </c>
      <c r="N17" s="38">
        <v>100</v>
      </c>
      <c r="O17" s="29">
        <v>100</v>
      </c>
      <c r="P17" s="29"/>
      <c r="Q17" s="29">
        <v>24.5</v>
      </c>
      <c r="R17" s="173">
        <v>3</v>
      </c>
      <c r="S17" s="30">
        <v>3.9</v>
      </c>
      <c r="T17" s="31">
        <v>6.3</v>
      </c>
      <c r="U17" s="32">
        <v>72</v>
      </c>
      <c r="V17" s="33">
        <v>515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6.25" x14ac:dyDescent="0.25">
      <c r="B18" s="37" t="s">
        <v>48</v>
      </c>
      <c r="C18" s="38" t="s">
        <v>54</v>
      </c>
      <c r="D18" s="45" t="s">
        <v>55</v>
      </c>
      <c r="E18" s="45"/>
      <c r="F18" s="46">
        <v>41.61</v>
      </c>
      <c r="G18" s="47">
        <v>14.04</v>
      </c>
      <c r="H18" s="48">
        <v>19.440000000000001</v>
      </c>
      <c r="I18" s="49">
        <v>10.41</v>
      </c>
      <c r="J18" s="32">
        <v>344.4</v>
      </c>
      <c r="K18" s="50">
        <v>210</v>
      </c>
      <c r="L18" s="57"/>
      <c r="M18" s="37" t="s">
        <v>48</v>
      </c>
      <c r="N18" s="38" t="s">
        <v>54</v>
      </c>
      <c r="O18" s="45" t="s">
        <v>54</v>
      </c>
      <c r="P18" s="45"/>
      <c r="Q18" s="46">
        <v>35.1</v>
      </c>
      <c r="R18" s="47">
        <v>20.7</v>
      </c>
      <c r="S18" s="48">
        <v>34.6</v>
      </c>
      <c r="T18" s="49">
        <v>3.93</v>
      </c>
      <c r="U18" s="32">
        <v>411.93</v>
      </c>
      <c r="V18" s="50">
        <v>340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x14ac:dyDescent="0.25">
      <c r="B19" s="37" t="s">
        <v>49</v>
      </c>
      <c r="C19" s="29">
        <v>200</v>
      </c>
      <c r="D19" s="45">
        <v>200</v>
      </c>
      <c r="E19" s="45"/>
      <c r="F19" s="45">
        <v>9.2799999999999994</v>
      </c>
      <c r="G19" s="45">
        <v>3.15</v>
      </c>
      <c r="H19" s="45">
        <v>2.67</v>
      </c>
      <c r="I19" s="55">
        <v>20.91</v>
      </c>
      <c r="J19" s="45">
        <v>90.6</v>
      </c>
      <c r="K19" s="164">
        <v>379</v>
      </c>
      <c r="L19" s="20"/>
      <c r="M19" s="37" t="s">
        <v>49</v>
      </c>
      <c r="N19" s="29">
        <v>200</v>
      </c>
      <c r="O19" s="45">
        <v>200</v>
      </c>
      <c r="P19" s="45"/>
      <c r="Q19" s="45">
        <v>9.2799999999999994</v>
      </c>
      <c r="R19" s="45">
        <v>3.18</v>
      </c>
      <c r="S19" s="45">
        <v>4.7300000000000004</v>
      </c>
      <c r="T19" s="55">
        <v>27.27</v>
      </c>
      <c r="U19" s="45">
        <v>267.27</v>
      </c>
      <c r="V19" s="164">
        <v>692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7" t="s">
        <v>18</v>
      </c>
      <c r="C20" s="38">
        <v>30</v>
      </c>
      <c r="D20" s="46">
        <v>60</v>
      </c>
      <c r="E20" s="46"/>
      <c r="F20" s="46">
        <v>2.85</v>
      </c>
      <c r="G20" s="32">
        <v>3.95</v>
      </c>
      <c r="H20" s="32">
        <v>0.5</v>
      </c>
      <c r="I20" s="31">
        <v>24.15</v>
      </c>
      <c r="J20" s="32">
        <v>116.9</v>
      </c>
      <c r="K20" s="50" t="s">
        <v>19</v>
      </c>
      <c r="L20" s="20"/>
      <c r="M20" s="37" t="s">
        <v>50</v>
      </c>
      <c r="N20" s="38">
        <v>30</v>
      </c>
      <c r="O20" s="46">
        <v>30</v>
      </c>
      <c r="P20" s="46"/>
      <c r="Q20" s="46"/>
      <c r="R20" s="32">
        <v>1.58</v>
      </c>
      <c r="S20" s="32">
        <v>0.2</v>
      </c>
      <c r="T20" s="31">
        <v>9.66</v>
      </c>
      <c r="U20" s="32">
        <v>41.2</v>
      </c>
      <c r="V20" s="50" t="s">
        <v>19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30</v>
      </c>
      <c r="E21" s="46"/>
      <c r="F21" s="46">
        <v>1.73</v>
      </c>
      <c r="G21" s="32">
        <v>1.99</v>
      </c>
      <c r="H21" s="32">
        <v>0.36</v>
      </c>
      <c r="I21" s="31">
        <v>10.02</v>
      </c>
      <c r="J21" s="32">
        <v>51.99</v>
      </c>
      <c r="K21" s="50" t="s">
        <v>19</v>
      </c>
      <c r="L21" s="20"/>
      <c r="M21" s="37" t="s">
        <v>18</v>
      </c>
      <c r="N21" s="38">
        <v>30</v>
      </c>
      <c r="O21" s="46">
        <v>30</v>
      </c>
      <c r="P21" s="46"/>
      <c r="Q21" s="46">
        <v>1.71</v>
      </c>
      <c r="R21" s="32">
        <v>1.51</v>
      </c>
      <c r="S21" s="32">
        <v>0.3</v>
      </c>
      <c r="T21" s="31">
        <v>15.65</v>
      </c>
      <c r="U21" s="32">
        <v>15.65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26" t="s">
        <v>51</v>
      </c>
      <c r="C22" s="38">
        <v>10</v>
      </c>
      <c r="D22" s="29" t="s">
        <v>52</v>
      </c>
      <c r="E22" s="29"/>
      <c r="F22" s="29">
        <v>21.66</v>
      </c>
      <c r="G22" s="29">
        <v>0.68</v>
      </c>
      <c r="H22" s="29">
        <v>0.34</v>
      </c>
      <c r="I22" s="174">
        <v>19.54</v>
      </c>
      <c r="J22" s="29">
        <v>83.3</v>
      </c>
      <c r="K22" s="33">
        <v>338</v>
      </c>
      <c r="L22" s="20"/>
      <c r="M22" s="175" t="s">
        <v>56</v>
      </c>
      <c r="N22" s="29" t="s">
        <v>57</v>
      </c>
      <c r="O22" s="46">
        <v>70</v>
      </c>
      <c r="P22" s="46"/>
      <c r="Q22" s="29">
        <v>12.6</v>
      </c>
      <c r="R22" s="29">
        <v>7.1</v>
      </c>
      <c r="S22" s="29">
        <v>14.8</v>
      </c>
      <c r="T22" s="174">
        <v>56.1</v>
      </c>
      <c r="U22" s="29">
        <v>388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175"/>
      <c r="C23" s="29"/>
      <c r="D23" s="46"/>
      <c r="E23" s="46"/>
      <c r="F23" s="29"/>
      <c r="G23" s="29"/>
      <c r="H23" s="29"/>
      <c r="I23" s="174"/>
      <c r="J23" s="29"/>
      <c r="K23" s="50"/>
      <c r="L23" s="20"/>
      <c r="M23" s="175"/>
      <c r="N23" s="29"/>
      <c r="O23" s="46"/>
      <c r="P23" s="46"/>
      <c r="Q23" s="29"/>
      <c r="R23" s="29"/>
      <c r="S23" s="29"/>
      <c r="T23" s="174"/>
      <c r="U23" s="29"/>
      <c r="V23" s="50"/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8">
        <f>SUM(F17:F23)</f>
        <v>84.78</v>
      </c>
      <c r="G24" s="68">
        <f t="shared" ref="G24:J24" si="0">SUM(G17:G23)</f>
        <v>24.669999999999995</v>
      </c>
      <c r="H24" s="68">
        <f t="shared" si="0"/>
        <v>24.12</v>
      </c>
      <c r="I24" s="68">
        <f t="shared" si="0"/>
        <v>88.740000000000009</v>
      </c>
      <c r="J24" s="68">
        <f t="shared" si="0"/>
        <v>700.94999999999993</v>
      </c>
      <c r="K24" s="70"/>
      <c r="L24" s="20"/>
      <c r="M24" s="71" t="s">
        <v>21</v>
      </c>
      <c r="N24" s="87"/>
      <c r="O24" s="46"/>
      <c r="P24" s="69"/>
      <c r="Q24" s="69">
        <f>SUM(Q17:Q23)</f>
        <v>83.189999999999984</v>
      </c>
      <c r="R24" s="69">
        <f>SUM(R17:R23)</f>
        <v>37.07</v>
      </c>
      <c r="S24" s="69">
        <f>SUM(S17:S23)</f>
        <v>58.53</v>
      </c>
      <c r="T24" s="88">
        <f>SUM(T17:T23)</f>
        <v>118.91</v>
      </c>
      <c r="U24" s="69">
        <f>SUM(U17:U23)</f>
        <v>1196.0500000000002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23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58</v>
      </c>
      <c r="C26" s="38">
        <v>60</v>
      </c>
      <c r="D26" s="29">
        <v>60</v>
      </c>
      <c r="E26" s="29"/>
      <c r="F26" s="29">
        <v>4.7699999999999996</v>
      </c>
      <c r="G26" s="32">
        <v>0.66</v>
      </c>
      <c r="H26" s="32">
        <v>0.12</v>
      </c>
      <c r="I26" s="31">
        <v>2.2799999999999998</v>
      </c>
      <c r="J26" s="32">
        <v>13.2</v>
      </c>
      <c r="K26" s="50">
        <v>71</v>
      </c>
      <c r="L26" s="58"/>
      <c r="M26" s="37" t="s">
        <v>58</v>
      </c>
      <c r="N26" s="38">
        <v>60</v>
      </c>
      <c r="O26" s="29">
        <v>60</v>
      </c>
      <c r="P26" s="29"/>
      <c r="Q26" s="29">
        <v>4.7699999999999996</v>
      </c>
      <c r="R26" s="32">
        <v>0.72</v>
      </c>
      <c r="S26" s="32">
        <v>0.12</v>
      </c>
      <c r="T26" s="31">
        <v>2.2799999999999998</v>
      </c>
      <c r="U26" s="32">
        <v>14.4</v>
      </c>
      <c r="V26" s="50">
        <v>576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x14ac:dyDescent="0.25">
      <c r="A27" s="25"/>
      <c r="B27" s="37" t="s">
        <v>59</v>
      </c>
      <c r="C27" s="38">
        <v>200</v>
      </c>
      <c r="D27" s="98">
        <v>200</v>
      </c>
      <c r="E27" s="98"/>
      <c r="F27" s="97">
        <v>6.82</v>
      </c>
      <c r="G27" s="32">
        <v>2.0499999999999998</v>
      </c>
      <c r="H27" s="32">
        <v>4.43</v>
      </c>
      <c r="I27" s="31">
        <v>9.2899999999999991</v>
      </c>
      <c r="J27" s="32">
        <v>92.6</v>
      </c>
      <c r="K27" s="50">
        <v>113</v>
      </c>
      <c r="M27" s="37" t="s">
        <v>59</v>
      </c>
      <c r="N27" s="38">
        <v>200</v>
      </c>
      <c r="O27" s="98">
        <v>200</v>
      </c>
      <c r="P27" s="98"/>
      <c r="Q27" s="97">
        <v>6.82</v>
      </c>
      <c r="R27" s="32">
        <v>2.2400000000000002</v>
      </c>
      <c r="S27" s="32">
        <v>4.6399999999999997</v>
      </c>
      <c r="T27" s="31">
        <v>11.12</v>
      </c>
      <c r="U27" s="32">
        <v>96</v>
      </c>
      <c r="V27" s="50">
        <v>147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18" customHeight="1" x14ac:dyDescent="0.25">
      <c r="A28" s="25"/>
      <c r="B28" s="37" t="s">
        <v>60</v>
      </c>
      <c r="C28" s="38">
        <v>200</v>
      </c>
      <c r="D28" s="98">
        <v>200</v>
      </c>
      <c r="E28" s="98"/>
      <c r="F28" s="176">
        <v>41.5</v>
      </c>
      <c r="G28" s="32">
        <v>16.510000000000002</v>
      </c>
      <c r="H28" s="32">
        <v>22.67</v>
      </c>
      <c r="I28" s="31">
        <v>28.94</v>
      </c>
      <c r="J28" s="32">
        <v>337.14</v>
      </c>
      <c r="K28" s="50">
        <v>259</v>
      </c>
      <c r="M28" s="37" t="s">
        <v>60</v>
      </c>
      <c r="N28" s="38">
        <v>200</v>
      </c>
      <c r="O28" s="98">
        <v>185</v>
      </c>
      <c r="P28" s="98"/>
      <c r="Q28" s="176">
        <v>33.81</v>
      </c>
      <c r="R28" s="32">
        <v>17.8</v>
      </c>
      <c r="S28" s="32">
        <v>9.8000000000000007</v>
      </c>
      <c r="T28" s="31">
        <v>21.6</v>
      </c>
      <c r="U28" s="32">
        <v>250</v>
      </c>
      <c r="V28" s="50">
        <v>436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x14ac:dyDescent="0.25">
      <c r="B29" s="37" t="s">
        <v>61</v>
      </c>
      <c r="C29" s="38" t="s">
        <v>62</v>
      </c>
      <c r="D29" s="133" t="s">
        <v>63</v>
      </c>
      <c r="E29" s="133"/>
      <c r="F29" s="46">
        <v>17.399999999999999</v>
      </c>
      <c r="G29" s="45">
        <v>1</v>
      </c>
      <c r="H29" s="45">
        <v>0</v>
      </c>
      <c r="I29" s="55">
        <v>20.2</v>
      </c>
      <c r="J29" s="45">
        <v>84.8</v>
      </c>
      <c r="K29" s="50" t="s">
        <v>19</v>
      </c>
      <c r="M29" s="177" t="s">
        <v>64</v>
      </c>
      <c r="N29" s="178">
        <v>200</v>
      </c>
      <c r="O29" s="179">
        <v>200</v>
      </c>
      <c r="P29" s="108"/>
      <c r="Q29" s="107">
        <v>2.15</v>
      </c>
      <c r="R29" s="180">
        <v>0.2</v>
      </c>
      <c r="S29" s="180">
        <v>0</v>
      </c>
      <c r="T29" s="181">
        <v>15</v>
      </c>
      <c r="U29" s="180">
        <v>58</v>
      </c>
      <c r="V29" s="182">
        <v>376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18</v>
      </c>
      <c r="C30" s="38">
        <v>30</v>
      </c>
      <c r="D30" s="46">
        <v>60</v>
      </c>
      <c r="E30" s="46"/>
      <c r="F30" s="46">
        <v>1.71</v>
      </c>
      <c r="G30" s="32">
        <v>4.74</v>
      </c>
      <c r="H30" s="32">
        <v>0.6</v>
      </c>
      <c r="I30" s="31">
        <v>28.98</v>
      </c>
      <c r="J30" s="32">
        <v>140.28</v>
      </c>
      <c r="K30" s="50" t="s">
        <v>19</v>
      </c>
      <c r="M30" s="37" t="s">
        <v>50</v>
      </c>
      <c r="N30" s="38">
        <v>30</v>
      </c>
      <c r="O30" s="46">
        <v>30</v>
      </c>
      <c r="P30" s="46"/>
      <c r="Q30" s="46"/>
      <c r="R30" s="32">
        <v>1.58</v>
      </c>
      <c r="S30" s="32">
        <v>0.2</v>
      </c>
      <c r="T30" s="31">
        <v>9.66</v>
      </c>
      <c r="U30" s="32">
        <v>41.2</v>
      </c>
      <c r="V30" s="50" t="s">
        <v>19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20</v>
      </c>
      <c r="C31" s="38">
        <v>30</v>
      </c>
      <c r="D31" s="46">
        <v>30</v>
      </c>
      <c r="E31" s="46"/>
      <c r="F31" s="46">
        <v>1.73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19</v>
      </c>
      <c r="M31" s="37" t="s">
        <v>18</v>
      </c>
      <c r="N31" s="38">
        <v>30</v>
      </c>
      <c r="O31" s="46">
        <v>30</v>
      </c>
      <c r="P31" s="46"/>
      <c r="Q31" s="46">
        <v>1.71</v>
      </c>
      <c r="R31" s="32">
        <v>1.51</v>
      </c>
      <c r="S31" s="32">
        <v>0.3</v>
      </c>
      <c r="T31" s="31">
        <v>15.65</v>
      </c>
      <c r="U31" s="32">
        <v>15.65</v>
      </c>
      <c r="V31" s="50" t="s">
        <v>19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9" customHeight="1" x14ac:dyDescent="0.25">
      <c r="B32" s="183"/>
      <c r="C32" s="92"/>
      <c r="D32" s="179"/>
      <c r="E32" s="179"/>
      <c r="F32" s="93"/>
      <c r="G32" s="93"/>
      <c r="H32" s="184"/>
      <c r="I32" s="184"/>
      <c r="J32" s="185"/>
      <c r="K32" s="184"/>
      <c r="M32" s="183"/>
      <c r="N32" s="92"/>
      <c r="O32" s="179"/>
      <c r="P32" s="93"/>
      <c r="Q32" s="93"/>
      <c r="R32" s="184"/>
      <c r="S32" s="184"/>
      <c r="T32" s="185"/>
      <c r="U32" s="184"/>
      <c r="V32" s="186"/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28"/>
      <c r="E33" s="104"/>
      <c r="F33" s="105">
        <f>SUM(F26:F32)</f>
        <v>73.930000000000007</v>
      </c>
      <c r="G33" s="105">
        <f>SUM(G26:G32)</f>
        <v>26.94</v>
      </c>
      <c r="H33" s="105">
        <f>SUM(H26:H32)</f>
        <v>28.180000000000003</v>
      </c>
      <c r="I33" s="106">
        <f>SUM(I26:I32)</f>
        <v>99.71</v>
      </c>
      <c r="J33" s="105">
        <f>SUM(J26:J32)</f>
        <v>720.01</v>
      </c>
      <c r="K33" s="70"/>
      <c r="M33" s="71" t="s">
        <v>21</v>
      </c>
      <c r="N33" s="92"/>
      <c r="O33" s="107"/>
      <c r="P33" s="108"/>
      <c r="Q33" s="69">
        <f>SUM(Q26:Q32)</f>
        <v>49.260000000000005</v>
      </c>
      <c r="R33" s="69">
        <f>SUM(R26:R32)</f>
        <v>24.05</v>
      </c>
      <c r="S33" s="69">
        <f>SUM(S26:S32)</f>
        <v>15.06</v>
      </c>
      <c r="T33" s="88">
        <f>SUM(T26:T32)</f>
        <v>75.31</v>
      </c>
      <c r="U33" s="69">
        <f>SUM(U26:U32)</f>
        <v>475.24999999999994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121</v>
      </c>
      <c r="R34" s="118">
        <f t="shared" ref="R34:U34" si="1">R33+R15</f>
        <v>47.63000000000001</v>
      </c>
      <c r="S34" s="118">
        <f t="shared" si="1"/>
        <v>55.820000000000007</v>
      </c>
      <c r="T34" s="119">
        <f t="shared" si="1"/>
        <v>134.68</v>
      </c>
      <c r="U34" s="118">
        <f t="shared" si="1"/>
        <v>1188.02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34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x14ac:dyDescent="0.25">
      <c r="B36" s="78" t="s">
        <v>35</v>
      </c>
      <c r="C36" s="126"/>
      <c r="D36" s="127"/>
      <c r="E36" s="128"/>
      <c r="F36" s="46"/>
      <c r="G36" s="46"/>
      <c r="H36" s="46"/>
      <c r="I36" s="129"/>
      <c r="J36" s="46"/>
      <c r="K36" s="70"/>
      <c r="M36" s="37" t="s">
        <v>58</v>
      </c>
      <c r="N36" s="38">
        <v>60</v>
      </c>
      <c r="O36" s="29">
        <v>60</v>
      </c>
      <c r="P36" s="29"/>
      <c r="Q36" s="29">
        <v>4.7699999999999996</v>
      </c>
      <c r="R36" s="32">
        <v>0.72</v>
      </c>
      <c r="S36" s="32">
        <v>0.12</v>
      </c>
      <c r="T36" s="31">
        <v>2.2799999999999998</v>
      </c>
      <c r="U36" s="32">
        <v>14.4</v>
      </c>
      <c r="V36" s="50">
        <v>576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x14ac:dyDescent="0.25">
      <c r="B37" s="175" t="s">
        <v>65</v>
      </c>
      <c r="C37" s="29" t="s">
        <v>57</v>
      </c>
      <c r="D37" s="46">
        <v>50</v>
      </c>
      <c r="E37" s="46"/>
      <c r="F37" s="29">
        <v>12.6</v>
      </c>
      <c r="G37" s="29">
        <v>3.39</v>
      </c>
      <c r="H37" s="29">
        <v>6.98</v>
      </c>
      <c r="I37" s="174">
        <v>21.07</v>
      </c>
      <c r="J37" s="29">
        <v>160.5</v>
      </c>
      <c r="K37" s="50">
        <v>425</v>
      </c>
      <c r="M37" s="37" t="s">
        <v>59</v>
      </c>
      <c r="N37" s="38">
        <v>200</v>
      </c>
      <c r="O37" s="98">
        <v>200</v>
      </c>
      <c r="P37" s="98"/>
      <c r="Q37" s="97">
        <v>6.82</v>
      </c>
      <c r="R37" s="32">
        <v>2.2400000000000002</v>
      </c>
      <c r="S37" s="32">
        <v>4.6399999999999997</v>
      </c>
      <c r="T37" s="31">
        <v>11.12</v>
      </c>
      <c r="U37" s="32">
        <v>96</v>
      </c>
      <c r="V37" s="50">
        <v>147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66</v>
      </c>
      <c r="C38" s="133" t="s">
        <v>37</v>
      </c>
      <c r="D38" s="133" t="s">
        <v>67</v>
      </c>
      <c r="E38" s="133"/>
      <c r="F38" s="46">
        <v>17.399999999999999</v>
      </c>
      <c r="G38" s="45">
        <v>3.67</v>
      </c>
      <c r="H38" s="45">
        <v>3.05</v>
      </c>
      <c r="I38" s="55">
        <v>8.44</v>
      </c>
      <c r="J38" s="45">
        <v>78.11</v>
      </c>
      <c r="K38" s="50">
        <v>386</v>
      </c>
      <c r="M38" s="37" t="s">
        <v>60</v>
      </c>
      <c r="N38" s="38">
        <v>200</v>
      </c>
      <c r="O38" s="98">
        <v>200</v>
      </c>
      <c r="P38" s="98"/>
      <c r="Q38" s="176">
        <v>40.36</v>
      </c>
      <c r="R38" s="32">
        <v>17.8</v>
      </c>
      <c r="S38" s="32">
        <v>9.8000000000000007</v>
      </c>
      <c r="T38" s="31">
        <v>21.6</v>
      </c>
      <c r="U38" s="32">
        <v>250</v>
      </c>
      <c r="V38" s="50">
        <v>436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ht="15.75" x14ac:dyDescent="0.25">
      <c r="B39" s="187"/>
      <c r="C39" s="92"/>
      <c r="D39" s="179"/>
      <c r="E39" s="46"/>
      <c r="F39" s="46"/>
      <c r="G39" s="184"/>
      <c r="H39" s="184"/>
      <c r="I39" s="185"/>
      <c r="J39" s="184"/>
      <c r="K39" s="81"/>
      <c r="L39" s="58"/>
      <c r="M39" s="177" t="s">
        <v>64</v>
      </c>
      <c r="N39" s="178">
        <v>200</v>
      </c>
      <c r="O39" s="179">
        <v>200</v>
      </c>
      <c r="P39" s="108"/>
      <c r="Q39" s="107">
        <v>2.15</v>
      </c>
      <c r="R39" s="180">
        <v>0.2</v>
      </c>
      <c r="S39" s="180">
        <v>0</v>
      </c>
      <c r="T39" s="181">
        <v>15</v>
      </c>
      <c r="U39" s="180">
        <v>58</v>
      </c>
      <c r="V39" s="182">
        <v>376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137"/>
      <c r="C40" s="103"/>
      <c r="D40" s="53"/>
      <c r="E40" s="138"/>
      <c r="F40" s="93"/>
      <c r="G40" s="139"/>
      <c r="H40" s="139"/>
      <c r="I40" s="140"/>
      <c r="J40" s="139"/>
      <c r="K40" s="89"/>
      <c r="L40" s="20"/>
      <c r="M40" s="37" t="s">
        <v>50</v>
      </c>
      <c r="N40" s="38">
        <v>30</v>
      </c>
      <c r="O40" s="46">
        <v>30</v>
      </c>
      <c r="P40" s="46"/>
      <c r="Q40" s="46"/>
      <c r="R40" s="32">
        <v>1.58</v>
      </c>
      <c r="S40" s="32">
        <v>0.2</v>
      </c>
      <c r="T40" s="31">
        <v>9.66</v>
      </c>
      <c r="U40" s="32">
        <v>41.2</v>
      </c>
      <c r="V40" s="50" t="s">
        <v>19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30</v>
      </c>
      <c r="G41" s="123">
        <f>SUM(G37:G40)</f>
        <v>7.0600000000000005</v>
      </c>
      <c r="H41" s="123">
        <f>SUM(H37:H40)</f>
        <v>10.030000000000001</v>
      </c>
      <c r="I41" s="144">
        <f>SUM(I37:I40)</f>
        <v>29.509999999999998</v>
      </c>
      <c r="J41" s="123">
        <f>SUM(J37:J40)</f>
        <v>238.61</v>
      </c>
      <c r="K41" s="145"/>
      <c r="L41" s="20"/>
      <c r="M41" s="37" t="s">
        <v>18</v>
      </c>
      <c r="N41" s="38">
        <v>30</v>
      </c>
      <c r="O41" s="46">
        <v>30</v>
      </c>
      <c r="P41" s="46"/>
      <c r="Q41" s="46">
        <v>1.71</v>
      </c>
      <c r="R41" s="32">
        <v>1.51</v>
      </c>
      <c r="S41" s="32">
        <v>0.3</v>
      </c>
      <c r="T41" s="31">
        <v>15.65</v>
      </c>
      <c r="U41" s="32">
        <v>15.65</v>
      </c>
      <c r="V41" s="50" t="s">
        <v>19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103.93</v>
      </c>
      <c r="G42" s="150">
        <f t="shared" ref="G42:J42" si="2">G41+G33</f>
        <v>34</v>
      </c>
      <c r="H42" s="150">
        <f t="shared" si="2"/>
        <v>38.210000000000008</v>
      </c>
      <c r="I42" s="150">
        <f t="shared" si="2"/>
        <v>129.22</v>
      </c>
      <c r="J42" s="150">
        <f t="shared" si="2"/>
        <v>958.62</v>
      </c>
      <c r="K42" s="151"/>
      <c r="L42" s="20"/>
      <c r="M42" s="183"/>
      <c r="N42" s="92"/>
      <c r="O42" s="179"/>
      <c r="P42" s="93"/>
      <c r="Q42" s="93"/>
      <c r="R42" s="184"/>
      <c r="S42" s="184"/>
      <c r="T42" s="185"/>
      <c r="U42" s="184"/>
      <c r="V42" s="188"/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55.81</v>
      </c>
      <c r="R43" s="69">
        <f>SUM(R36:R42)</f>
        <v>24.05</v>
      </c>
      <c r="S43" s="69">
        <f>SUM(S36:S42)</f>
        <v>15.06</v>
      </c>
      <c r="T43" s="88">
        <f>SUM(T36:T42)</f>
        <v>75.31</v>
      </c>
      <c r="U43" s="69">
        <f>SUM(U36:U42)</f>
        <v>475.24999999999994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0.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139</v>
      </c>
      <c r="R44" s="150">
        <f t="shared" ref="R44:U44" si="3">R43+R24</f>
        <v>61.120000000000005</v>
      </c>
      <c r="S44" s="150">
        <f t="shared" si="3"/>
        <v>73.59</v>
      </c>
      <c r="T44" s="150">
        <f t="shared" si="3"/>
        <v>194.22</v>
      </c>
      <c r="U44" s="150">
        <f t="shared" si="3"/>
        <v>1671.3000000000002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B45" t="s">
        <v>40</v>
      </c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s="110"/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M46" t="s">
        <v>40</v>
      </c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opLeftCell="A10" workbookViewId="0">
      <selection sqref="A1:XFD1048576"/>
    </sheetView>
  </sheetViews>
  <sheetFormatPr defaultRowHeight="15" x14ac:dyDescent="0.25"/>
  <cols>
    <col min="1" max="1" width="1" customWidth="1"/>
    <col min="2" max="2" width="23.7109375" customWidth="1"/>
    <col min="3" max="3" width="0.5703125" hidden="1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194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194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16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225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1.75" customHeight="1" x14ac:dyDescent="0.25">
      <c r="A8" s="25"/>
      <c r="B8" s="26"/>
      <c r="C8" s="27"/>
      <c r="D8" s="28"/>
      <c r="E8" s="29"/>
      <c r="F8" s="93"/>
      <c r="G8" s="30">
        <v>1.88</v>
      </c>
      <c r="H8" s="30">
        <v>5.99</v>
      </c>
      <c r="I8" s="31">
        <v>11.91</v>
      </c>
      <c r="J8" s="32">
        <v>108.8</v>
      </c>
      <c r="K8" s="33">
        <v>1</v>
      </c>
      <c r="L8" s="20"/>
      <c r="M8" s="26"/>
      <c r="N8" s="27">
        <v>44499</v>
      </c>
      <c r="O8" s="28" t="s">
        <v>195</v>
      </c>
      <c r="P8" s="29"/>
      <c r="Q8" s="93"/>
      <c r="R8" s="30">
        <v>1.88</v>
      </c>
      <c r="S8" s="30">
        <v>5.99</v>
      </c>
      <c r="T8" s="31">
        <v>11.91</v>
      </c>
      <c r="U8" s="32">
        <v>108.8</v>
      </c>
      <c r="V8" s="33">
        <v>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7" t="s">
        <v>196</v>
      </c>
      <c r="C9" s="38">
        <v>20</v>
      </c>
      <c r="D9" s="38">
        <v>170</v>
      </c>
      <c r="E9" s="45"/>
      <c r="F9" s="46">
        <v>61.82</v>
      </c>
      <c r="G9" s="32">
        <v>10.92</v>
      </c>
      <c r="H9" s="32">
        <v>10.58</v>
      </c>
      <c r="I9" s="31">
        <v>32</v>
      </c>
      <c r="J9" s="32">
        <v>255</v>
      </c>
      <c r="K9" s="50">
        <v>223</v>
      </c>
      <c r="L9" s="20"/>
      <c r="M9" s="37" t="s">
        <v>196</v>
      </c>
      <c r="N9" s="38">
        <v>20</v>
      </c>
      <c r="O9" s="38">
        <v>170</v>
      </c>
      <c r="P9" s="45"/>
      <c r="Q9" s="46">
        <v>61.82</v>
      </c>
      <c r="R9" s="32">
        <v>10.92</v>
      </c>
      <c r="S9" s="32">
        <v>10.58</v>
      </c>
      <c r="T9" s="31">
        <v>32</v>
      </c>
      <c r="U9" s="32">
        <v>255</v>
      </c>
      <c r="V9" s="50">
        <v>223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9.5" customHeight="1" x14ac:dyDescent="0.25">
      <c r="B10" s="283" t="s">
        <v>197</v>
      </c>
      <c r="C10" s="284">
        <v>60</v>
      </c>
      <c r="D10" s="38">
        <v>15</v>
      </c>
      <c r="E10" s="285"/>
      <c r="F10" s="29">
        <v>4.1399999999999997</v>
      </c>
      <c r="G10" s="32">
        <v>0.8</v>
      </c>
      <c r="H10" s="32">
        <v>1.1000000000000001</v>
      </c>
      <c r="I10" s="31">
        <v>6.2</v>
      </c>
      <c r="J10" s="32">
        <v>26.7</v>
      </c>
      <c r="K10" s="33">
        <v>326</v>
      </c>
      <c r="L10" s="25"/>
      <c r="M10" s="283" t="s">
        <v>197</v>
      </c>
      <c r="N10" s="284">
        <v>60</v>
      </c>
      <c r="O10" s="38">
        <v>15</v>
      </c>
      <c r="P10" s="285"/>
      <c r="Q10" s="29">
        <v>4.1399999999999997</v>
      </c>
      <c r="R10" s="32">
        <v>0.8</v>
      </c>
      <c r="S10" s="32">
        <v>1.1000000000000001</v>
      </c>
      <c r="T10" s="31">
        <v>6.2</v>
      </c>
      <c r="U10" s="32">
        <v>26.7</v>
      </c>
      <c r="V10" s="33">
        <v>326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283" t="s">
        <v>198</v>
      </c>
      <c r="C11" s="284">
        <v>60</v>
      </c>
      <c r="D11" s="38">
        <v>200</v>
      </c>
      <c r="E11" s="285"/>
      <c r="F11" s="29">
        <v>0.41</v>
      </c>
      <c r="G11" s="32">
        <v>0.4</v>
      </c>
      <c r="H11" s="32">
        <v>0.1</v>
      </c>
      <c r="I11" s="31">
        <v>0.08</v>
      </c>
      <c r="J11" s="32">
        <v>2.8</v>
      </c>
      <c r="K11" s="33">
        <v>684</v>
      </c>
      <c r="L11" s="57"/>
      <c r="M11" s="283" t="s">
        <v>198</v>
      </c>
      <c r="N11" s="284">
        <v>60</v>
      </c>
      <c r="O11" s="38">
        <v>200</v>
      </c>
      <c r="P11" s="285"/>
      <c r="Q11" s="29">
        <v>0.41</v>
      </c>
      <c r="R11" s="32">
        <v>0.4</v>
      </c>
      <c r="S11" s="32">
        <v>0.1</v>
      </c>
      <c r="T11" s="31">
        <v>0.08</v>
      </c>
      <c r="U11" s="32">
        <v>2.8</v>
      </c>
      <c r="V11" s="33">
        <v>684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7" t="s">
        <v>20</v>
      </c>
      <c r="C12" s="38">
        <v>200</v>
      </c>
      <c r="D12" s="38">
        <v>30</v>
      </c>
      <c r="E12" s="53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50" t="s">
        <v>163</v>
      </c>
      <c r="L12" s="20"/>
      <c r="M12" s="37" t="s">
        <v>20</v>
      </c>
      <c r="N12" s="38">
        <v>200</v>
      </c>
      <c r="O12" s="38">
        <v>30</v>
      </c>
      <c r="P12" s="53"/>
      <c r="Q12" s="46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50" t="s">
        <v>163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187" t="s">
        <v>199</v>
      </c>
      <c r="C13" s="92"/>
      <c r="D13" s="179">
        <v>40</v>
      </c>
      <c r="E13" s="46"/>
      <c r="F13" s="93">
        <v>9.9</v>
      </c>
      <c r="G13" s="184">
        <v>5.08</v>
      </c>
      <c r="H13" s="184">
        <v>4.5999999999999996</v>
      </c>
      <c r="I13" s="185">
        <v>0.28000000000000003</v>
      </c>
      <c r="J13" s="184">
        <v>63</v>
      </c>
      <c r="K13" s="81">
        <v>209</v>
      </c>
      <c r="L13" s="20"/>
      <c r="M13" s="187" t="s">
        <v>199</v>
      </c>
      <c r="N13" s="92"/>
      <c r="O13" s="179">
        <v>40</v>
      </c>
      <c r="P13" s="46"/>
      <c r="Q13" s="93">
        <v>9.9</v>
      </c>
      <c r="R13" s="184">
        <v>5.08</v>
      </c>
      <c r="S13" s="184">
        <v>4.5999999999999996</v>
      </c>
      <c r="T13" s="185">
        <v>0.28000000000000003</v>
      </c>
      <c r="U13" s="184">
        <v>63</v>
      </c>
      <c r="V13" s="81">
        <v>209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0.5" customHeight="1" x14ac:dyDescent="0.25">
      <c r="B14" s="286"/>
      <c r="C14" s="178"/>
      <c r="D14" s="258"/>
      <c r="E14" s="287"/>
      <c r="F14" s="93"/>
      <c r="G14" s="68"/>
      <c r="H14" s="68"/>
      <c r="I14" s="80"/>
      <c r="J14" s="288"/>
      <c r="K14" s="289"/>
      <c r="L14" s="20"/>
      <c r="M14" s="26"/>
      <c r="N14" s="38"/>
      <c r="O14" s="29"/>
      <c r="P14" s="29"/>
      <c r="Q14" s="29"/>
      <c r="R14" s="30"/>
      <c r="S14" s="30"/>
      <c r="T14" s="31"/>
      <c r="U14" s="32"/>
      <c r="V14" s="33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8">
        <f>SUM(G8:G14)</f>
        <v>21.060000000000002</v>
      </c>
      <c r="H15" s="68">
        <f t="shared" ref="H15:J15" si="0">SUM(H8:H14)</f>
        <v>22.730000000000004</v>
      </c>
      <c r="I15" s="68">
        <f t="shared" si="0"/>
        <v>60.489999999999995</v>
      </c>
      <c r="J15" s="68">
        <f t="shared" si="0"/>
        <v>508.29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21.060000000000002</v>
      </c>
      <c r="S15" s="74">
        <f>SUM(S7:S14)</f>
        <v>22.730000000000004</v>
      </c>
      <c r="T15" s="75">
        <f>SUM(T7:T14)</f>
        <v>60.489999999999995</v>
      </c>
      <c r="U15" s="74">
        <f>SUM(U7:U14)</f>
        <v>508.29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22.5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26" t="s">
        <v>200</v>
      </c>
      <c r="C17" s="38">
        <v>20</v>
      </c>
      <c r="D17" s="38">
        <v>30</v>
      </c>
      <c r="E17" s="29"/>
      <c r="F17" s="93">
        <v>1.7</v>
      </c>
      <c r="G17" s="30">
        <v>0.7</v>
      </c>
      <c r="H17" s="30">
        <v>0.03</v>
      </c>
      <c r="I17" s="31">
        <v>14.49</v>
      </c>
      <c r="J17" s="32">
        <v>40.14</v>
      </c>
      <c r="K17" s="50" t="s">
        <v>163</v>
      </c>
      <c r="L17" s="57"/>
      <c r="M17" s="26" t="s">
        <v>200</v>
      </c>
      <c r="N17" s="38">
        <v>20</v>
      </c>
      <c r="O17" s="38">
        <v>30</v>
      </c>
      <c r="P17" s="29"/>
      <c r="Q17" s="93">
        <v>1.7</v>
      </c>
      <c r="R17" s="30">
        <v>0.7</v>
      </c>
      <c r="S17" s="30">
        <v>0.03</v>
      </c>
      <c r="T17" s="31">
        <v>14.49</v>
      </c>
      <c r="U17" s="32">
        <v>40.14</v>
      </c>
      <c r="V17" s="50" t="s">
        <v>163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x14ac:dyDescent="0.25">
      <c r="B18" s="37" t="s">
        <v>201</v>
      </c>
      <c r="C18" s="38">
        <v>20</v>
      </c>
      <c r="D18" s="290">
        <v>15</v>
      </c>
      <c r="E18" s="45"/>
      <c r="F18" s="46">
        <v>7.95</v>
      </c>
      <c r="G18" s="47">
        <v>0.12</v>
      </c>
      <c r="H18" s="48">
        <v>6.37</v>
      </c>
      <c r="I18" s="32">
        <v>4.6900000000000004</v>
      </c>
      <c r="J18" s="47">
        <v>132</v>
      </c>
      <c r="K18" s="50">
        <v>14</v>
      </c>
      <c r="L18" s="57"/>
      <c r="M18" s="37" t="s">
        <v>201</v>
      </c>
      <c r="N18" s="38">
        <v>20</v>
      </c>
      <c r="O18" s="290">
        <v>15</v>
      </c>
      <c r="P18" s="45"/>
      <c r="Q18" s="46">
        <v>7.95</v>
      </c>
      <c r="R18" s="47">
        <v>0.12</v>
      </c>
      <c r="S18" s="48">
        <v>6.37</v>
      </c>
      <c r="T18" s="32">
        <v>4.6900000000000004</v>
      </c>
      <c r="U18" s="47">
        <v>132</v>
      </c>
      <c r="V18" s="50">
        <v>14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x14ac:dyDescent="0.25">
      <c r="B19" s="37" t="s">
        <v>202</v>
      </c>
      <c r="C19" s="38" t="s">
        <v>54</v>
      </c>
      <c r="D19" s="38">
        <v>200</v>
      </c>
      <c r="E19" s="29"/>
      <c r="F19" s="29">
        <v>66.900000000000006</v>
      </c>
      <c r="G19" s="32">
        <v>12.84</v>
      </c>
      <c r="H19" s="32">
        <v>12.44</v>
      </c>
      <c r="I19" s="31">
        <v>37.6</v>
      </c>
      <c r="J19" s="32">
        <v>300</v>
      </c>
      <c r="K19" s="33">
        <v>223</v>
      </c>
      <c r="L19" s="20"/>
      <c r="M19" s="37" t="s">
        <v>202</v>
      </c>
      <c r="N19" s="38" t="s">
        <v>54</v>
      </c>
      <c r="O19" s="38">
        <v>200</v>
      </c>
      <c r="P19" s="29"/>
      <c r="Q19" s="29">
        <v>66.900000000000006</v>
      </c>
      <c r="R19" s="32">
        <v>12.84</v>
      </c>
      <c r="S19" s="32">
        <v>12.44</v>
      </c>
      <c r="T19" s="31">
        <v>37.6</v>
      </c>
      <c r="U19" s="32">
        <v>300</v>
      </c>
      <c r="V19" s="33">
        <v>223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15.75" x14ac:dyDescent="0.25">
      <c r="B20" s="283" t="s">
        <v>197</v>
      </c>
      <c r="C20" s="284">
        <v>60</v>
      </c>
      <c r="D20" s="38">
        <v>15</v>
      </c>
      <c r="E20" s="285"/>
      <c r="F20" s="29">
        <v>4.1399999999999997</v>
      </c>
      <c r="G20" s="32">
        <v>0.8</v>
      </c>
      <c r="H20" s="32">
        <v>1.1000000000000001</v>
      </c>
      <c r="I20" s="31">
        <v>6.2</v>
      </c>
      <c r="J20" s="32">
        <v>26.7</v>
      </c>
      <c r="K20" s="50">
        <v>326</v>
      </c>
      <c r="L20" s="20"/>
      <c r="M20" s="283" t="s">
        <v>197</v>
      </c>
      <c r="N20" s="284">
        <v>60</v>
      </c>
      <c r="O20" s="38">
        <v>15</v>
      </c>
      <c r="P20" s="285"/>
      <c r="Q20" s="29">
        <v>4.1399999999999997</v>
      </c>
      <c r="R20" s="32">
        <v>0.8</v>
      </c>
      <c r="S20" s="32">
        <v>1.1000000000000001</v>
      </c>
      <c r="T20" s="31">
        <v>6.2</v>
      </c>
      <c r="U20" s="32">
        <v>26.7</v>
      </c>
      <c r="V20" s="50">
        <v>326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187" t="s">
        <v>199</v>
      </c>
      <c r="C21" s="92"/>
      <c r="D21" s="179">
        <v>40</v>
      </c>
      <c r="E21" s="46"/>
      <c r="F21" s="93">
        <v>9.9</v>
      </c>
      <c r="G21" s="184">
        <v>5.08</v>
      </c>
      <c r="H21" s="184">
        <v>4.5999999999999996</v>
      </c>
      <c r="I21" s="185">
        <v>0.28000000000000003</v>
      </c>
      <c r="J21" s="184">
        <v>63</v>
      </c>
      <c r="K21" s="81">
        <v>209</v>
      </c>
      <c r="L21" s="20"/>
      <c r="M21" s="187" t="s">
        <v>199</v>
      </c>
      <c r="N21" s="92"/>
      <c r="O21" s="179">
        <v>40</v>
      </c>
      <c r="P21" s="46"/>
      <c r="Q21" s="93">
        <v>9.9</v>
      </c>
      <c r="R21" s="184">
        <v>5.08</v>
      </c>
      <c r="S21" s="184">
        <v>4.5999999999999996</v>
      </c>
      <c r="T21" s="185">
        <v>0.28000000000000003</v>
      </c>
      <c r="U21" s="184">
        <v>63</v>
      </c>
      <c r="V21" s="81">
        <v>209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283" t="s">
        <v>198</v>
      </c>
      <c r="C22" s="38"/>
      <c r="D22" s="38">
        <v>200</v>
      </c>
      <c r="E22" s="53"/>
      <c r="F22" s="29">
        <v>0.41</v>
      </c>
      <c r="G22" s="32">
        <v>0.4</v>
      </c>
      <c r="H22" s="32">
        <v>0.1</v>
      </c>
      <c r="I22" s="31">
        <v>0.08</v>
      </c>
      <c r="J22" s="32">
        <v>2.8</v>
      </c>
      <c r="K22" s="33">
        <v>684</v>
      </c>
      <c r="L22" s="20"/>
      <c r="M22" s="283" t="s">
        <v>198</v>
      </c>
      <c r="N22" s="38"/>
      <c r="O22" s="38">
        <v>200</v>
      </c>
      <c r="P22" s="53"/>
      <c r="Q22" s="29">
        <v>0.41</v>
      </c>
      <c r="R22" s="32">
        <v>0.4</v>
      </c>
      <c r="S22" s="32">
        <v>0.1</v>
      </c>
      <c r="T22" s="31">
        <v>0.08</v>
      </c>
      <c r="U22" s="32">
        <v>2.8</v>
      </c>
      <c r="V22" s="33">
        <v>684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5.75" customHeight="1" x14ac:dyDescent="0.25">
      <c r="B23" s="37" t="s">
        <v>20</v>
      </c>
      <c r="C23" s="38"/>
      <c r="D23" s="29">
        <v>30</v>
      </c>
      <c r="E23" s="29"/>
      <c r="F23" s="29"/>
      <c r="G23" s="32">
        <v>1.98</v>
      </c>
      <c r="H23" s="32">
        <v>0.36</v>
      </c>
      <c r="I23" s="31">
        <v>10.02</v>
      </c>
      <c r="J23" s="32">
        <v>51.99</v>
      </c>
      <c r="K23" s="50" t="s">
        <v>163</v>
      </c>
      <c r="L23" s="20"/>
      <c r="M23" s="37" t="s">
        <v>20</v>
      </c>
      <c r="N23" s="38"/>
      <c r="O23" s="29">
        <v>30</v>
      </c>
      <c r="P23" s="29"/>
      <c r="Q23" s="29"/>
      <c r="R23" s="32">
        <v>1.98</v>
      </c>
      <c r="S23" s="32">
        <v>0.36</v>
      </c>
      <c r="T23" s="31">
        <v>10.02</v>
      </c>
      <c r="U23" s="32">
        <v>51.99</v>
      </c>
      <c r="V23" s="50" t="s">
        <v>163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91.000000000000014</v>
      </c>
      <c r="G24" s="69">
        <f t="shared" ref="G24:J24" si="1">SUM(G17:G23)</f>
        <v>21.919999999999998</v>
      </c>
      <c r="H24" s="69">
        <f t="shared" si="1"/>
        <v>25</v>
      </c>
      <c r="I24" s="69">
        <f t="shared" si="1"/>
        <v>73.36</v>
      </c>
      <c r="J24" s="69">
        <f t="shared" si="1"/>
        <v>616.62999999999988</v>
      </c>
      <c r="K24" s="70"/>
      <c r="L24" s="20"/>
      <c r="M24" s="71" t="s">
        <v>21</v>
      </c>
      <c r="N24" s="87"/>
      <c r="O24" s="46"/>
      <c r="P24" s="69"/>
      <c r="Q24" s="69">
        <f>SUM(Q17:Q23)</f>
        <v>91.000000000000014</v>
      </c>
      <c r="R24" s="69">
        <f>SUM(R17:R23)</f>
        <v>21.919999999999998</v>
      </c>
      <c r="S24" s="69">
        <f>SUM(S17:S23)</f>
        <v>25</v>
      </c>
      <c r="T24" s="88">
        <f>SUM(T17:T23)</f>
        <v>73.36</v>
      </c>
      <c r="U24" s="69">
        <f>SUM(U17:U23)</f>
        <v>616.62999999999988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42</v>
      </c>
      <c r="C26" s="92"/>
      <c r="D26" s="38">
        <v>60</v>
      </c>
      <c r="E26" s="93"/>
      <c r="F26" s="223">
        <v>13.93</v>
      </c>
      <c r="G26" s="32">
        <v>0.72</v>
      </c>
      <c r="H26" s="32">
        <v>2.83</v>
      </c>
      <c r="I26" s="31">
        <v>7.62</v>
      </c>
      <c r="J26" s="32">
        <v>46.5</v>
      </c>
      <c r="K26" s="50">
        <v>57</v>
      </c>
      <c r="L26" s="58"/>
      <c r="M26" s="37" t="s">
        <v>42</v>
      </c>
      <c r="N26" s="92"/>
      <c r="O26" s="38">
        <v>25</v>
      </c>
      <c r="P26" s="93"/>
      <c r="Q26" s="223">
        <v>4.25</v>
      </c>
      <c r="R26" s="32">
        <v>0.72</v>
      </c>
      <c r="S26" s="32">
        <v>2.83</v>
      </c>
      <c r="T26" s="31">
        <v>7.62</v>
      </c>
      <c r="U26" s="32">
        <v>46.5</v>
      </c>
      <c r="V26" s="50">
        <v>57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4.75" customHeight="1" x14ac:dyDescent="0.25">
      <c r="A27" s="25"/>
      <c r="B27" s="37" t="s">
        <v>203</v>
      </c>
      <c r="C27" s="96"/>
      <c r="D27" s="38" t="s">
        <v>162</v>
      </c>
      <c r="E27" s="93"/>
      <c r="F27" s="176">
        <v>11.66</v>
      </c>
      <c r="G27" s="32">
        <v>1.7</v>
      </c>
      <c r="H27" s="32">
        <v>4.9000000000000004</v>
      </c>
      <c r="I27" s="31">
        <v>13.08</v>
      </c>
      <c r="J27" s="32">
        <v>87.7</v>
      </c>
      <c r="K27" s="50">
        <v>82</v>
      </c>
      <c r="M27" s="37" t="s">
        <v>204</v>
      </c>
      <c r="N27" s="96"/>
      <c r="O27" s="38">
        <v>200</v>
      </c>
      <c r="P27" s="93"/>
      <c r="Q27" s="176">
        <v>5.45</v>
      </c>
      <c r="R27" s="32">
        <v>1.7</v>
      </c>
      <c r="S27" s="32">
        <v>4.9000000000000004</v>
      </c>
      <c r="T27" s="31">
        <v>13.08</v>
      </c>
      <c r="U27" s="32">
        <v>87.7</v>
      </c>
      <c r="V27" s="50">
        <v>82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18.75" customHeight="1" x14ac:dyDescent="0.25">
      <c r="A28" s="25"/>
      <c r="B28" s="37" t="s">
        <v>205</v>
      </c>
      <c r="C28" s="38">
        <v>200</v>
      </c>
      <c r="D28" s="38">
        <v>180</v>
      </c>
      <c r="E28" s="98"/>
      <c r="F28" s="176">
        <v>36.450000000000003</v>
      </c>
      <c r="G28" s="32">
        <v>15.25</v>
      </c>
      <c r="H28" s="32">
        <v>11.42</v>
      </c>
      <c r="I28" s="31">
        <v>35.159999999999997</v>
      </c>
      <c r="J28" s="32">
        <v>279.8</v>
      </c>
      <c r="K28" s="50">
        <v>291</v>
      </c>
      <c r="M28" s="37" t="s">
        <v>205</v>
      </c>
      <c r="N28" s="38">
        <v>200</v>
      </c>
      <c r="O28" s="38">
        <v>145</v>
      </c>
      <c r="P28" s="98"/>
      <c r="Q28" s="176">
        <v>28.94</v>
      </c>
      <c r="R28" s="32">
        <v>15.25</v>
      </c>
      <c r="S28" s="32">
        <v>11.42</v>
      </c>
      <c r="T28" s="31">
        <v>35.159999999999997</v>
      </c>
      <c r="U28" s="32">
        <v>279.8</v>
      </c>
      <c r="V28" s="50">
        <v>291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x14ac:dyDescent="0.25">
      <c r="B29" s="37" t="s">
        <v>174</v>
      </c>
      <c r="C29" s="92"/>
      <c r="D29" s="38">
        <v>200</v>
      </c>
      <c r="E29" s="100"/>
      <c r="F29" s="46">
        <v>12.24</v>
      </c>
      <c r="G29" s="45">
        <v>0.77</v>
      </c>
      <c r="H29" s="45">
        <v>4.4999999999999998E-2</v>
      </c>
      <c r="I29" s="55">
        <v>27.62</v>
      </c>
      <c r="J29" s="45">
        <v>114.8</v>
      </c>
      <c r="K29" s="50">
        <v>348</v>
      </c>
      <c r="M29" s="37" t="s">
        <v>175</v>
      </c>
      <c r="N29" s="38" t="s">
        <v>62</v>
      </c>
      <c r="O29" s="133" t="s">
        <v>63</v>
      </c>
      <c r="P29" s="133"/>
      <c r="Q29" s="93">
        <v>2.38</v>
      </c>
      <c r="R29" s="45">
        <v>0.77</v>
      </c>
      <c r="S29" s="45">
        <v>4.4999999999999998E-2</v>
      </c>
      <c r="T29" s="55">
        <v>27.62</v>
      </c>
      <c r="U29" s="45">
        <v>114.8</v>
      </c>
      <c r="V29" s="50">
        <v>348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18</v>
      </c>
      <c r="C30" s="53" t="s">
        <v>31</v>
      </c>
      <c r="D30" s="38">
        <v>35</v>
      </c>
      <c r="E30" s="53"/>
      <c r="F30" s="46">
        <v>1.98</v>
      </c>
      <c r="G30" s="32">
        <v>4.74</v>
      </c>
      <c r="H30" s="32">
        <v>0.6</v>
      </c>
      <c r="I30" s="31">
        <v>28.98</v>
      </c>
      <c r="J30" s="32">
        <v>140.28</v>
      </c>
      <c r="K30" s="50" t="s">
        <v>163</v>
      </c>
      <c r="M30" s="37" t="s">
        <v>18</v>
      </c>
      <c r="N30" s="53" t="s">
        <v>31</v>
      </c>
      <c r="O30" s="38">
        <v>35</v>
      </c>
      <c r="P30" s="53"/>
      <c r="Q30" s="46">
        <v>1.98</v>
      </c>
      <c r="R30" s="32">
        <v>4.74</v>
      </c>
      <c r="S30" s="32">
        <v>0.6</v>
      </c>
      <c r="T30" s="31">
        <v>28.98</v>
      </c>
      <c r="U30" s="32">
        <v>140.28</v>
      </c>
      <c r="V30" s="50" t="s">
        <v>163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20</v>
      </c>
      <c r="C31" s="53"/>
      <c r="D31" s="38">
        <v>30</v>
      </c>
      <c r="E31" s="46"/>
      <c r="F31" s="46">
        <v>1.74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163</v>
      </c>
      <c r="M31" s="37" t="s">
        <v>20</v>
      </c>
      <c r="N31" s="53"/>
      <c r="O31" s="38">
        <v>30</v>
      </c>
      <c r="P31" s="46"/>
      <c r="Q31" s="46"/>
      <c r="R31" s="32">
        <v>1.98</v>
      </c>
      <c r="S31" s="32">
        <v>0.36</v>
      </c>
      <c r="T31" s="31">
        <v>10.02</v>
      </c>
      <c r="U31" s="32">
        <v>51.99</v>
      </c>
      <c r="V31" s="50" t="s">
        <v>163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0.5" customHeight="1" x14ac:dyDescent="0.25">
      <c r="B32" s="37"/>
      <c r="C32" s="53"/>
      <c r="D32" s="38"/>
      <c r="E32" s="46"/>
      <c r="F32" s="46"/>
      <c r="G32" s="32"/>
      <c r="H32" s="32"/>
      <c r="I32" s="31"/>
      <c r="J32" s="32"/>
      <c r="K32" s="50"/>
      <c r="M32" s="37"/>
      <c r="N32" s="53"/>
      <c r="O32" s="38"/>
      <c r="P32" s="46"/>
      <c r="Q32" s="46"/>
      <c r="R32" s="32"/>
      <c r="S32" s="32"/>
      <c r="T32" s="31"/>
      <c r="U32" s="32"/>
      <c r="V32" s="50"/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38"/>
      <c r="E33" s="104"/>
      <c r="F33" s="105">
        <f>SUM(F26:F32)</f>
        <v>78</v>
      </c>
      <c r="G33" s="105">
        <f>SUM(G26:G32)</f>
        <v>25.16</v>
      </c>
      <c r="H33" s="105">
        <f>SUM(H26:H32)</f>
        <v>20.155000000000001</v>
      </c>
      <c r="I33" s="106">
        <f>SUM(I26:I32)</f>
        <v>122.48</v>
      </c>
      <c r="J33" s="105">
        <f>SUM(J26:J32)</f>
        <v>721.06999999999994</v>
      </c>
      <c r="K33" s="70"/>
      <c r="M33" s="71" t="s">
        <v>21</v>
      </c>
      <c r="N33" s="92"/>
      <c r="O33" s="107"/>
      <c r="P33" s="108"/>
      <c r="Q33" s="69">
        <f>SUM(Q26:Q32)</f>
        <v>43</v>
      </c>
      <c r="R33" s="69">
        <f>SUM(R26:R32)</f>
        <v>25.16</v>
      </c>
      <c r="S33" s="69">
        <f>SUM(S26:S32)</f>
        <v>20.155000000000001</v>
      </c>
      <c r="T33" s="88">
        <f>SUM(T26:T32)</f>
        <v>122.48</v>
      </c>
      <c r="U33" s="69">
        <f>SUM(U26:U32)</f>
        <v>721.06999999999994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97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121</v>
      </c>
      <c r="R34" s="118">
        <f t="shared" ref="R34:U34" si="2">R33+R15</f>
        <v>46.22</v>
      </c>
      <c r="S34" s="118">
        <f t="shared" si="2"/>
        <v>42.885000000000005</v>
      </c>
      <c r="T34" s="119">
        <f t="shared" si="2"/>
        <v>182.97</v>
      </c>
      <c r="U34" s="118">
        <f t="shared" si="2"/>
        <v>1229.3599999999999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34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x14ac:dyDescent="0.25">
      <c r="B36" s="78" t="s">
        <v>35</v>
      </c>
      <c r="C36" s="126"/>
      <c r="D36" s="127"/>
      <c r="E36" s="128"/>
      <c r="F36" s="46"/>
      <c r="G36" s="46"/>
      <c r="H36" s="46"/>
      <c r="I36" s="129"/>
      <c r="J36" s="46"/>
      <c r="K36" s="70"/>
      <c r="M36" s="37" t="s">
        <v>42</v>
      </c>
      <c r="N36" s="92"/>
      <c r="O36" s="38">
        <v>35</v>
      </c>
      <c r="P36" s="93"/>
      <c r="Q36" s="223">
        <v>7.14</v>
      </c>
      <c r="R36" s="32">
        <v>0.72</v>
      </c>
      <c r="S36" s="32">
        <v>2.83</v>
      </c>
      <c r="T36" s="31">
        <v>7.62</v>
      </c>
      <c r="U36" s="32">
        <v>46.5</v>
      </c>
      <c r="V36" s="50">
        <v>57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x14ac:dyDescent="0.25">
      <c r="B37" s="132" t="s">
        <v>206</v>
      </c>
      <c r="C37" s="133">
        <v>50</v>
      </c>
      <c r="D37" s="29">
        <v>60</v>
      </c>
      <c r="E37" s="29"/>
      <c r="F37" s="291">
        <v>12.53</v>
      </c>
      <c r="G37" s="45">
        <v>1.87</v>
      </c>
      <c r="H37" s="223">
        <v>0.71</v>
      </c>
      <c r="I37" s="260">
        <v>11.43</v>
      </c>
      <c r="J37" s="29">
        <v>85</v>
      </c>
      <c r="K37" s="50" t="s">
        <v>163</v>
      </c>
      <c r="M37" s="37" t="s">
        <v>204</v>
      </c>
      <c r="N37" s="96"/>
      <c r="O37" s="38">
        <v>200</v>
      </c>
      <c r="P37" s="93"/>
      <c r="Q37" s="176">
        <v>5.45</v>
      </c>
      <c r="R37" s="32">
        <v>1.7</v>
      </c>
      <c r="S37" s="32">
        <v>4.9000000000000004</v>
      </c>
      <c r="T37" s="31">
        <v>13.08</v>
      </c>
      <c r="U37" s="32">
        <v>87.7</v>
      </c>
      <c r="V37" s="50">
        <v>82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207</v>
      </c>
      <c r="C38" s="133">
        <v>190</v>
      </c>
      <c r="D38" s="46">
        <v>180</v>
      </c>
      <c r="E38" s="46"/>
      <c r="F38" s="93">
        <v>20.399999999999999</v>
      </c>
      <c r="G38" s="45">
        <v>5.21</v>
      </c>
      <c r="H38" s="139">
        <v>4.49</v>
      </c>
      <c r="I38" s="140">
        <v>7.56</v>
      </c>
      <c r="J38" s="45">
        <v>91.8</v>
      </c>
      <c r="K38" s="50" t="s">
        <v>163</v>
      </c>
      <c r="M38" s="37" t="s">
        <v>205</v>
      </c>
      <c r="N38" s="38">
        <v>200</v>
      </c>
      <c r="O38" s="38">
        <v>180</v>
      </c>
      <c r="P38" s="98"/>
      <c r="Q38" s="176">
        <v>36.450000000000003</v>
      </c>
      <c r="R38" s="32">
        <v>15.25</v>
      </c>
      <c r="S38" s="32">
        <v>11.42</v>
      </c>
      <c r="T38" s="31">
        <v>35.159999999999997</v>
      </c>
      <c r="U38" s="32">
        <v>279.8</v>
      </c>
      <c r="V38" s="50">
        <v>291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26" t="s">
        <v>208</v>
      </c>
      <c r="C39" s="38">
        <v>10</v>
      </c>
      <c r="D39" s="46">
        <v>210</v>
      </c>
      <c r="E39" s="29"/>
      <c r="F39" s="29">
        <v>29.07</v>
      </c>
      <c r="G39" s="184">
        <v>2.39</v>
      </c>
      <c r="H39" s="184">
        <v>0.79</v>
      </c>
      <c r="I39" s="185">
        <v>33.6</v>
      </c>
      <c r="J39" s="184">
        <v>153.6</v>
      </c>
      <c r="K39" s="81" t="s">
        <v>19</v>
      </c>
      <c r="L39" s="58"/>
      <c r="M39" s="37" t="s">
        <v>174</v>
      </c>
      <c r="N39" s="92"/>
      <c r="O39" s="38">
        <v>200</v>
      </c>
      <c r="P39" s="100"/>
      <c r="Q39" s="46">
        <v>12.24</v>
      </c>
      <c r="R39" s="45">
        <v>0.77</v>
      </c>
      <c r="S39" s="45">
        <v>4.4999999999999998E-2</v>
      </c>
      <c r="T39" s="55">
        <v>27.62</v>
      </c>
      <c r="U39" s="45">
        <v>114.8</v>
      </c>
      <c r="V39" s="50">
        <v>348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137"/>
      <c r="C40" s="103"/>
      <c r="D40" s="53"/>
      <c r="E40" s="138"/>
      <c r="F40" s="93"/>
      <c r="G40" s="139"/>
      <c r="H40" s="139"/>
      <c r="I40" s="140"/>
      <c r="J40" s="139"/>
      <c r="K40" s="89"/>
      <c r="L40" s="20"/>
      <c r="M40" s="37" t="s">
        <v>18</v>
      </c>
      <c r="N40" s="53" t="s">
        <v>31</v>
      </c>
      <c r="O40" s="38">
        <v>35</v>
      </c>
      <c r="P40" s="53"/>
      <c r="Q40" s="46">
        <v>1.98</v>
      </c>
      <c r="R40" s="32">
        <v>4.74</v>
      </c>
      <c r="S40" s="32">
        <v>0.6</v>
      </c>
      <c r="T40" s="31">
        <v>28.98</v>
      </c>
      <c r="U40" s="32">
        <v>140.28</v>
      </c>
      <c r="V40" s="50" t="s">
        <v>163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62</v>
      </c>
      <c r="G41" s="123">
        <f>SUM(G37:G40)</f>
        <v>9.4700000000000006</v>
      </c>
      <c r="H41" s="123">
        <f>SUM(H37:H40)</f>
        <v>5.99</v>
      </c>
      <c r="I41" s="144">
        <f>SUM(I37:I40)</f>
        <v>52.59</v>
      </c>
      <c r="J41" s="123">
        <f>SUM(J37:J40)</f>
        <v>330.4</v>
      </c>
      <c r="K41" s="145"/>
      <c r="L41" s="20"/>
      <c r="M41" s="37" t="s">
        <v>20</v>
      </c>
      <c r="N41" s="53"/>
      <c r="O41" s="38">
        <v>30</v>
      </c>
      <c r="P41" s="46"/>
      <c r="Q41" s="46">
        <v>1.74</v>
      </c>
      <c r="R41" s="32">
        <v>1.98</v>
      </c>
      <c r="S41" s="32">
        <v>0.36</v>
      </c>
      <c r="T41" s="31">
        <v>10.02</v>
      </c>
      <c r="U41" s="32">
        <v>51.99</v>
      </c>
      <c r="V41" s="50" t="s">
        <v>163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140</v>
      </c>
      <c r="G42" s="150">
        <f t="shared" ref="G42:I42" si="3">G41+G33+G15</f>
        <v>55.690000000000005</v>
      </c>
      <c r="H42" s="150">
        <f t="shared" si="3"/>
        <v>48.875000000000007</v>
      </c>
      <c r="I42" s="150">
        <f t="shared" si="3"/>
        <v>235.56</v>
      </c>
      <c r="J42" s="150">
        <f>J41+J33+J15</f>
        <v>1559.7599999999998</v>
      </c>
      <c r="K42" s="151"/>
      <c r="L42" s="20"/>
      <c r="M42" s="37"/>
      <c r="N42" s="53"/>
      <c r="O42" s="38"/>
      <c r="P42" s="46"/>
      <c r="Q42" s="46"/>
      <c r="R42" s="32"/>
      <c r="S42" s="32"/>
      <c r="T42" s="31"/>
      <c r="U42" s="32"/>
      <c r="V42" s="50"/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65</v>
      </c>
      <c r="R43" s="69">
        <f>SUM(R36:R42)</f>
        <v>25.16</v>
      </c>
      <c r="S43" s="69">
        <f>SUM(S36:S42)</f>
        <v>20.155000000000001</v>
      </c>
      <c r="T43" s="88">
        <f>SUM(T36:T42)</f>
        <v>122.48</v>
      </c>
      <c r="U43" s="69">
        <f>SUM(U36:U42)</f>
        <v>721.06999999999994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4">R43+R24</f>
        <v>47.08</v>
      </c>
      <c r="S44" s="150">
        <f t="shared" si="4"/>
        <v>45.155000000000001</v>
      </c>
      <c r="T44" s="150">
        <f t="shared" si="4"/>
        <v>195.84</v>
      </c>
      <c r="U44" s="150">
        <f t="shared" si="4"/>
        <v>1337.6999999999998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132"/>
      <c r="C49" s="133"/>
      <c r="D49" s="29"/>
      <c r="E49" s="29"/>
      <c r="F49" s="291"/>
      <c r="G49" s="45"/>
      <c r="H49" s="223"/>
      <c r="I49" s="260"/>
      <c r="J49" s="29"/>
      <c r="K49" s="50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6"/>
      <c r="C50" s="38"/>
      <c r="D50" s="29"/>
      <c r="E50" s="29"/>
      <c r="F50" s="46"/>
      <c r="G50" s="45"/>
      <c r="H50" s="139"/>
      <c r="I50" s="140"/>
      <c r="J50" s="45"/>
      <c r="K50" s="50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83"/>
      <c r="C51" s="92"/>
      <c r="D51" s="179"/>
      <c r="E51" s="46"/>
      <c r="F51" s="46"/>
      <c r="G51" s="184"/>
      <c r="H51" s="184"/>
      <c r="I51" s="185"/>
      <c r="J51" s="184"/>
      <c r="K51" s="81"/>
      <c r="L51" s="2"/>
      <c r="M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137"/>
      <c r="C52" s="103"/>
      <c r="D52" s="53"/>
      <c r="E52" s="138"/>
      <c r="F52" s="93"/>
      <c r="G52" s="139"/>
      <c r="H52" s="139"/>
      <c r="I52" s="140"/>
      <c r="J52" s="139"/>
      <c r="K52" s="89"/>
      <c r="L52" s="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opLeftCell="A25" workbookViewId="0">
      <selection activeCell="A13" sqref="A1:XFD1048576"/>
    </sheetView>
  </sheetViews>
  <sheetFormatPr defaultRowHeight="15" x14ac:dyDescent="0.25"/>
  <cols>
    <col min="1" max="1" width="1.42578125" customWidth="1"/>
    <col min="2" max="2" width="24.140625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C4" s="7"/>
      <c r="D4" s="4" t="s">
        <v>5</v>
      </c>
      <c r="E4" s="4"/>
      <c r="F4" s="1"/>
      <c r="G4" s="8"/>
      <c r="H4" s="8"/>
      <c r="I4" s="9"/>
      <c r="J4" s="9"/>
      <c r="K4" s="9"/>
      <c r="N4" s="7"/>
      <c r="O4" s="4" t="s">
        <v>5</v>
      </c>
      <c r="P4" s="4"/>
      <c r="Q4" s="1"/>
      <c r="R4" s="5" t="s">
        <v>6</v>
      </c>
      <c r="S4" s="5"/>
      <c r="T4" s="5"/>
      <c r="U4" s="5"/>
      <c r="V4" s="9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customHeight="1" thickBot="1" x14ac:dyDescent="0.3">
      <c r="D5" s="7" t="s">
        <v>7</v>
      </c>
      <c r="E5" s="7"/>
      <c r="F5" s="7"/>
      <c r="G5" s="8"/>
      <c r="H5" s="8" t="s">
        <v>178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178</v>
      </c>
      <c r="T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hidden="1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1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29" t="s">
        <v>53</v>
      </c>
      <c r="C8" s="178">
        <v>60</v>
      </c>
      <c r="D8" s="179">
        <v>10</v>
      </c>
      <c r="E8" s="223"/>
      <c r="F8" s="223">
        <v>9.32</v>
      </c>
      <c r="G8" s="235">
        <v>0.08</v>
      </c>
      <c r="H8" s="235">
        <v>4.25</v>
      </c>
      <c r="I8" s="185">
        <v>3.13</v>
      </c>
      <c r="J8" s="184">
        <v>88</v>
      </c>
      <c r="K8" s="263" t="s">
        <v>179</v>
      </c>
      <c r="L8" s="20"/>
      <c r="M8" s="229" t="s">
        <v>53</v>
      </c>
      <c r="N8" s="178">
        <v>60</v>
      </c>
      <c r="O8" s="179">
        <v>10</v>
      </c>
      <c r="P8" s="223"/>
      <c r="Q8" s="223">
        <v>9.32</v>
      </c>
      <c r="R8" s="235">
        <v>0.08</v>
      </c>
      <c r="S8" s="235">
        <v>4.25</v>
      </c>
      <c r="T8" s="185">
        <v>3.13</v>
      </c>
      <c r="U8" s="184">
        <v>88</v>
      </c>
      <c r="V8" s="263" t="s">
        <v>179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5.75" x14ac:dyDescent="0.25">
      <c r="A9" s="25"/>
      <c r="B9" s="229" t="s">
        <v>180</v>
      </c>
      <c r="C9" s="178">
        <v>90</v>
      </c>
      <c r="D9" s="179">
        <v>18</v>
      </c>
      <c r="E9" s="139"/>
      <c r="F9" s="139">
        <v>14.3</v>
      </c>
      <c r="G9" s="236">
        <v>4.26</v>
      </c>
      <c r="H9" s="237">
        <v>4.32</v>
      </c>
      <c r="I9" s="238">
        <v>0</v>
      </c>
      <c r="J9" s="184">
        <v>68.66</v>
      </c>
      <c r="K9" s="264" t="s">
        <v>165</v>
      </c>
      <c r="L9" s="20"/>
      <c r="M9" s="229" t="s">
        <v>180</v>
      </c>
      <c r="N9" s="178">
        <v>90</v>
      </c>
      <c r="O9" s="179">
        <v>18</v>
      </c>
      <c r="P9" s="139"/>
      <c r="Q9" s="139">
        <v>14.3</v>
      </c>
      <c r="R9" s="236">
        <v>4.26</v>
      </c>
      <c r="S9" s="237">
        <v>4.32</v>
      </c>
      <c r="T9" s="238">
        <v>0</v>
      </c>
      <c r="U9" s="184">
        <v>68.66</v>
      </c>
      <c r="V9" s="264" t="s">
        <v>165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239" t="s">
        <v>181</v>
      </c>
      <c r="C10" s="240"/>
      <c r="D10" s="28" t="s">
        <v>39</v>
      </c>
      <c r="E10" s="108"/>
      <c r="F10" s="108">
        <v>13.01</v>
      </c>
      <c r="G10" s="108">
        <v>4.1399999999999997</v>
      </c>
      <c r="H10" s="108">
        <v>5.62</v>
      </c>
      <c r="I10" s="108">
        <v>29.63</v>
      </c>
      <c r="J10" s="108">
        <v>184.54</v>
      </c>
      <c r="K10" s="264" t="s">
        <v>182</v>
      </c>
      <c r="L10" s="20"/>
      <c r="M10" s="239" t="s">
        <v>181</v>
      </c>
      <c r="N10" s="240"/>
      <c r="O10" s="28" t="s">
        <v>39</v>
      </c>
      <c r="P10" s="108"/>
      <c r="Q10" s="108">
        <v>13.01</v>
      </c>
      <c r="R10" s="108">
        <v>4.1399999999999997</v>
      </c>
      <c r="S10" s="108">
        <v>5.62</v>
      </c>
      <c r="T10" s="108">
        <v>29.63</v>
      </c>
      <c r="U10" s="108">
        <v>184.54</v>
      </c>
      <c r="V10" s="264" t="s">
        <v>182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226" t="s">
        <v>183</v>
      </c>
      <c r="C11" s="29">
        <v>200</v>
      </c>
      <c r="D11" s="265">
        <v>200</v>
      </c>
      <c r="E11" s="139"/>
      <c r="F11" s="259">
        <v>18.600000000000001</v>
      </c>
      <c r="G11" s="259">
        <v>7.0000000000000007E-2</v>
      </c>
      <c r="H11" s="259">
        <v>0.02</v>
      </c>
      <c r="I11" s="259">
        <v>15</v>
      </c>
      <c r="J11" s="259">
        <v>50</v>
      </c>
      <c r="K11" s="266" t="s">
        <v>167</v>
      </c>
      <c r="L11" s="57"/>
      <c r="M11" s="226" t="s">
        <v>183</v>
      </c>
      <c r="N11" s="29">
        <v>200</v>
      </c>
      <c r="O11" s="265">
        <v>200</v>
      </c>
      <c r="P11" s="139"/>
      <c r="Q11" s="259">
        <v>18.600000000000001</v>
      </c>
      <c r="R11" s="259">
        <v>7.0000000000000007E-2</v>
      </c>
      <c r="S11" s="259">
        <v>0.02</v>
      </c>
      <c r="T11" s="259">
        <v>15</v>
      </c>
      <c r="U11" s="259">
        <v>50</v>
      </c>
      <c r="V11" s="266" t="s">
        <v>167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20</v>
      </c>
      <c r="C12" s="38">
        <v>30</v>
      </c>
      <c r="D12" s="46">
        <v>60</v>
      </c>
      <c r="E12" s="139"/>
      <c r="F12" s="139">
        <v>1.73</v>
      </c>
      <c r="G12" s="267">
        <v>2.37</v>
      </c>
      <c r="H12" s="267">
        <v>0.3</v>
      </c>
      <c r="I12" s="268">
        <v>14.49</v>
      </c>
      <c r="J12" s="267">
        <v>70.14</v>
      </c>
      <c r="K12" s="269" t="s">
        <v>19</v>
      </c>
      <c r="L12" s="20"/>
      <c r="M12" s="37" t="s">
        <v>20</v>
      </c>
      <c r="N12" s="38">
        <v>30</v>
      </c>
      <c r="O12" s="46">
        <v>60</v>
      </c>
      <c r="P12" s="139"/>
      <c r="Q12" s="139">
        <v>1.73</v>
      </c>
      <c r="R12" s="267">
        <v>2.37</v>
      </c>
      <c r="S12" s="267">
        <v>0.3</v>
      </c>
      <c r="T12" s="268">
        <v>14.49</v>
      </c>
      <c r="U12" s="267">
        <v>70.14</v>
      </c>
      <c r="V12" s="269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37" t="s">
        <v>18</v>
      </c>
      <c r="C13" s="38">
        <v>30</v>
      </c>
      <c r="D13" s="46">
        <v>30</v>
      </c>
      <c r="E13" s="139"/>
      <c r="F13" s="139">
        <v>1.7</v>
      </c>
      <c r="G13" s="267">
        <v>1.98</v>
      </c>
      <c r="H13" s="267">
        <v>0.36</v>
      </c>
      <c r="I13" s="268">
        <v>10.02</v>
      </c>
      <c r="J13" s="267">
        <v>51.99</v>
      </c>
      <c r="K13" s="269" t="s">
        <v>19</v>
      </c>
      <c r="L13" s="20"/>
      <c r="M13" s="37" t="s">
        <v>18</v>
      </c>
      <c r="N13" s="38">
        <v>30</v>
      </c>
      <c r="O13" s="46">
        <v>30</v>
      </c>
      <c r="P13" s="139"/>
      <c r="Q13" s="139">
        <v>1.7</v>
      </c>
      <c r="R13" s="267">
        <v>1.98</v>
      </c>
      <c r="S13" s="267">
        <v>0.36</v>
      </c>
      <c r="T13" s="268">
        <v>10.02</v>
      </c>
      <c r="U13" s="267">
        <v>51.99</v>
      </c>
      <c r="V13" s="269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26" t="s">
        <v>184</v>
      </c>
      <c r="C14" s="38">
        <v>10</v>
      </c>
      <c r="D14" s="223" t="s">
        <v>185</v>
      </c>
      <c r="E14" s="223"/>
      <c r="F14" s="223">
        <v>19.34</v>
      </c>
      <c r="G14" s="173">
        <v>0.64</v>
      </c>
      <c r="H14" s="173">
        <v>0.64</v>
      </c>
      <c r="I14" s="268">
        <v>15.62</v>
      </c>
      <c r="J14" s="267">
        <v>75.2</v>
      </c>
      <c r="K14" s="264" t="s">
        <v>19</v>
      </c>
      <c r="L14" s="20"/>
      <c r="M14" s="26" t="s">
        <v>184</v>
      </c>
      <c r="N14" s="38">
        <v>10</v>
      </c>
      <c r="O14" s="223" t="s">
        <v>185</v>
      </c>
      <c r="P14" s="223"/>
      <c r="Q14" s="223">
        <v>19.34</v>
      </c>
      <c r="R14" s="173">
        <v>0.64</v>
      </c>
      <c r="S14" s="173">
        <v>0.64</v>
      </c>
      <c r="T14" s="268">
        <v>15.62</v>
      </c>
      <c r="U14" s="267">
        <v>75.2</v>
      </c>
      <c r="V14" s="264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9">
        <f>SUM(G8:G14)</f>
        <v>13.540000000000003</v>
      </c>
      <c r="H15" s="69">
        <v>14.11</v>
      </c>
      <c r="I15" s="69">
        <f>SUM(I8:I14)</f>
        <v>87.89</v>
      </c>
      <c r="J15" s="69">
        <f>SUM(J8:J14)</f>
        <v>588.53</v>
      </c>
      <c r="K15" s="70"/>
      <c r="L15" s="20"/>
      <c r="M15" s="65" t="s">
        <v>21</v>
      </c>
      <c r="N15" s="66"/>
      <c r="O15" s="67"/>
      <c r="P15" s="68"/>
      <c r="Q15" s="69">
        <f>SUM(Q8:Q14)</f>
        <v>78</v>
      </c>
      <c r="R15" s="69">
        <f>SUM(R8:R14)</f>
        <v>13.540000000000003</v>
      </c>
      <c r="S15" s="69">
        <f>SUM(S8:S14)</f>
        <v>15.510000000000002</v>
      </c>
      <c r="T15" s="69">
        <f>SUM(T8:T14)</f>
        <v>87.89</v>
      </c>
      <c r="U15" s="69">
        <f>SUM(U8:U14)</f>
        <v>588.53</v>
      </c>
      <c r="V15" s="70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15.75" x14ac:dyDescent="0.25">
      <c r="A17" s="25"/>
      <c r="B17" s="229" t="s">
        <v>53</v>
      </c>
      <c r="C17" s="178">
        <v>60</v>
      </c>
      <c r="D17" s="270">
        <v>15</v>
      </c>
      <c r="E17" s="271"/>
      <c r="F17" s="29">
        <v>13.98</v>
      </c>
      <c r="G17" s="235">
        <v>0.12</v>
      </c>
      <c r="H17" s="235">
        <v>6.37</v>
      </c>
      <c r="I17" s="185">
        <v>4.6900000000000004</v>
      </c>
      <c r="J17" s="184">
        <v>132</v>
      </c>
      <c r="K17" s="182" t="s">
        <v>179</v>
      </c>
      <c r="L17" s="57"/>
      <c r="M17" s="229" t="s">
        <v>53</v>
      </c>
      <c r="N17" s="178">
        <v>60</v>
      </c>
      <c r="O17" s="270">
        <v>15</v>
      </c>
      <c r="P17" s="271"/>
      <c r="Q17" s="29">
        <v>13.98</v>
      </c>
      <c r="R17" s="235">
        <v>0.12</v>
      </c>
      <c r="S17" s="235">
        <v>6.37</v>
      </c>
      <c r="T17" s="185">
        <v>4.6900000000000004</v>
      </c>
      <c r="U17" s="184">
        <v>132</v>
      </c>
      <c r="V17" s="182" t="s">
        <v>179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x14ac:dyDescent="0.25">
      <c r="B18" s="229" t="s">
        <v>180</v>
      </c>
      <c r="C18" s="178">
        <v>90</v>
      </c>
      <c r="D18" s="270">
        <v>20</v>
      </c>
      <c r="E18" s="272"/>
      <c r="F18" s="45">
        <v>15.56</v>
      </c>
      <c r="G18" s="236">
        <v>5.68</v>
      </c>
      <c r="H18" s="237">
        <v>7.09</v>
      </c>
      <c r="I18" s="238">
        <v>0</v>
      </c>
      <c r="J18" s="184">
        <v>91.54</v>
      </c>
      <c r="K18" s="186" t="s">
        <v>165</v>
      </c>
      <c r="L18" s="57"/>
      <c r="M18" s="229" t="s">
        <v>180</v>
      </c>
      <c r="N18" s="178">
        <v>90</v>
      </c>
      <c r="O18" s="270">
        <v>20</v>
      </c>
      <c r="P18" s="272"/>
      <c r="Q18" s="45">
        <v>15.56</v>
      </c>
      <c r="R18" s="236">
        <v>5.68</v>
      </c>
      <c r="S18" s="237">
        <v>7.09</v>
      </c>
      <c r="T18" s="238">
        <v>0</v>
      </c>
      <c r="U18" s="184">
        <v>91.54</v>
      </c>
      <c r="V18" s="186" t="s">
        <v>165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239" t="s">
        <v>181</v>
      </c>
      <c r="C19" s="240"/>
      <c r="D19" s="273" t="s">
        <v>162</v>
      </c>
      <c r="E19" s="124"/>
      <c r="F19" s="108">
        <v>18.940000000000001</v>
      </c>
      <c r="G19" s="107">
        <v>4.96</v>
      </c>
      <c r="H19" s="107">
        <v>6.74</v>
      </c>
      <c r="I19" s="107">
        <v>35.549999999999997</v>
      </c>
      <c r="J19" s="107">
        <v>221.44</v>
      </c>
      <c r="K19" s="186" t="s">
        <v>182</v>
      </c>
      <c r="L19" s="20"/>
      <c r="M19" s="239" t="s">
        <v>181</v>
      </c>
      <c r="N19" s="240"/>
      <c r="O19" s="273" t="s">
        <v>162</v>
      </c>
      <c r="P19" s="124"/>
      <c r="Q19" s="108">
        <v>18.940000000000001</v>
      </c>
      <c r="R19" s="107">
        <v>4.96</v>
      </c>
      <c r="S19" s="107">
        <v>6.74</v>
      </c>
      <c r="T19" s="107">
        <v>35.549999999999997</v>
      </c>
      <c r="U19" s="107">
        <v>221.44</v>
      </c>
      <c r="V19" s="186" t="s">
        <v>182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226" t="s">
        <v>183</v>
      </c>
      <c r="C20" s="29">
        <v>200</v>
      </c>
      <c r="D20" s="227">
        <v>200</v>
      </c>
      <c r="E20" s="272"/>
      <c r="F20" s="228">
        <v>18.600000000000001</v>
      </c>
      <c r="G20" s="228">
        <v>7.0000000000000007E-2</v>
      </c>
      <c r="H20" s="228">
        <v>0.02</v>
      </c>
      <c r="I20" s="228">
        <v>15</v>
      </c>
      <c r="J20" s="228">
        <v>50</v>
      </c>
      <c r="K20" s="164">
        <v>382</v>
      </c>
      <c r="L20" s="20"/>
      <c r="M20" s="226" t="s">
        <v>183</v>
      </c>
      <c r="N20" s="29">
        <v>200</v>
      </c>
      <c r="O20" s="227">
        <v>200</v>
      </c>
      <c r="P20" s="272"/>
      <c r="Q20" s="228">
        <v>18.600000000000001</v>
      </c>
      <c r="R20" s="228">
        <v>7.0000000000000007E-2</v>
      </c>
      <c r="S20" s="228">
        <v>0.02</v>
      </c>
      <c r="T20" s="228">
        <v>15</v>
      </c>
      <c r="U20" s="228">
        <v>50</v>
      </c>
      <c r="V20" s="164">
        <v>382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5">
        <v>50</v>
      </c>
      <c r="E21" s="272"/>
      <c r="F21" s="45">
        <v>2.88</v>
      </c>
      <c r="G21" s="32">
        <v>1.98</v>
      </c>
      <c r="H21" s="32">
        <v>0.36</v>
      </c>
      <c r="I21" s="31">
        <v>10.02</v>
      </c>
      <c r="J21" s="32">
        <v>51.99</v>
      </c>
      <c r="K21" s="50" t="s">
        <v>19</v>
      </c>
      <c r="L21" s="20"/>
      <c r="M21" s="37" t="s">
        <v>20</v>
      </c>
      <c r="N21" s="38">
        <v>30</v>
      </c>
      <c r="O21" s="45">
        <v>50</v>
      </c>
      <c r="P21" s="272"/>
      <c r="Q21" s="45">
        <v>2.88</v>
      </c>
      <c r="R21" s="32">
        <v>1.98</v>
      </c>
      <c r="S21" s="32">
        <v>0.36</v>
      </c>
      <c r="T21" s="31">
        <v>10.02</v>
      </c>
      <c r="U21" s="32">
        <v>51.99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18</v>
      </c>
      <c r="C22" s="38">
        <v>30</v>
      </c>
      <c r="D22" s="45">
        <v>30</v>
      </c>
      <c r="E22" s="272"/>
      <c r="F22" s="139">
        <v>1.7</v>
      </c>
      <c r="G22" s="32">
        <v>3.95</v>
      </c>
      <c r="H22" s="32">
        <v>0.5</v>
      </c>
      <c r="I22" s="31">
        <v>24.15</v>
      </c>
      <c r="J22" s="32">
        <v>116.9</v>
      </c>
      <c r="K22" s="50" t="s">
        <v>19</v>
      </c>
      <c r="L22" s="20"/>
      <c r="M22" s="37" t="s">
        <v>18</v>
      </c>
      <c r="N22" s="38">
        <v>30</v>
      </c>
      <c r="O22" s="45">
        <v>30</v>
      </c>
      <c r="P22" s="272"/>
      <c r="Q22" s="139">
        <v>1.7</v>
      </c>
      <c r="R22" s="32">
        <v>3.95</v>
      </c>
      <c r="S22" s="32">
        <v>0.5</v>
      </c>
      <c r="T22" s="31">
        <v>24.15</v>
      </c>
      <c r="U22" s="32">
        <v>116.9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26" t="s">
        <v>184</v>
      </c>
      <c r="C23" s="38">
        <v>10</v>
      </c>
      <c r="D23" s="223" t="s">
        <v>185</v>
      </c>
      <c r="E23" s="223"/>
      <c r="F23" s="223">
        <v>19.34</v>
      </c>
      <c r="G23" s="30">
        <v>0.68</v>
      </c>
      <c r="H23" s="30">
        <v>0.68</v>
      </c>
      <c r="I23" s="31">
        <v>16.600000000000001</v>
      </c>
      <c r="J23" s="32">
        <v>79.900000000000006</v>
      </c>
      <c r="K23" s="186" t="s">
        <v>186</v>
      </c>
      <c r="L23" s="20"/>
      <c r="M23" s="26" t="s">
        <v>184</v>
      </c>
      <c r="N23" s="38">
        <v>10</v>
      </c>
      <c r="O23" s="223" t="s">
        <v>185</v>
      </c>
      <c r="P23" s="223"/>
      <c r="Q23" s="223">
        <v>19.34</v>
      </c>
      <c r="R23" s="30">
        <v>0.68</v>
      </c>
      <c r="S23" s="30">
        <v>0.68</v>
      </c>
      <c r="T23" s="31">
        <v>16.600000000000001</v>
      </c>
      <c r="U23" s="32">
        <v>79.900000000000006</v>
      </c>
      <c r="V23" s="186" t="s">
        <v>186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274"/>
      <c r="E24" s="272"/>
      <c r="F24" s="275">
        <f>SUM(F17:F23)</f>
        <v>91.000000000000014</v>
      </c>
      <c r="G24" s="272">
        <f>SUM(G17:G23)</f>
        <v>17.440000000000001</v>
      </c>
      <c r="H24" s="272">
        <f>SUM(H17:H23)</f>
        <v>21.76</v>
      </c>
      <c r="I24" s="272">
        <f>SUM(I17:I23)</f>
        <v>106.00999999999999</v>
      </c>
      <c r="J24" s="272">
        <f>SUM(J17:J23)</f>
        <v>743.77</v>
      </c>
      <c r="K24" s="241"/>
      <c r="L24" s="20"/>
      <c r="M24" s="71" t="s">
        <v>21</v>
      </c>
      <c r="N24" s="87"/>
      <c r="O24" s="46"/>
      <c r="P24" s="69"/>
      <c r="Q24" s="69">
        <f>SUM(Q17:Q23)</f>
        <v>91.000000000000014</v>
      </c>
      <c r="R24" s="69">
        <f>SUM(R17:R23)</f>
        <v>17.440000000000001</v>
      </c>
      <c r="S24" s="69">
        <f>SUM(S17:S23)</f>
        <v>21.76</v>
      </c>
      <c r="T24" s="88">
        <f>SUM(T17:T23)</f>
        <v>106.00999999999999</v>
      </c>
      <c r="U24" s="69">
        <f>SUM(U17:U23)</f>
        <v>743.77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274"/>
      <c r="E25" s="272"/>
      <c r="F25" s="45"/>
      <c r="G25" s="45"/>
      <c r="H25" s="55"/>
      <c r="I25" s="45"/>
      <c r="J25" s="276"/>
      <c r="K25" s="66"/>
      <c r="L25" s="57"/>
      <c r="M25" s="78" t="s">
        <v>24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24" customHeight="1" x14ac:dyDescent="0.25">
      <c r="A26" s="25"/>
      <c r="B26" s="242"/>
      <c r="C26" s="92"/>
      <c r="D26" s="270"/>
      <c r="E26" s="275"/>
      <c r="F26" s="139"/>
      <c r="G26" s="184"/>
      <c r="H26" s="184"/>
      <c r="I26" s="184"/>
      <c r="J26" s="184"/>
      <c r="K26" s="243"/>
      <c r="L26" s="58"/>
      <c r="M26" s="244" t="s">
        <v>187</v>
      </c>
      <c r="N26" s="92"/>
      <c r="O26" s="277">
        <v>10</v>
      </c>
      <c r="P26" s="271"/>
      <c r="Q26" s="29">
        <v>3.12</v>
      </c>
      <c r="R26" s="184">
        <v>0.48</v>
      </c>
      <c r="S26" s="184">
        <v>0.06</v>
      </c>
      <c r="T26" s="185">
        <v>5.0199999999999996</v>
      </c>
      <c r="U26" s="184">
        <v>6</v>
      </c>
      <c r="V26" s="186">
        <v>70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244" t="s">
        <v>187</v>
      </c>
      <c r="C27" s="92"/>
      <c r="D27" s="277">
        <v>60</v>
      </c>
      <c r="E27" s="271"/>
      <c r="F27" s="29">
        <v>9.77</v>
      </c>
      <c r="G27" s="184">
        <v>0.48</v>
      </c>
      <c r="H27" s="184">
        <v>0.06</v>
      </c>
      <c r="I27" s="185">
        <v>5.0199999999999996</v>
      </c>
      <c r="J27" s="184">
        <v>6</v>
      </c>
      <c r="K27" s="186">
        <v>70</v>
      </c>
      <c r="M27" s="167" t="s">
        <v>169</v>
      </c>
      <c r="N27" s="92"/>
      <c r="O27" s="270">
        <v>200</v>
      </c>
      <c r="P27" s="278"/>
      <c r="Q27" s="223">
        <v>10.88</v>
      </c>
      <c r="R27" s="184">
        <v>4.3899999999999997</v>
      </c>
      <c r="S27" s="184">
        <v>4.21</v>
      </c>
      <c r="T27" s="185">
        <v>13.22</v>
      </c>
      <c r="U27" s="184">
        <v>108.6</v>
      </c>
      <c r="V27" s="186">
        <v>102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3.25" x14ac:dyDescent="0.25">
      <c r="A28" s="25"/>
      <c r="B28" s="167" t="s">
        <v>169</v>
      </c>
      <c r="C28" s="92"/>
      <c r="D28" s="270">
        <v>200</v>
      </c>
      <c r="E28" s="278"/>
      <c r="F28" s="223">
        <v>10.88</v>
      </c>
      <c r="G28" s="184">
        <v>4.3899999999999997</v>
      </c>
      <c r="H28" s="184">
        <v>4.21</v>
      </c>
      <c r="I28" s="185">
        <v>13.22</v>
      </c>
      <c r="J28" s="184">
        <v>108.6</v>
      </c>
      <c r="K28" s="186">
        <v>102</v>
      </c>
      <c r="M28" s="244" t="s">
        <v>188</v>
      </c>
      <c r="N28" s="92"/>
      <c r="O28" s="270">
        <v>55</v>
      </c>
      <c r="P28" s="278"/>
      <c r="Q28" s="223">
        <v>15.23</v>
      </c>
      <c r="R28" s="184">
        <v>10.96</v>
      </c>
      <c r="S28" s="184">
        <v>15.9</v>
      </c>
      <c r="T28" s="185">
        <v>12.18</v>
      </c>
      <c r="U28" s="184">
        <v>253.63</v>
      </c>
      <c r="V28" s="186">
        <v>234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244" t="s">
        <v>168</v>
      </c>
      <c r="C29" s="92"/>
      <c r="D29" s="270" t="s">
        <v>161</v>
      </c>
      <c r="E29" s="278"/>
      <c r="F29" s="223">
        <v>35.14</v>
      </c>
      <c r="G29" s="184">
        <v>10.96</v>
      </c>
      <c r="H29" s="184">
        <v>15.9</v>
      </c>
      <c r="I29" s="185">
        <v>12.18</v>
      </c>
      <c r="J29" s="184">
        <v>253.63</v>
      </c>
      <c r="K29" s="186">
        <v>234</v>
      </c>
      <c r="M29" s="245" t="s">
        <v>189</v>
      </c>
      <c r="N29" s="246"/>
      <c r="O29" s="277">
        <v>100</v>
      </c>
      <c r="P29" s="271"/>
      <c r="Q29" s="223">
        <v>9.69</v>
      </c>
      <c r="R29" s="184">
        <v>2.85</v>
      </c>
      <c r="S29" s="184">
        <v>4.3099999999999996</v>
      </c>
      <c r="T29" s="185">
        <v>23.01</v>
      </c>
      <c r="U29" s="184">
        <v>142.35</v>
      </c>
      <c r="V29" s="186">
        <v>310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245" t="s">
        <v>189</v>
      </c>
      <c r="C30" s="246"/>
      <c r="D30" s="277">
        <v>120</v>
      </c>
      <c r="E30" s="271"/>
      <c r="F30" s="223">
        <v>11.63</v>
      </c>
      <c r="G30" s="184">
        <v>2.85</v>
      </c>
      <c r="H30" s="184">
        <v>4.3099999999999996</v>
      </c>
      <c r="I30" s="185">
        <v>23.01</v>
      </c>
      <c r="J30" s="184">
        <v>142.35</v>
      </c>
      <c r="K30" s="186">
        <v>310</v>
      </c>
      <c r="M30" s="37" t="s">
        <v>175</v>
      </c>
      <c r="N30" s="38" t="s">
        <v>62</v>
      </c>
      <c r="O30" s="133" t="s">
        <v>63</v>
      </c>
      <c r="P30" s="133"/>
      <c r="Q30" s="93">
        <v>2.38</v>
      </c>
      <c r="R30" s="184">
        <v>0.67</v>
      </c>
      <c r="S30" s="184">
        <v>0.27</v>
      </c>
      <c r="T30" s="185">
        <v>20.75</v>
      </c>
      <c r="U30" s="184">
        <v>88.2</v>
      </c>
      <c r="V30" s="186">
        <v>388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183" t="s">
        <v>190</v>
      </c>
      <c r="C31" s="92"/>
      <c r="D31" s="270">
        <v>180</v>
      </c>
      <c r="E31" s="272"/>
      <c r="F31" s="223">
        <v>8.8800000000000008</v>
      </c>
      <c r="G31" s="184">
        <v>0.67</v>
      </c>
      <c r="H31" s="184">
        <v>0.27</v>
      </c>
      <c r="I31" s="185">
        <v>20.75</v>
      </c>
      <c r="J31" s="184">
        <v>88.2</v>
      </c>
      <c r="K31" s="186">
        <v>388</v>
      </c>
      <c r="M31" s="37" t="s">
        <v>20</v>
      </c>
      <c r="N31" s="29">
        <v>150</v>
      </c>
      <c r="O31" s="277">
        <v>60</v>
      </c>
      <c r="P31" s="272"/>
      <c r="Q31" s="223"/>
      <c r="R31" s="32">
        <v>4.74</v>
      </c>
      <c r="S31" s="32">
        <v>0.6</v>
      </c>
      <c r="T31" s="31">
        <v>28.98</v>
      </c>
      <c r="U31" s="32">
        <v>140.28</v>
      </c>
      <c r="V31" s="50" t="s">
        <v>163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37" t="s">
        <v>20</v>
      </c>
      <c r="C32" s="29">
        <v>150</v>
      </c>
      <c r="D32" s="277">
        <v>60</v>
      </c>
      <c r="E32" s="272"/>
      <c r="F32" s="223"/>
      <c r="G32" s="32">
        <v>4.74</v>
      </c>
      <c r="H32" s="32">
        <v>0.6</v>
      </c>
      <c r="I32" s="31">
        <v>28.98</v>
      </c>
      <c r="J32" s="32">
        <v>140.28</v>
      </c>
      <c r="K32" s="50" t="s">
        <v>163</v>
      </c>
      <c r="M32" s="37" t="s">
        <v>18</v>
      </c>
      <c r="N32" s="38">
        <v>200</v>
      </c>
      <c r="O32" s="277">
        <v>30</v>
      </c>
      <c r="P32" s="272"/>
      <c r="Q32" s="139">
        <v>1.7</v>
      </c>
      <c r="R32" s="32">
        <v>1.98</v>
      </c>
      <c r="S32" s="32">
        <v>0.36</v>
      </c>
      <c r="T32" s="31">
        <v>10.02</v>
      </c>
      <c r="U32" s="32">
        <v>51.99</v>
      </c>
      <c r="V32" s="50" t="s">
        <v>163</v>
      </c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8" customHeight="1" x14ac:dyDescent="0.25">
      <c r="B33" s="37" t="s">
        <v>18</v>
      </c>
      <c r="C33" s="38">
        <v>200</v>
      </c>
      <c r="D33" s="277">
        <v>30</v>
      </c>
      <c r="E33" s="272"/>
      <c r="F33" s="139">
        <v>1.7</v>
      </c>
      <c r="G33" s="32">
        <v>1.98</v>
      </c>
      <c r="H33" s="32">
        <v>0.36</v>
      </c>
      <c r="I33" s="31">
        <v>10.02</v>
      </c>
      <c r="J33" s="32">
        <v>51.99</v>
      </c>
      <c r="K33" s="50" t="s">
        <v>163</v>
      </c>
      <c r="M33" s="71" t="s">
        <v>21</v>
      </c>
      <c r="N33" s="115"/>
      <c r="O33" s="253"/>
      <c r="P33" s="254"/>
      <c r="Q33" s="248">
        <f>SUM(Q26:Q32)</f>
        <v>43.000000000000007</v>
      </c>
      <c r="R33" s="248">
        <f t="shared" ref="R33:U33" si="0">R32+R14</f>
        <v>2.62</v>
      </c>
      <c r="S33" s="248">
        <f t="shared" si="0"/>
        <v>1</v>
      </c>
      <c r="T33" s="249">
        <f t="shared" si="0"/>
        <v>25.64</v>
      </c>
      <c r="U33" s="248">
        <f t="shared" si="0"/>
        <v>127.19</v>
      </c>
      <c r="V33" s="250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5.75" customHeight="1" x14ac:dyDescent="0.25">
      <c r="B34" s="102" t="s">
        <v>32</v>
      </c>
      <c r="C34" s="103"/>
      <c r="D34" s="273"/>
      <c r="E34" s="247"/>
      <c r="F34" s="261">
        <f t="shared" ref="F34:J34" si="1">SUM(F27:F33)</f>
        <v>78</v>
      </c>
      <c r="G34" s="123">
        <f t="shared" si="1"/>
        <v>26.070000000000004</v>
      </c>
      <c r="H34" s="123">
        <f t="shared" si="1"/>
        <v>25.71</v>
      </c>
      <c r="I34" s="144">
        <f t="shared" si="1"/>
        <v>113.18</v>
      </c>
      <c r="J34" s="123">
        <f t="shared" si="1"/>
        <v>791.05000000000007</v>
      </c>
      <c r="K34" s="70"/>
      <c r="M34" s="251" t="s">
        <v>33</v>
      </c>
      <c r="N34" s="252"/>
      <c r="O34" s="253"/>
      <c r="P34" s="254"/>
      <c r="Q34" s="248">
        <f>Q33+Q15</f>
        <v>121</v>
      </c>
      <c r="R34" s="248"/>
      <c r="S34" s="248"/>
      <c r="T34" s="249"/>
      <c r="U34" s="248"/>
      <c r="V34" s="25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78" t="s">
        <v>160</v>
      </c>
      <c r="C35" s="103"/>
      <c r="D35" s="107"/>
      <c r="E35" s="247"/>
      <c r="F35" s="29"/>
      <c r="G35" s="108"/>
      <c r="H35" s="108"/>
      <c r="I35" s="121"/>
      <c r="J35" s="108"/>
      <c r="K35" s="81"/>
      <c r="M35" s="78" t="s">
        <v>34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6.25" customHeight="1" x14ac:dyDescent="0.25">
      <c r="B36" s="255"/>
      <c r="C36" s="126"/>
      <c r="D36" s="279"/>
      <c r="E36" s="280"/>
      <c r="F36" s="45"/>
      <c r="G36" s="45"/>
      <c r="H36" s="45"/>
      <c r="I36" s="55"/>
      <c r="J36" s="45"/>
      <c r="K36" s="70"/>
      <c r="M36" s="244" t="s">
        <v>187</v>
      </c>
      <c r="N36" s="92"/>
      <c r="O36" s="277">
        <v>10</v>
      </c>
      <c r="P36" s="271"/>
      <c r="Q36" s="29">
        <v>3.12</v>
      </c>
      <c r="R36" s="184">
        <v>0.48</v>
      </c>
      <c r="S36" s="184">
        <v>0.06</v>
      </c>
      <c r="T36" s="185">
        <v>5.0199999999999996</v>
      </c>
      <c r="U36" s="184">
        <v>6</v>
      </c>
      <c r="V36" s="186">
        <v>70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customHeight="1" x14ac:dyDescent="0.25">
      <c r="B37" s="256" t="s">
        <v>191</v>
      </c>
      <c r="C37" s="92"/>
      <c r="D37" s="107">
        <v>100</v>
      </c>
      <c r="E37" s="272"/>
      <c r="F37" s="223"/>
      <c r="G37" s="108">
        <v>18.88</v>
      </c>
      <c r="H37" s="108">
        <v>18</v>
      </c>
      <c r="I37" s="121">
        <v>10.220000000000001</v>
      </c>
      <c r="J37" s="108">
        <v>235</v>
      </c>
      <c r="K37" s="186">
        <v>767</v>
      </c>
      <c r="M37" s="167" t="s">
        <v>169</v>
      </c>
      <c r="N37" s="92"/>
      <c r="O37" s="270">
        <v>200</v>
      </c>
      <c r="P37" s="278"/>
      <c r="Q37" s="223">
        <v>10.88</v>
      </c>
      <c r="R37" s="184">
        <v>4.3899999999999997</v>
      </c>
      <c r="S37" s="184">
        <v>4.21</v>
      </c>
      <c r="T37" s="185">
        <v>13.22</v>
      </c>
      <c r="U37" s="184">
        <v>108.6</v>
      </c>
      <c r="V37" s="186">
        <v>102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257" t="s">
        <v>36</v>
      </c>
      <c r="C38" s="178">
        <v>200</v>
      </c>
      <c r="D38" s="107" t="s">
        <v>37</v>
      </c>
      <c r="E38" s="271"/>
      <c r="F38" s="139">
        <v>20.399999999999999</v>
      </c>
      <c r="G38" s="45">
        <v>1</v>
      </c>
      <c r="H38" s="45">
        <v>0</v>
      </c>
      <c r="I38" s="55">
        <v>25.4</v>
      </c>
      <c r="J38" s="139">
        <v>105.6</v>
      </c>
      <c r="K38" s="186" t="s">
        <v>19</v>
      </c>
      <c r="M38" s="244" t="s">
        <v>168</v>
      </c>
      <c r="N38" s="92"/>
      <c r="O38" s="270" t="s">
        <v>192</v>
      </c>
      <c r="P38" s="278"/>
      <c r="Q38" s="223">
        <v>30.73</v>
      </c>
      <c r="R38" s="184">
        <v>10.96</v>
      </c>
      <c r="S38" s="184">
        <v>15.9</v>
      </c>
      <c r="T38" s="185">
        <v>12.18</v>
      </c>
      <c r="U38" s="184">
        <v>253.63</v>
      </c>
      <c r="V38" s="186">
        <v>234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132" t="s">
        <v>193</v>
      </c>
      <c r="C39" s="133">
        <v>50</v>
      </c>
      <c r="D39" s="29">
        <v>75</v>
      </c>
      <c r="E39" s="271"/>
      <c r="F39" s="228">
        <v>9.6199999999999992</v>
      </c>
      <c r="G39" s="184"/>
      <c r="H39" s="184"/>
      <c r="I39" s="185"/>
      <c r="J39" s="184"/>
      <c r="K39" s="186"/>
      <c r="L39" s="58"/>
      <c r="M39" s="245" t="s">
        <v>189</v>
      </c>
      <c r="N39" s="246"/>
      <c r="O39" s="277">
        <v>100</v>
      </c>
      <c r="P39" s="271"/>
      <c r="Q39" s="223">
        <v>9.69</v>
      </c>
      <c r="R39" s="184">
        <v>2.85</v>
      </c>
      <c r="S39" s="184">
        <v>4.3099999999999996</v>
      </c>
      <c r="T39" s="185">
        <v>23.01</v>
      </c>
      <c r="U39" s="184">
        <v>142.35</v>
      </c>
      <c r="V39" s="186">
        <v>310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26" t="s">
        <v>184</v>
      </c>
      <c r="C40" s="38">
        <v>10</v>
      </c>
      <c r="D40" s="107" t="s">
        <v>37</v>
      </c>
      <c r="E40" s="223"/>
      <c r="F40" s="223">
        <v>29.76</v>
      </c>
      <c r="G40" s="139"/>
      <c r="H40" s="139"/>
      <c r="I40" s="140"/>
      <c r="J40" s="139"/>
      <c r="K40" s="186" t="s">
        <v>19</v>
      </c>
      <c r="L40" s="20"/>
      <c r="M40" s="183" t="s">
        <v>190</v>
      </c>
      <c r="N40" s="92"/>
      <c r="O40" s="270">
        <v>180</v>
      </c>
      <c r="P40" s="272"/>
      <c r="Q40" s="223">
        <v>8.8800000000000008</v>
      </c>
      <c r="R40" s="184">
        <v>0.67</v>
      </c>
      <c r="S40" s="184">
        <v>0.27</v>
      </c>
      <c r="T40" s="185">
        <v>20.75</v>
      </c>
      <c r="U40" s="184">
        <v>88.2</v>
      </c>
      <c r="V40" s="186">
        <v>388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281"/>
      <c r="E41" s="282"/>
      <c r="F41" s="123">
        <f>SUM(F37:F40)</f>
        <v>59.78</v>
      </c>
      <c r="G41" s="123">
        <f>SUM(G37:G40)</f>
        <v>19.88</v>
      </c>
      <c r="H41" s="123">
        <f>SUM(H37:H40)</f>
        <v>18</v>
      </c>
      <c r="I41" s="144">
        <f>SUM(I37:I40)</f>
        <v>35.619999999999997</v>
      </c>
      <c r="J41" s="123">
        <f>SUM(J37:J40)</f>
        <v>340.6</v>
      </c>
      <c r="K41" s="145"/>
      <c r="L41" s="20"/>
      <c r="M41" s="37" t="s">
        <v>20</v>
      </c>
      <c r="N41" s="29">
        <v>150</v>
      </c>
      <c r="O41" s="277">
        <v>60</v>
      </c>
      <c r="P41" s="272"/>
      <c r="Q41" s="223"/>
      <c r="R41" s="32">
        <v>4.74</v>
      </c>
      <c r="S41" s="32">
        <v>0.6</v>
      </c>
      <c r="T41" s="31">
        <v>28.98</v>
      </c>
      <c r="U41" s="32">
        <v>140.28</v>
      </c>
      <c r="V41" s="50" t="s">
        <v>163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F41+F34</f>
        <v>137.78</v>
      </c>
      <c r="G42" s="150">
        <f t="shared" ref="G42:I42" si="2">G41+G34+G15</f>
        <v>59.490000000000009</v>
      </c>
      <c r="H42" s="150">
        <f t="shared" si="2"/>
        <v>57.82</v>
      </c>
      <c r="I42" s="150">
        <f t="shared" si="2"/>
        <v>236.69</v>
      </c>
      <c r="J42" s="150">
        <f>J41+J34+J15</f>
        <v>1720.18</v>
      </c>
      <c r="K42" s="151"/>
      <c r="L42" s="20"/>
      <c r="M42" s="37" t="s">
        <v>18</v>
      </c>
      <c r="N42" s="38">
        <v>200</v>
      </c>
      <c r="O42" s="277">
        <v>30</v>
      </c>
      <c r="P42" s="272"/>
      <c r="Q42" s="139">
        <v>1.7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163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ht="15.75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115"/>
      <c r="O43" s="253"/>
      <c r="P43" s="254"/>
      <c r="Q43" s="248">
        <f>SUM(Q36:Q42)</f>
        <v>65</v>
      </c>
      <c r="R43" s="69">
        <f>SUM(R36:R42)</f>
        <v>26.070000000000004</v>
      </c>
      <c r="S43" s="69">
        <f>SUM(S36:S42)</f>
        <v>25.71</v>
      </c>
      <c r="T43" s="88">
        <f>SUM(T36:T42)</f>
        <v>113.18</v>
      </c>
      <c r="U43" s="69">
        <f>SUM(U36:U42)</f>
        <v>791.05000000000007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3">R43+R24</f>
        <v>43.510000000000005</v>
      </c>
      <c r="S44" s="150">
        <f t="shared" si="3"/>
        <v>47.47</v>
      </c>
      <c r="T44" s="150">
        <f t="shared" si="3"/>
        <v>219.19</v>
      </c>
      <c r="U44" s="150">
        <f t="shared" si="3"/>
        <v>1534.8200000000002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s="110"/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sqref="A1:XFD104857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0</v>
      </c>
      <c r="F2" s="1"/>
      <c r="G2" s="1"/>
      <c r="H2" s="1"/>
      <c r="I2" t="s">
        <v>1</v>
      </c>
      <c r="L2" s="1"/>
      <c r="M2" t="s">
        <v>0</v>
      </c>
      <c r="Q2" s="1"/>
      <c r="R2" s="1"/>
      <c r="S2" s="1"/>
      <c r="T2" t="s">
        <v>1</v>
      </c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2</v>
      </c>
      <c r="F3" s="1"/>
      <c r="G3" s="1"/>
      <c r="H3" s="1"/>
      <c r="L3" s="1"/>
      <c r="M3" t="s">
        <v>2</v>
      </c>
      <c r="Q3" s="1"/>
      <c r="R3" s="1"/>
      <c r="S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x14ac:dyDescent="0.25">
      <c r="B4" t="s">
        <v>3</v>
      </c>
      <c r="F4" s="1"/>
      <c r="G4" s="1"/>
      <c r="H4" s="1"/>
      <c r="I4" t="s">
        <v>4</v>
      </c>
      <c r="L4" s="1"/>
      <c r="M4" t="s">
        <v>3</v>
      </c>
      <c r="Q4" s="1"/>
      <c r="R4" s="1"/>
      <c r="S4" s="1"/>
      <c r="T4" t="s">
        <v>4</v>
      </c>
      <c r="X4" s="2"/>
      <c r="Y4" s="2"/>
      <c r="Z4" s="2"/>
      <c r="AA4" s="2"/>
      <c r="AB4" s="3"/>
      <c r="AC4" s="3"/>
      <c r="AD4" s="3"/>
      <c r="AE4" s="3"/>
      <c r="AF4" s="3"/>
      <c r="AG4" s="3"/>
    </row>
    <row r="5" spans="1:33" ht="20.25" x14ac:dyDescent="0.3">
      <c r="C5" s="7"/>
      <c r="D5" s="4" t="s">
        <v>5</v>
      </c>
      <c r="E5" s="4"/>
      <c r="F5" s="1"/>
      <c r="G5" s="8"/>
      <c r="H5" s="8"/>
      <c r="I5" s="9"/>
      <c r="J5" s="9"/>
      <c r="K5" s="9"/>
      <c r="N5" s="7"/>
      <c r="O5" s="4" t="s">
        <v>5</v>
      </c>
      <c r="P5" s="4"/>
      <c r="Q5" s="1"/>
      <c r="R5" s="5" t="s">
        <v>6</v>
      </c>
      <c r="S5" s="5"/>
      <c r="T5" s="5"/>
      <c r="U5" s="5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5" customHeight="1" thickBot="1" x14ac:dyDescent="0.3">
      <c r="D6" s="7" t="s">
        <v>7</v>
      </c>
      <c r="E6" s="7"/>
      <c r="F6" s="7"/>
      <c r="G6" s="8"/>
      <c r="H6" s="8" t="s">
        <v>170</v>
      </c>
      <c r="I6" s="9"/>
      <c r="J6" s="9"/>
      <c r="K6" s="9"/>
      <c r="N6" s="7"/>
      <c r="O6" s="7" t="s">
        <v>7</v>
      </c>
      <c r="P6" s="7"/>
      <c r="Q6" s="7"/>
      <c r="R6" s="8"/>
      <c r="S6" s="8" t="s">
        <v>170</v>
      </c>
      <c r="T6" s="9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1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x14ac:dyDescent="0.25">
      <c r="A8" s="25"/>
      <c r="B8" s="37" t="s">
        <v>47</v>
      </c>
      <c r="C8" s="38">
        <v>60</v>
      </c>
      <c r="D8" s="29">
        <v>60</v>
      </c>
      <c r="E8" s="29"/>
      <c r="F8" s="29">
        <v>7.92</v>
      </c>
      <c r="G8" s="30">
        <v>1.72</v>
      </c>
      <c r="H8" s="30">
        <v>1.62</v>
      </c>
      <c r="I8" s="31">
        <v>7.42</v>
      </c>
      <c r="J8" s="32">
        <v>27.52</v>
      </c>
      <c r="K8" s="33">
        <v>131</v>
      </c>
      <c r="L8" s="20"/>
      <c r="M8" s="37" t="s">
        <v>47</v>
      </c>
      <c r="N8" s="38">
        <v>60</v>
      </c>
      <c r="O8" s="29">
        <v>60</v>
      </c>
      <c r="P8" s="29"/>
      <c r="Q8" s="29">
        <v>7.92</v>
      </c>
      <c r="R8" s="30">
        <v>1.72</v>
      </c>
      <c r="S8" s="30">
        <v>1.62</v>
      </c>
      <c r="T8" s="31">
        <v>7.42</v>
      </c>
      <c r="U8" s="32">
        <v>27.52</v>
      </c>
      <c r="V8" s="33">
        <v>131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6.25" x14ac:dyDescent="0.25">
      <c r="A9" s="25"/>
      <c r="B9" s="37" t="s">
        <v>48</v>
      </c>
      <c r="C9" s="38" t="s">
        <v>39</v>
      </c>
      <c r="D9" s="45" t="s">
        <v>171</v>
      </c>
      <c r="E9" s="45"/>
      <c r="F9" s="93">
        <v>33.64</v>
      </c>
      <c r="G9" s="47">
        <v>11.31</v>
      </c>
      <c r="H9" s="48">
        <v>15.66</v>
      </c>
      <c r="I9" s="49">
        <v>8.4</v>
      </c>
      <c r="J9" s="32">
        <v>277.42</v>
      </c>
      <c r="K9" s="50">
        <v>210</v>
      </c>
      <c r="L9" s="20"/>
      <c r="M9" s="37" t="s">
        <v>48</v>
      </c>
      <c r="N9" s="38" t="s">
        <v>39</v>
      </c>
      <c r="O9" s="45" t="s">
        <v>171</v>
      </c>
      <c r="P9" s="45"/>
      <c r="Q9" s="93">
        <v>33.64</v>
      </c>
      <c r="R9" s="47">
        <v>11.31</v>
      </c>
      <c r="S9" s="48">
        <v>15.66</v>
      </c>
      <c r="T9" s="49">
        <v>8.4</v>
      </c>
      <c r="U9" s="32">
        <v>277.42</v>
      </c>
      <c r="V9" s="50">
        <v>210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x14ac:dyDescent="0.25">
      <c r="B10" s="37" t="s">
        <v>49</v>
      </c>
      <c r="C10" s="29">
        <v>200</v>
      </c>
      <c r="D10" s="98">
        <v>200</v>
      </c>
      <c r="E10" s="45"/>
      <c r="F10" s="93">
        <v>12.54</v>
      </c>
      <c r="G10" s="45">
        <v>3.15</v>
      </c>
      <c r="H10" s="45">
        <v>2.67</v>
      </c>
      <c r="I10" s="55">
        <v>20.91</v>
      </c>
      <c r="J10" s="45">
        <v>90.6</v>
      </c>
      <c r="K10" s="164">
        <v>379</v>
      </c>
      <c r="L10" s="20"/>
      <c r="M10" s="37" t="s">
        <v>49</v>
      </c>
      <c r="N10" s="29">
        <v>200</v>
      </c>
      <c r="O10" s="98">
        <v>200</v>
      </c>
      <c r="P10" s="45"/>
      <c r="Q10" s="93">
        <v>12.54</v>
      </c>
      <c r="R10" s="45">
        <v>3.15</v>
      </c>
      <c r="S10" s="45">
        <v>2.67</v>
      </c>
      <c r="T10" s="55">
        <v>20.91</v>
      </c>
      <c r="U10" s="45">
        <v>90.6</v>
      </c>
      <c r="V10" s="164">
        <v>379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37" t="s">
        <v>18</v>
      </c>
      <c r="C11" s="38">
        <v>30</v>
      </c>
      <c r="D11" s="46">
        <v>30</v>
      </c>
      <c r="E11" s="46"/>
      <c r="F11" s="93">
        <v>1.7</v>
      </c>
      <c r="G11" s="32">
        <v>2.37</v>
      </c>
      <c r="H11" s="32">
        <v>0.3</v>
      </c>
      <c r="I11" s="31">
        <v>14.49</v>
      </c>
      <c r="J11" s="32">
        <v>70.14</v>
      </c>
      <c r="K11" s="50" t="s">
        <v>19</v>
      </c>
      <c r="L11" s="57"/>
      <c r="M11" s="37" t="s">
        <v>18</v>
      </c>
      <c r="N11" s="38">
        <v>30</v>
      </c>
      <c r="O11" s="46">
        <v>30</v>
      </c>
      <c r="P11" s="46"/>
      <c r="Q11" s="93">
        <v>1.7</v>
      </c>
      <c r="R11" s="32">
        <v>2.37</v>
      </c>
      <c r="S11" s="32">
        <v>0.3</v>
      </c>
      <c r="T11" s="31">
        <v>14.49</v>
      </c>
      <c r="U11" s="32">
        <v>70.14</v>
      </c>
      <c r="V11" s="50" t="s">
        <v>19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20</v>
      </c>
      <c r="C12" s="38">
        <v>30</v>
      </c>
      <c r="D12" s="46">
        <v>30</v>
      </c>
      <c r="E12" s="46"/>
      <c r="F12" s="46"/>
      <c r="G12" s="32">
        <v>1.98</v>
      </c>
      <c r="H12" s="32">
        <v>0.36</v>
      </c>
      <c r="I12" s="31">
        <v>10.02</v>
      </c>
      <c r="J12" s="32">
        <v>51.99</v>
      </c>
      <c r="K12" s="50" t="s">
        <v>19</v>
      </c>
      <c r="L12" s="20"/>
      <c r="M12" s="37" t="s">
        <v>20</v>
      </c>
      <c r="N12" s="38">
        <v>30</v>
      </c>
      <c r="O12" s="46">
        <v>30</v>
      </c>
      <c r="P12" s="46"/>
      <c r="Q12" s="46"/>
      <c r="R12" s="32">
        <v>1.98</v>
      </c>
      <c r="S12" s="32">
        <v>0.36</v>
      </c>
      <c r="T12" s="31">
        <v>10.02</v>
      </c>
      <c r="U12" s="32">
        <v>51.99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26" t="s">
        <v>172</v>
      </c>
      <c r="C13" s="38">
        <v>10</v>
      </c>
      <c r="D13" s="46">
        <v>100</v>
      </c>
      <c r="E13" s="29"/>
      <c r="F13" s="29">
        <v>22.2</v>
      </c>
      <c r="G13" s="30">
        <v>0.64</v>
      </c>
      <c r="H13" s="30">
        <v>0.32</v>
      </c>
      <c r="I13" s="31">
        <v>18.39</v>
      </c>
      <c r="J13" s="32">
        <v>78.400000000000006</v>
      </c>
      <c r="K13" s="33">
        <v>338</v>
      </c>
      <c r="L13" s="20"/>
      <c r="M13" s="26" t="s">
        <v>172</v>
      </c>
      <c r="N13" s="38">
        <v>10</v>
      </c>
      <c r="O13" s="46">
        <v>100</v>
      </c>
      <c r="P13" s="29"/>
      <c r="Q13" s="29">
        <v>22.2</v>
      </c>
      <c r="R13" s="30">
        <v>0.64</v>
      </c>
      <c r="S13" s="30">
        <v>0.32</v>
      </c>
      <c r="T13" s="31">
        <v>18.39</v>
      </c>
      <c r="U13" s="32">
        <v>78.400000000000006</v>
      </c>
      <c r="V13" s="33">
        <v>338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165" t="s">
        <v>21</v>
      </c>
      <c r="C14" s="72"/>
      <c r="D14" s="53"/>
      <c r="E14" s="79"/>
      <c r="F14" s="74">
        <f>SUM(F6:F13)</f>
        <v>78</v>
      </c>
      <c r="G14" s="74">
        <f>SUM(G6:G13)</f>
        <v>21.17</v>
      </c>
      <c r="H14" s="74">
        <f>SUM(H6:H13)</f>
        <v>20.930000000000003</v>
      </c>
      <c r="I14" s="75">
        <f>SUM(I6:I13)</f>
        <v>79.63000000000001</v>
      </c>
      <c r="J14" s="166">
        <f>SUM(J6:J13)</f>
        <v>596.06999999999994</v>
      </c>
      <c r="K14" s="81"/>
      <c r="L14" s="20"/>
      <c r="M14" s="167"/>
      <c r="N14" s="168"/>
      <c r="O14" s="87"/>
      <c r="P14" s="35"/>
      <c r="Q14" s="169"/>
      <c r="R14" s="46"/>
      <c r="S14" s="46"/>
      <c r="T14" s="129"/>
      <c r="U14" s="46"/>
      <c r="V14" s="89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170"/>
      <c r="C15" s="72"/>
      <c r="D15" s="53"/>
      <c r="E15" s="128"/>
      <c r="F15" s="169"/>
      <c r="G15" s="171"/>
      <c r="H15" s="171"/>
      <c r="I15" s="172"/>
      <c r="J15" s="171"/>
      <c r="K15" s="81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21.17</v>
      </c>
      <c r="S15" s="74">
        <f>SUM(S7:S14)</f>
        <v>20.930000000000003</v>
      </c>
      <c r="T15" s="75">
        <f>SUM(T7:T14)</f>
        <v>79.63000000000001</v>
      </c>
      <c r="U15" s="74">
        <f>SUM(U7:U14)</f>
        <v>596.06999999999994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22.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37" t="s">
        <v>47</v>
      </c>
      <c r="C17" s="38">
        <v>100</v>
      </c>
      <c r="D17" s="29">
        <v>100</v>
      </c>
      <c r="E17" s="29"/>
      <c r="F17" s="223">
        <v>9.01</v>
      </c>
      <c r="G17" s="30">
        <v>2.86</v>
      </c>
      <c r="H17" s="30">
        <v>2.7</v>
      </c>
      <c r="I17" s="31">
        <v>12.36</v>
      </c>
      <c r="J17" s="32">
        <v>45.86</v>
      </c>
      <c r="K17" s="33">
        <v>131</v>
      </c>
      <c r="L17" s="57"/>
      <c r="M17" s="37" t="s">
        <v>47</v>
      </c>
      <c r="N17" s="38">
        <v>100</v>
      </c>
      <c r="O17" s="29">
        <v>100</v>
      </c>
      <c r="P17" s="29"/>
      <c r="Q17" s="223">
        <v>9.01</v>
      </c>
      <c r="R17" s="30">
        <v>2.86</v>
      </c>
      <c r="S17" s="30">
        <v>2.7</v>
      </c>
      <c r="T17" s="31">
        <v>12.36</v>
      </c>
      <c r="U17" s="32">
        <v>45.86</v>
      </c>
      <c r="V17" s="33">
        <v>131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6.25" x14ac:dyDescent="0.25">
      <c r="B18" s="37" t="s">
        <v>48</v>
      </c>
      <c r="C18" s="38" t="s">
        <v>54</v>
      </c>
      <c r="D18" s="45" t="s">
        <v>173</v>
      </c>
      <c r="E18" s="45"/>
      <c r="F18" s="93">
        <v>45.55</v>
      </c>
      <c r="G18" s="47">
        <v>14.04</v>
      </c>
      <c r="H18" s="48">
        <v>19.440000000000001</v>
      </c>
      <c r="I18" s="49">
        <v>10.41</v>
      </c>
      <c r="J18" s="32">
        <v>344.4</v>
      </c>
      <c r="K18" s="50">
        <v>210</v>
      </c>
      <c r="L18" s="57"/>
      <c r="M18" s="37" t="s">
        <v>48</v>
      </c>
      <c r="N18" s="38" t="s">
        <v>54</v>
      </c>
      <c r="O18" s="45" t="s">
        <v>173</v>
      </c>
      <c r="P18" s="45"/>
      <c r="Q18" s="93">
        <v>45.55</v>
      </c>
      <c r="R18" s="47">
        <v>14.04</v>
      </c>
      <c r="S18" s="48">
        <v>19.440000000000001</v>
      </c>
      <c r="T18" s="49">
        <v>10.41</v>
      </c>
      <c r="U18" s="32">
        <v>344.4</v>
      </c>
      <c r="V18" s="50">
        <v>210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x14ac:dyDescent="0.25">
      <c r="B19" s="37" t="s">
        <v>49</v>
      </c>
      <c r="C19" s="29">
        <v>200</v>
      </c>
      <c r="D19" s="98">
        <v>200</v>
      </c>
      <c r="E19" s="45"/>
      <c r="F19" s="93">
        <v>12.54</v>
      </c>
      <c r="G19" s="45">
        <v>3.15</v>
      </c>
      <c r="H19" s="45">
        <v>2.67</v>
      </c>
      <c r="I19" s="55">
        <v>20.91</v>
      </c>
      <c r="J19" s="45">
        <v>90.6</v>
      </c>
      <c r="K19" s="164">
        <v>379</v>
      </c>
      <c r="L19" s="20"/>
      <c r="M19" s="37" t="s">
        <v>49</v>
      </c>
      <c r="N19" s="29">
        <v>200</v>
      </c>
      <c r="O19" s="98">
        <v>200</v>
      </c>
      <c r="P19" s="45"/>
      <c r="Q19" s="93">
        <v>12.54</v>
      </c>
      <c r="R19" s="45">
        <v>3.15</v>
      </c>
      <c r="S19" s="45">
        <v>2.67</v>
      </c>
      <c r="T19" s="55">
        <v>20.91</v>
      </c>
      <c r="U19" s="45">
        <v>90.6</v>
      </c>
      <c r="V19" s="164">
        <v>379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7" t="s">
        <v>18</v>
      </c>
      <c r="C20" s="38">
        <v>30</v>
      </c>
      <c r="D20" s="46">
        <v>60</v>
      </c>
      <c r="E20" s="46"/>
      <c r="F20" s="93">
        <v>1.7</v>
      </c>
      <c r="G20" s="32">
        <v>3.95</v>
      </c>
      <c r="H20" s="32">
        <v>0.5</v>
      </c>
      <c r="I20" s="31">
        <v>24.15</v>
      </c>
      <c r="J20" s="32">
        <v>116.9</v>
      </c>
      <c r="K20" s="50" t="s">
        <v>19</v>
      </c>
      <c r="L20" s="20"/>
      <c r="M20" s="37" t="s">
        <v>18</v>
      </c>
      <c r="N20" s="38">
        <v>30</v>
      </c>
      <c r="O20" s="46">
        <v>60</v>
      </c>
      <c r="P20" s="46"/>
      <c r="Q20" s="93">
        <v>1.7</v>
      </c>
      <c r="R20" s="32">
        <v>3.95</v>
      </c>
      <c r="S20" s="32">
        <v>0.5</v>
      </c>
      <c r="T20" s="31">
        <v>24.15</v>
      </c>
      <c r="U20" s="32">
        <v>116.9</v>
      </c>
      <c r="V20" s="50" t="s">
        <v>19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30</v>
      </c>
      <c r="E21" s="46"/>
      <c r="F21" s="46"/>
      <c r="G21" s="234">
        <v>1.98</v>
      </c>
      <c r="H21" s="234">
        <v>0.36</v>
      </c>
      <c r="I21" s="262">
        <v>10.02</v>
      </c>
      <c r="J21" s="262">
        <v>51.99</v>
      </c>
      <c r="K21" s="50" t="s">
        <v>19</v>
      </c>
      <c r="L21" s="20"/>
      <c r="M21" s="37" t="s">
        <v>20</v>
      </c>
      <c r="N21" s="38">
        <v>30</v>
      </c>
      <c r="O21" s="46">
        <v>30</v>
      </c>
      <c r="P21" s="46"/>
      <c r="Q21" s="46"/>
      <c r="R21" s="234">
        <v>1.98</v>
      </c>
      <c r="S21" s="234">
        <v>0.36</v>
      </c>
      <c r="T21" s="262">
        <v>10.02</v>
      </c>
      <c r="U21" s="262">
        <v>51.99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26" t="s">
        <v>172</v>
      </c>
      <c r="C22" s="38">
        <v>10</v>
      </c>
      <c r="D22" s="46">
        <v>100</v>
      </c>
      <c r="E22" s="29"/>
      <c r="F22" s="29">
        <v>22.2</v>
      </c>
      <c r="G22" s="29">
        <v>0.64</v>
      </c>
      <c r="H22" s="29">
        <v>0.32</v>
      </c>
      <c r="I22" s="31">
        <v>18.39</v>
      </c>
      <c r="J22" s="32">
        <v>78.400000000000006</v>
      </c>
      <c r="K22" s="33">
        <v>338</v>
      </c>
      <c r="L22" s="20"/>
      <c r="M22" s="26" t="s">
        <v>172</v>
      </c>
      <c r="N22" s="38">
        <v>10</v>
      </c>
      <c r="O22" s="46">
        <v>100</v>
      </c>
      <c r="P22" s="29"/>
      <c r="Q22" s="29">
        <v>22.2</v>
      </c>
      <c r="R22" s="29">
        <v>0.64</v>
      </c>
      <c r="S22" s="29">
        <v>0.32</v>
      </c>
      <c r="T22" s="31">
        <v>18.39</v>
      </c>
      <c r="U22" s="32">
        <v>78.400000000000006</v>
      </c>
      <c r="V22" s="33">
        <v>338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175"/>
      <c r="C23" s="29"/>
      <c r="D23" s="46"/>
      <c r="E23" s="46"/>
      <c r="F23" s="29"/>
      <c r="G23" s="29"/>
      <c r="H23" s="29"/>
      <c r="I23" s="174"/>
      <c r="J23" s="29"/>
      <c r="K23" s="50"/>
      <c r="L23" s="20"/>
      <c r="M23" s="175"/>
      <c r="N23" s="29"/>
      <c r="O23" s="46"/>
      <c r="P23" s="46"/>
      <c r="Q23" s="29"/>
      <c r="R23" s="29"/>
      <c r="S23" s="29"/>
      <c r="T23" s="174"/>
      <c r="U23" s="29"/>
      <c r="V23" s="50"/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</v>
      </c>
      <c r="G24" s="68">
        <f t="shared" ref="G24:I24" si="0">SUM(G17:G23)</f>
        <v>26.619999999999997</v>
      </c>
      <c r="H24" s="68">
        <f t="shared" si="0"/>
        <v>25.990000000000002</v>
      </c>
      <c r="I24" s="68">
        <f t="shared" si="0"/>
        <v>96.24</v>
      </c>
      <c r="J24" s="68">
        <v>718.15</v>
      </c>
      <c r="K24" s="70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26.619999999999997</v>
      </c>
      <c r="S24" s="69">
        <f>SUM(S17:S23)</f>
        <v>25.990000000000002</v>
      </c>
      <c r="T24" s="88">
        <f>SUM(T17:T23)</f>
        <v>96.24</v>
      </c>
      <c r="U24" s="69">
        <f>SUM(U17:U23)</f>
        <v>728.15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12" customHeight="1" x14ac:dyDescent="0.25">
      <c r="A26" s="25"/>
      <c r="B26" s="37" t="s">
        <v>58</v>
      </c>
      <c r="C26" s="38">
        <v>60</v>
      </c>
      <c r="D26" s="29">
        <v>60</v>
      </c>
      <c r="E26" s="29"/>
      <c r="F26" s="29">
        <v>7.73</v>
      </c>
      <c r="G26" s="32">
        <v>0</v>
      </c>
      <c r="H26" s="32">
        <v>0</v>
      </c>
      <c r="I26" s="31">
        <v>0</v>
      </c>
      <c r="J26" s="32">
        <v>13.2</v>
      </c>
      <c r="K26" s="50">
        <v>71</v>
      </c>
      <c r="L26" s="58"/>
      <c r="M26" s="37" t="s">
        <v>58</v>
      </c>
      <c r="N26" s="38">
        <v>60</v>
      </c>
      <c r="O26" s="29">
        <v>60</v>
      </c>
      <c r="P26" s="29"/>
      <c r="Q26" s="29">
        <v>7.73</v>
      </c>
      <c r="R26" s="32">
        <v>0</v>
      </c>
      <c r="S26" s="32">
        <v>0</v>
      </c>
      <c r="T26" s="31">
        <v>0</v>
      </c>
      <c r="U26" s="32">
        <v>13.2</v>
      </c>
      <c r="V26" s="50">
        <v>71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37" t="s">
        <v>59</v>
      </c>
      <c r="C27" s="38">
        <v>200</v>
      </c>
      <c r="D27" s="98">
        <v>200</v>
      </c>
      <c r="E27" s="98"/>
      <c r="F27" s="97">
        <v>3.47</v>
      </c>
      <c r="G27" s="32">
        <v>2.0499999999999998</v>
      </c>
      <c r="H27" s="32">
        <v>4.43</v>
      </c>
      <c r="I27" s="31">
        <v>9.2899999999999991</v>
      </c>
      <c r="J27" s="32">
        <v>92.6</v>
      </c>
      <c r="K27" s="50">
        <v>113</v>
      </c>
      <c r="M27" s="37" t="s">
        <v>59</v>
      </c>
      <c r="N27" s="38">
        <v>200</v>
      </c>
      <c r="O27" s="98">
        <v>200</v>
      </c>
      <c r="P27" s="98"/>
      <c r="Q27" s="97">
        <v>3.47</v>
      </c>
      <c r="R27" s="32">
        <v>2.0499999999999998</v>
      </c>
      <c r="S27" s="32">
        <v>4.43</v>
      </c>
      <c r="T27" s="31">
        <v>9.2899999999999991</v>
      </c>
      <c r="U27" s="32">
        <v>92.6</v>
      </c>
      <c r="V27" s="50">
        <v>113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4.75" customHeight="1" x14ac:dyDescent="0.25">
      <c r="A28" s="25"/>
      <c r="B28" s="37" t="s">
        <v>60</v>
      </c>
      <c r="C28" s="38">
        <v>200</v>
      </c>
      <c r="D28" s="98">
        <v>200</v>
      </c>
      <c r="E28" s="98"/>
      <c r="F28" s="176">
        <v>51.12</v>
      </c>
      <c r="G28" s="32">
        <v>16.510000000000002</v>
      </c>
      <c r="H28" s="32">
        <v>22.67</v>
      </c>
      <c r="I28" s="31">
        <v>28.94</v>
      </c>
      <c r="J28" s="32">
        <v>337.14</v>
      </c>
      <c r="K28" s="50">
        <v>259</v>
      </c>
      <c r="M28" s="37" t="s">
        <v>60</v>
      </c>
      <c r="N28" s="38">
        <v>200</v>
      </c>
      <c r="O28" s="98">
        <v>175</v>
      </c>
      <c r="P28" s="98"/>
      <c r="Q28" s="176">
        <v>43.72</v>
      </c>
      <c r="R28" s="32">
        <v>16.510000000000002</v>
      </c>
      <c r="S28" s="32">
        <v>22.67</v>
      </c>
      <c r="T28" s="31">
        <v>28.94</v>
      </c>
      <c r="U28" s="32">
        <v>337.14</v>
      </c>
      <c r="V28" s="50">
        <v>259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37" t="s">
        <v>174</v>
      </c>
      <c r="C29" s="38" t="s">
        <v>62</v>
      </c>
      <c r="D29" s="133" t="s">
        <v>63</v>
      </c>
      <c r="E29" s="133"/>
      <c r="F29" s="93">
        <v>12.24</v>
      </c>
      <c r="G29" s="45">
        <v>1</v>
      </c>
      <c r="H29" s="45">
        <v>0</v>
      </c>
      <c r="I29" s="55">
        <v>20.2</v>
      </c>
      <c r="J29" s="45">
        <v>84.8</v>
      </c>
      <c r="K29" s="50">
        <v>389</v>
      </c>
      <c r="M29" s="37" t="s">
        <v>175</v>
      </c>
      <c r="N29" s="38" t="s">
        <v>62</v>
      </c>
      <c r="O29" s="133" t="s">
        <v>63</v>
      </c>
      <c r="P29" s="133"/>
      <c r="Q29" s="93">
        <v>2.38</v>
      </c>
      <c r="R29" s="45">
        <v>1</v>
      </c>
      <c r="S29" s="45">
        <v>0</v>
      </c>
      <c r="T29" s="55">
        <v>20.2</v>
      </c>
      <c r="U29" s="45">
        <v>84.8</v>
      </c>
      <c r="V29" s="50">
        <v>389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18</v>
      </c>
      <c r="C30" s="38">
        <v>30</v>
      </c>
      <c r="D30" s="46">
        <v>30</v>
      </c>
      <c r="E30" s="46"/>
      <c r="F30" s="93">
        <v>1.7</v>
      </c>
      <c r="G30" s="32">
        <v>2.37</v>
      </c>
      <c r="H30" s="32">
        <v>0.3</v>
      </c>
      <c r="I30" s="31">
        <v>14.49</v>
      </c>
      <c r="J30" s="32">
        <v>70.14</v>
      </c>
      <c r="K30" s="50" t="s">
        <v>19</v>
      </c>
      <c r="M30" s="37" t="s">
        <v>18</v>
      </c>
      <c r="N30" s="38">
        <v>30</v>
      </c>
      <c r="O30" s="46">
        <v>30</v>
      </c>
      <c r="P30" s="46"/>
      <c r="Q30" s="93">
        <v>1.7</v>
      </c>
      <c r="R30" s="32">
        <v>2.37</v>
      </c>
      <c r="S30" s="32">
        <v>0.3</v>
      </c>
      <c r="T30" s="31">
        <v>14.49</v>
      </c>
      <c r="U30" s="32">
        <v>70.14</v>
      </c>
      <c r="V30" s="50" t="s">
        <v>19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20</v>
      </c>
      <c r="C31" s="38">
        <v>30</v>
      </c>
      <c r="D31" s="46">
        <v>30</v>
      </c>
      <c r="E31" s="46"/>
      <c r="F31" s="46">
        <v>1.74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19</v>
      </c>
      <c r="M31" s="37" t="s">
        <v>20</v>
      </c>
      <c r="N31" s="38">
        <v>30</v>
      </c>
      <c r="O31" s="46">
        <v>30</v>
      </c>
      <c r="P31" s="46"/>
      <c r="Q31" s="46"/>
      <c r="R31" s="32">
        <v>1.98</v>
      </c>
      <c r="S31" s="32">
        <v>0.36</v>
      </c>
      <c r="T31" s="31">
        <v>10.02</v>
      </c>
      <c r="U31" s="32">
        <v>51.99</v>
      </c>
      <c r="V31" s="50" t="s">
        <v>19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183"/>
      <c r="C32" s="92"/>
      <c r="D32" s="179"/>
      <c r="E32" s="179"/>
      <c r="F32" s="93"/>
      <c r="G32" s="93"/>
      <c r="H32" s="184"/>
      <c r="I32" s="184"/>
      <c r="J32" s="185"/>
      <c r="K32" s="184"/>
      <c r="M32" s="183"/>
      <c r="N32" s="92"/>
      <c r="O32" s="179"/>
      <c r="P32" s="179"/>
      <c r="Q32" s="93"/>
      <c r="R32" s="93"/>
      <c r="S32" s="184"/>
      <c r="T32" s="184"/>
      <c r="U32" s="185"/>
      <c r="V32" s="184"/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8" customHeight="1" x14ac:dyDescent="0.25">
      <c r="B33" s="102" t="s">
        <v>32</v>
      </c>
      <c r="C33" s="103"/>
      <c r="D33" s="28"/>
      <c r="E33" s="104">
        <f t="shared" ref="E33:J33" si="1">SUM(E26:E32)</f>
        <v>0</v>
      </c>
      <c r="F33" s="105">
        <f t="shared" si="1"/>
        <v>78</v>
      </c>
      <c r="G33" s="105">
        <f t="shared" si="1"/>
        <v>23.910000000000004</v>
      </c>
      <c r="H33" s="105">
        <f t="shared" si="1"/>
        <v>27.76</v>
      </c>
      <c r="I33" s="106">
        <f t="shared" si="1"/>
        <v>82.94</v>
      </c>
      <c r="J33" s="105">
        <f t="shared" si="1"/>
        <v>649.87</v>
      </c>
      <c r="K33" s="70"/>
      <c r="M33" s="102" t="s">
        <v>32</v>
      </c>
      <c r="N33" s="103"/>
      <c r="O33" s="28"/>
      <c r="P33" s="104"/>
      <c r="Q33" s="105">
        <f>SUM(Q26:Q32)</f>
        <v>59.000000000000007</v>
      </c>
      <c r="R33" s="105">
        <f>SUM(R26:R32)</f>
        <v>23.910000000000004</v>
      </c>
      <c r="S33" s="105">
        <f>SUM(S26:S32)</f>
        <v>27.76</v>
      </c>
      <c r="T33" s="106">
        <f>SUM(T26:T32)</f>
        <v>82.94</v>
      </c>
      <c r="U33" s="105">
        <f>SUM(U26:U32)</f>
        <v>649.87</v>
      </c>
      <c r="V33" s="70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5.7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137</v>
      </c>
      <c r="R34" s="118">
        <f t="shared" ref="R34:U34" si="2">R33+R15</f>
        <v>45.080000000000005</v>
      </c>
      <c r="S34" s="118">
        <f t="shared" si="2"/>
        <v>48.690000000000005</v>
      </c>
      <c r="T34" s="119">
        <f t="shared" si="2"/>
        <v>162.57</v>
      </c>
      <c r="U34" s="118">
        <f t="shared" si="2"/>
        <v>1245.94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34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15" customHeight="1" x14ac:dyDescent="0.25">
      <c r="B36" s="78" t="s">
        <v>35</v>
      </c>
      <c r="C36" s="126"/>
      <c r="D36" s="127"/>
      <c r="E36" s="128"/>
      <c r="F36" s="46"/>
      <c r="G36" s="46"/>
      <c r="H36" s="46"/>
      <c r="I36" s="129"/>
      <c r="J36" s="46"/>
      <c r="K36" s="70"/>
      <c r="M36" s="37" t="s">
        <v>58</v>
      </c>
      <c r="N36" s="38">
        <v>60</v>
      </c>
      <c r="O36" s="29">
        <v>60</v>
      </c>
      <c r="P36" s="29"/>
      <c r="Q36" s="29">
        <v>7.73</v>
      </c>
      <c r="R36" s="32">
        <v>0.66</v>
      </c>
      <c r="S36" s="32">
        <v>0.12</v>
      </c>
      <c r="T36" s="31">
        <v>2.2799999999999998</v>
      </c>
      <c r="U36" s="32">
        <v>13.2</v>
      </c>
      <c r="V36" s="50">
        <v>71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customHeight="1" x14ac:dyDescent="0.25">
      <c r="B37" s="37" t="s">
        <v>176</v>
      </c>
      <c r="C37" s="29" t="s">
        <v>57</v>
      </c>
      <c r="D37" s="46" t="s">
        <v>166</v>
      </c>
      <c r="E37" s="46"/>
      <c r="F37" s="29">
        <v>13.28</v>
      </c>
      <c r="G37" s="29">
        <v>3.39</v>
      </c>
      <c r="H37" s="29">
        <v>6.98</v>
      </c>
      <c r="I37" s="174">
        <v>21.07</v>
      </c>
      <c r="J37" s="29">
        <v>160.5</v>
      </c>
      <c r="K37" s="50">
        <v>425</v>
      </c>
      <c r="M37" s="37" t="s">
        <v>59</v>
      </c>
      <c r="N37" s="38">
        <v>200</v>
      </c>
      <c r="O37" s="98">
        <v>200</v>
      </c>
      <c r="P37" s="98"/>
      <c r="Q37" s="97">
        <v>3.47</v>
      </c>
      <c r="R37" s="32">
        <v>2.0499999999999998</v>
      </c>
      <c r="S37" s="32">
        <v>4.43</v>
      </c>
      <c r="T37" s="31">
        <v>9.2899999999999991</v>
      </c>
      <c r="U37" s="32">
        <v>92.6</v>
      </c>
      <c r="V37" s="50">
        <v>113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66</v>
      </c>
      <c r="C38" s="133" t="s">
        <v>37</v>
      </c>
      <c r="D38" s="133" t="s">
        <v>164</v>
      </c>
      <c r="E38" s="133"/>
      <c r="F38" s="46">
        <v>20.170000000000002</v>
      </c>
      <c r="G38" s="45">
        <v>3.47</v>
      </c>
      <c r="H38" s="45">
        <v>2.88</v>
      </c>
      <c r="I38" s="55">
        <v>7.99</v>
      </c>
      <c r="J38" s="45">
        <v>73.989999999999995</v>
      </c>
      <c r="K38" s="50">
        <v>386</v>
      </c>
      <c r="M38" s="37" t="s">
        <v>60</v>
      </c>
      <c r="N38" s="38">
        <v>200</v>
      </c>
      <c r="O38" s="98">
        <v>200</v>
      </c>
      <c r="P38" s="98"/>
      <c r="Q38" s="176">
        <v>49.72</v>
      </c>
      <c r="R38" s="32">
        <v>16.510000000000002</v>
      </c>
      <c r="S38" s="32">
        <v>22.67</v>
      </c>
      <c r="T38" s="31">
        <v>28.94</v>
      </c>
      <c r="U38" s="32">
        <v>337.14</v>
      </c>
      <c r="V38" s="50">
        <v>259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37" t="s">
        <v>18</v>
      </c>
      <c r="C39" s="38">
        <v>30</v>
      </c>
      <c r="D39" s="46">
        <v>30</v>
      </c>
      <c r="E39" s="46"/>
      <c r="F39" s="93">
        <v>1.7</v>
      </c>
      <c r="G39" s="29">
        <v>2.37</v>
      </c>
      <c r="H39" s="29">
        <v>0.3</v>
      </c>
      <c r="I39" s="174">
        <v>14.49</v>
      </c>
      <c r="J39" s="29">
        <v>70.14</v>
      </c>
      <c r="K39" s="50"/>
      <c r="L39" s="58"/>
      <c r="M39" s="37" t="s">
        <v>175</v>
      </c>
      <c r="N39" s="38" t="s">
        <v>62</v>
      </c>
      <c r="O39" s="133" t="s">
        <v>63</v>
      </c>
      <c r="P39" s="133"/>
      <c r="Q39" s="93">
        <v>2.38</v>
      </c>
      <c r="R39" s="45">
        <v>1</v>
      </c>
      <c r="S39" s="45">
        <v>0</v>
      </c>
      <c r="T39" s="55">
        <v>20.2</v>
      </c>
      <c r="U39" s="45">
        <v>84.8</v>
      </c>
      <c r="V39" s="50" t="s">
        <v>19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175" t="s">
        <v>177</v>
      </c>
      <c r="C40" s="29" t="s">
        <v>57</v>
      </c>
      <c r="D40" s="46">
        <v>65</v>
      </c>
      <c r="E40" s="46"/>
      <c r="F40" s="29">
        <v>23.75</v>
      </c>
      <c r="G40" s="139"/>
      <c r="H40" s="139"/>
      <c r="I40" s="140"/>
      <c r="J40" s="139"/>
      <c r="K40" s="89"/>
      <c r="L40" s="20"/>
      <c r="M40" s="37" t="s">
        <v>18</v>
      </c>
      <c r="N40" s="38">
        <v>30</v>
      </c>
      <c r="O40" s="46">
        <v>30</v>
      </c>
      <c r="P40" s="46"/>
      <c r="Q40" s="93">
        <v>1.7</v>
      </c>
      <c r="R40" s="32">
        <v>4.74</v>
      </c>
      <c r="S40" s="32">
        <v>0.6</v>
      </c>
      <c r="T40" s="31">
        <v>28.98</v>
      </c>
      <c r="U40" s="32">
        <v>140.28</v>
      </c>
      <c r="V40" s="50" t="s">
        <v>19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58.900000000000006</v>
      </c>
      <c r="G41" s="123">
        <f>SUM(G37:G40)</f>
        <v>9.23</v>
      </c>
      <c r="H41" s="123">
        <f>SUM(H37:H40)</f>
        <v>10.16</v>
      </c>
      <c r="I41" s="144">
        <f>SUM(I37:I40)</f>
        <v>43.550000000000004</v>
      </c>
      <c r="J41" s="123">
        <f>SUM(J37:J40)</f>
        <v>304.63</v>
      </c>
      <c r="K41" s="145"/>
      <c r="L41" s="20"/>
      <c r="M41" s="37" t="s">
        <v>20</v>
      </c>
      <c r="N41" s="38">
        <v>30</v>
      </c>
      <c r="O41" s="46">
        <v>30</v>
      </c>
      <c r="P41" s="46"/>
      <c r="Q41" s="46"/>
      <c r="R41" s="32">
        <v>1.98</v>
      </c>
      <c r="S41" s="32">
        <v>0.36</v>
      </c>
      <c r="T41" s="31">
        <v>10.02</v>
      </c>
      <c r="U41" s="32">
        <v>51.99</v>
      </c>
      <c r="V41" s="50" t="s">
        <v>19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136.9</v>
      </c>
      <c r="G42" s="150">
        <f t="shared" ref="G42:I42" si="3">G41+G33+G14</f>
        <v>54.31</v>
      </c>
      <c r="H42" s="150">
        <f t="shared" si="3"/>
        <v>58.850000000000009</v>
      </c>
      <c r="I42" s="150">
        <f t="shared" si="3"/>
        <v>206.12</v>
      </c>
      <c r="J42" s="150">
        <f>J41+J33+J14</f>
        <v>1550.57</v>
      </c>
      <c r="K42" s="151"/>
      <c r="L42" s="20"/>
      <c r="M42" s="183"/>
      <c r="N42" s="92"/>
      <c r="O42" s="179"/>
      <c r="P42" s="179"/>
      <c r="Q42" s="93"/>
      <c r="R42" s="93"/>
      <c r="S42" s="184"/>
      <c r="T42" s="184"/>
      <c r="U42" s="185"/>
      <c r="V42" s="184"/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102" t="s">
        <v>32</v>
      </c>
      <c r="N43" s="103"/>
      <c r="O43" s="28"/>
      <c r="P43" s="104"/>
      <c r="Q43" s="105">
        <f>SUM(Q36:Q42)</f>
        <v>65</v>
      </c>
      <c r="R43" s="105">
        <f>SUM(R36:R42)</f>
        <v>26.94</v>
      </c>
      <c r="S43" s="105">
        <f>SUM(S36:S42)</f>
        <v>28.180000000000003</v>
      </c>
      <c r="T43" s="106">
        <f>SUM(T36:T42)</f>
        <v>99.71</v>
      </c>
      <c r="U43" s="105">
        <f>SUM(U36:U42)</f>
        <v>720.01</v>
      </c>
      <c r="V43" s="70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3.5" customHeight="1" thickBot="1" x14ac:dyDescent="0.3">
      <c r="B44" t="s">
        <v>40</v>
      </c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4">R43+R24</f>
        <v>53.56</v>
      </c>
      <c r="S44" s="150">
        <f t="shared" si="4"/>
        <v>54.17</v>
      </c>
      <c r="T44" s="150">
        <f t="shared" si="4"/>
        <v>195.95</v>
      </c>
      <c r="U44" s="150">
        <f t="shared" si="4"/>
        <v>1448.1599999999999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25" workbookViewId="0">
      <selection activeCell="K51" sqref="K51"/>
    </sheetView>
  </sheetViews>
  <sheetFormatPr defaultRowHeight="15" x14ac:dyDescent="0.25"/>
  <cols>
    <col min="3" max="3" width="10.140625" bestFit="1" customWidth="1"/>
    <col min="4" max="4" width="11.28515625" bestFit="1" customWidth="1"/>
    <col min="9" max="9" width="9.7109375" customWidth="1"/>
    <col min="259" max="259" width="10.140625" bestFit="1" customWidth="1"/>
    <col min="260" max="260" width="11.28515625" bestFit="1" customWidth="1"/>
    <col min="265" max="265" width="9.7109375" customWidth="1"/>
    <col min="515" max="515" width="10.140625" bestFit="1" customWidth="1"/>
    <col min="516" max="516" width="11.28515625" bestFit="1" customWidth="1"/>
    <col min="521" max="521" width="9.7109375" customWidth="1"/>
    <col min="771" max="771" width="10.140625" bestFit="1" customWidth="1"/>
    <col min="772" max="772" width="11.28515625" bestFit="1" customWidth="1"/>
    <col min="777" max="777" width="9.7109375" customWidth="1"/>
    <col min="1027" max="1027" width="10.140625" bestFit="1" customWidth="1"/>
    <col min="1028" max="1028" width="11.28515625" bestFit="1" customWidth="1"/>
    <col min="1033" max="1033" width="9.7109375" customWidth="1"/>
    <col min="1283" max="1283" width="10.140625" bestFit="1" customWidth="1"/>
    <col min="1284" max="1284" width="11.28515625" bestFit="1" customWidth="1"/>
    <col min="1289" max="1289" width="9.7109375" customWidth="1"/>
    <col min="1539" max="1539" width="10.140625" bestFit="1" customWidth="1"/>
    <col min="1540" max="1540" width="11.28515625" bestFit="1" customWidth="1"/>
    <col min="1545" max="1545" width="9.7109375" customWidth="1"/>
    <col min="1795" max="1795" width="10.140625" bestFit="1" customWidth="1"/>
    <col min="1796" max="1796" width="11.28515625" bestFit="1" customWidth="1"/>
    <col min="1801" max="1801" width="9.7109375" customWidth="1"/>
    <col min="2051" max="2051" width="10.140625" bestFit="1" customWidth="1"/>
    <col min="2052" max="2052" width="11.28515625" bestFit="1" customWidth="1"/>
    <col min="2057" max="2057" width="9.7109375" customWidth="1"/>
    <col min="2307" max="2307" width="10.140625" bestFit="1" customWidth="1"/>
    <col min="2308" max="2308" width="11.28515625" bestFit="1" customWidth="1"/>
    <col min="2313" max="2313" width="9.7109375" customWidth="1"/>
    <col min="2563" max="2563" width="10.140625" bestFit="1" customWidth="1"/>
    <col min="2564" max="2564" width="11.28515625" bestFit="1" customWidth="1"/>
    <col min="2569" max="2569" width="9.7109375" customWidth="1"/>
    <col min="2819" max="2819" width="10.140625" bestFit="1" customWidth="1"/>
    <col min="2820" max="2820" width="11.28515625" bestFit="1" customWidth="1"/>
    <col min="2825" max="2825" width="9.7109375" customWidth="1"/>
    <col min="3075" max="3075" width="10.140625" bestFit="1" customWidth="1"/>
    <col min="3076" max="3076" width="11.28515625" bestFit="1" customWidth="1"/>
    <col min="3081" max="3081" width="9.7109375" customWidth="1"/>
    <col min="3331" max="3331" width="10.140625" bestFit="1" customWidth="1"/>
    <col min="3332" max="3332" width="11.28515625" bestFit="1" customWidth="1"/>
    <col min="3337" max="3337" width="9.7109375" customWidth="1"/>
    <col min="3587" max="3587" width="10.140625" bestFit="1" customWidth="1"/>
    <col min="3588" max="3588" width="11.28515625" bestFit="1" customWidth="1"/>
    <col min="3593" max="3593" width="9.7109375" customWidth="1"/>
    <col min="3843" max="3843" width="10.140625" bestFit="1" customWidth="1"/>
    <col min="3844" max="3844" width="11.28515625" bestFit="1" customWidth="1"/>
    <col min="3849" max="3849" width="9.7109375" customWidth="1"/>
    <col min="4099" max="4099" width="10.140625" bestFit="1" customWidth="1"/>
    <col min="4100" max="4100" width="11.28515625" bestFit="1" customWidth="1"/>
    <col min="4105" max="4105" width="9.7109375" customWidth="1"/>
    <col min="4355" max="4355" width="10.140625" bestFit="1" customWidth="1"/>
    <col min="4356" max="4356" width="11.28515625" bestFit="1" customWidth="1"/>
    <col min="4361" max="4361" width="9.7109375" customWidth="1"/>
    <col min="4611" max="4611" width="10.140625" bestFit="1" customWidth="1"/>
    <col min="4612" max="4612" width="11.28515625" bestFit="1" customWidth="1"/>
    <col min="4617" max="4617" width="9.7109375" customWidth="1"/>
    <col min="4867" max="4867" width="10.140625" bestFit="1" customWidth="1"/>
    <col min="4868" max="4868" width="11.28515625" bestFit="1" customWidth="1"/>
    <col min="4873" max="4873" width="9.7109375" customWidth="1"/>
    <col min="5123" max="5123" width="10.140625" bestFit="1" customWidth="1"/>
    <col min="5124" max="5124" width="11.28515625" bestFit="1" customWidth="1"/>
    <col min="5129" max="5129" width="9.7109375" customWidth="1"/>
    <col min="5379" max="5379" width="10.140625" bestFit="1" customWidth="1"/>
    <col min="5380" max="5380" width="11.28515625" bestFit="1" customWidth="1"/>
    <col min="5385" max="5385" width="9.7109375" customWidth="1"/>
    <col min="5635" max="5635" width="10.140625" bestFit="1" customWidth="1"/>
    <col min="5636" max="5636" width="11.28515625" bestFit="1" customWidth="1"/>
    <col min="5641" max="5641" width="9.7109375" customWidth="1"/>
    <col min="5891" max="5891" width="10.140625" bestFit="1" customWidth="1"/>
    <col min="5892" max="5892" width="11.28515625" bestFit="1" customWidth="1"/>
    <col min="5897" max="5897" width="9.7109375" customWidth="1"/>
    <col min="6147" max="6147" width="10.140625" bestFit="1" customWidth="1"/>
    <col min="6148" max="6148" width="11.28515625" bestFit="1" customWidth="1"/>
    <col min="6153" max="6153" width="9.7109375" customWidth="1"/>
    <col min="6403" max="6403" width="10.140625" bestFit="1" customWidth="1"/>
    <col min="6404" max="6404" width="11.28515625" bestFit="1" customWidth="1"/>
    <col min="6409" max="6409" width="9.7109375" customWidth="1"/>
    <col min="6659" max="6659" width="10.140625" bestFit="1" customWidth="1"/>
    <col min="6660" max="6660" width="11.28515625" bestFit="1" customWidth="1"/>
    <col min="6665" max="6665" width="9.7109375" customWidth="1"/>
    <col min="6915" max="6915" width="10.140625" bestFit="1" customWidth="1"/>
    <col min="6916" max="6916" width="11.28515625" bestFit="1" customWidth="1"/>
    <col min="6921" max="6921" width="9.7109375" customWidth="1"/>
    <col min="7171" max="7171" width="10.140625" bestFit="1" customWidth="1"/>
    <col min="7172" max="7172" width="11.28515625" bestFit="1" customWidth="1"/>
    <col min="7177" max="7177" width="9.7109375" customWidth="1"/>
    <col min="7427" max="7427" width="10.140625" bestFit="1" customWidth="1"/>
    <col min="7428" max="7428" width="11.28515625" bestFit="1" customWidth="1"/>
    <col min="7433" max="7433" width="9.7109375" customWidth="1"/>
    <col min="7683" max="7683" width="10.140625" bestFit="1" customWidth="1"/>
    <col min="7684" max="7684" width="11.28515625" bestFit="1" customWidth="1"/>
    <col min="7689" max="7689" width="9.7109375" customWidth="1"/>
    <col min="7939" max="7939" width="10.140625" bestFit="1" customWidth="1"/>
    <col min="7940" max="7940" width="11.28515625" bestFit="1" customWidth="1"/>
    <col min="7945" max="7945" width="9.7109375" customWidth="1"/>
    <col min="8195" max="8195" width="10.140625" bestFit="1" customWidth="1"/>
    <col min="8196" max="8196" width="11.28515625" bestFit="1" customWidth="1"/>
    <col min="8201" max="8201" width="9.7109375" customWidth="1"/>
    <col min="8451" max="8451" width="10.140625" bestFit="1" customWidth="1"/>
    <col min="8452" max="8452" width="11.28515625" bestFit="1" customWidth="1"/>
    <col min="8457" max="8457" width="9.7109375" customWidth="1"/>
    <col min="8707" max="8707" width="10.140625" bestFit="1" customWidth="1"/>
    <col min="8708" max="8708" width="11.28515625" bestFit="1" customWidth="1"/>
    <col min="8713" max="8713" width="9.7109375" customWidth="1"/>
    <col min="8963" max="8963" width="10.140625" bestFit="1" customWidth="1"/>
    <col min="8964" max="8964" width="11.28515625" bestFit="1" customWidth="1"/>
    <col min="8969" max="8969" width="9.7109375" customWidth="1"/>
    <col min="9219" max="9219" width="10.140625" bestFit="1" customWidth="1"/>
    <col min="9220" max="9220" width="11.28515625" bestFit="1" customWidth="1"/>
    <col min="9225" max="9225" width="9.7109375" customWidth="1"/>
    <col min="9475" max="9475" width="10.140625" bestFit="1" customWidth="1"/>
    <col min="9476" max="9476" width="11.28515625" bestFit="1" customWidth="1"/>
    <col min="9481" max="9481" width="9.7109375" customWidth="1"/>
    <col min="9731" max="9731" width="10.140625" bestFit="1" customWidth="1"/>
    <col min="9732" max="9732" width="11.28515625" bestFit="1" customWidth="1"/>
    <col min="9737" max="9737" width="9.7109375" customWidth="1"/>
    <col min="9987" max="9987" width="10.140625" bestFit="1" customWidth="1"/>
    <col min="9988" max="9988" width="11.28515625" bestFit="1" customWidth="1"/>
    <col min="9993" max="9993" width="9.7109375" customWidth="1"/>
    <col min="10243" max="10243" width="10.140625" bestFit="1" customWidth="1"/>
    <col min="10244" max="10244" width="11.28515625" bestFit="1" customWidth="1"/>
    <col min="10249" max="10249" width="9.7109375" customWidth="1"/>
    <col min="10499" max="10499" width="10.140625" bestFit="1" customWidth="1"/>
    <col min="10500" max="10500" width="11.28515625" bestFit="1" customWidth="1"/>
    <col min="10505" max="10505" width="9.7109375" customWidth="1"/>
    <col min="10755" max="10755" width="10.140625" bestFit="1" customWidth="1"/>
    <col min="10756" max="10756" width="11.28515625" bestFit="1" customWidth="1"/>
    <col min="10761" max="10761" width="9.7109375" customWidth="1"/>
    <col min="11011" max="11011" width="10.140625" bestFit="1" customWidth="1"/>
    <col min="11012" max="11012" width="11.28515625" bestFit="1" customWidth="1"/>
    <col min="11017" max="11017" width="9.7109375" customWidth="1"/>
    <col min="11267" max="11267" width="10.140625" bestFit="1" customWidth="1"/>
    <col min="11268" max="11268" width="11.28515625" bestFit="1" customWidth="1"/>
    <col min="11273" max="11273" width="9.7109375" customWidth="1"/>
    <col min="11523" max="11523" width="10.140625" bestFit="1" customWidth="1"/>
    <col min="11524" max="11524" width="11.28515625" bestFit="1" customWidth="1"/>
    <col min="11529" max="11529" width="9.7109375" customWidth="1"/>
    <col min="11779" max="11779" width="10.140625" bestFit="1" customWidth="1"/>
    <col min="11780" max="11780" width="11.28515625" bestFit="1" customWidth="1"/>
    <col min="11785" max="11785" width="9.7109375" customWidth="1"/>
    <col min="12035" max="12035" width="10.140625" bestFit="1" customWidth="1"/>
    <col min="12036" max="12036" width="11.28515625" bestFit="1" customWidth="1"/>
    <col min="12041" max="12041" width="9.7109375" customWidth="1"/>
    <col min="12291" max="12291" width="10.140625" bestFit="1" customWidth="1"/>
    <col min="12292" max="12292" width="11.28515625" bestFit="1" customWidth="1"/>
    <col min="12297" max="12297" width="9.7109375" customWidth="1"/>
    <col min="12547" max="12547" width="10.140625" bestFit="1" customWidth="1"/>
    <col min="12548" max="12548" width="11.28515625" bestFit="1" customWidth="1"/>
    <col min="12553" max="12553" width="9.7109375" customWidth="1"/>
    <col min="12803" max="12803" width="10.140625" bestFit="1" customWidth="1"/>
    <col min="12804" max="12804" width="11.28515625" bestFit="1" customWidth="1"/>
    <col min="12809" max="12809" width="9.7109375" customWidth="1"/>
    <col min="13059" max="13059" width="10.140625" bestFit="1" customWidth="1"/>
    <col min="13060" max="13060" width="11.28515625" bestFit="1" customWidth="1"/>
    <col min="13065" max="13065" width="9.7109375" customWidth="1"/>
    <col min="13315" max="13315" width="10.140625" bestFit="1" customWidth="1"/>
    <col min="13316" max="13316" width="11.28515625" bestFit="1" customWidth="1"/>
    <col min="13321" max="13321" width="9.7109375" customWidth="1"/>
    <col min="13571" max="13571" width="10.140625" bestFit="1" customWidth="1"/>
    <col min="13572" max="13572" width="11.28515625" bestFit="1" customWidth="1"/>
    <col min="13577" max="13577" width="9.7109375" customWidth="1"/>
    <col min="13827" max="13827" width="10.140625" bestFit="1" customWidth="1"/>
    <col min="13828" max="13828" width="11.28515625" bestFit="1" customWidth="1"/>
    <col min="13833" max="13833" width="9.7109375" customWidth="1"/>
    <col min="14083" max="14083" width="10.140625" bestFit="1" customWidth="1"/>
    <col min="14084" max="14084" width="11.28515625" bestFit="1" customWidth="1"/>
    <col min="14089" max="14089" width="9.7109375" customWidth="1"/>
    <col min="14339" max="14339" width="10.140625" bestFit="1" customWidth="1"/>
    <col min="14340" max="14340" width="11.28515625" bestFit="1" customWidth="1"/>
    <col min="14345" max="14345" width="9.7109375" customWidth="1"/>
    <col min="14595" max="14595" width="10.140625" bestFit="1" customWidth="1"/>
    <col min="14596" max="14596" width="11.28515625" bestFit="1" customWidth="1"/>
    <col min="14601" max="14601" width="9.7109375" customWidth="1"/>
    <col min="14851" max="14851" width="10.140625" bestFit="1" customWidth="1"/>
    <col min="14852" max="14852" width="11.28515625" bestFit="1" customWidth="1"/>
    <col min="14857" max="14857" width="9.7109375" customWidth="1"/>
    <col min="15107" max="15107" width="10.140625" bestFit="1" customWidth="1"/>
    <col min="15108" max="15108" width="11.28515625" bestFit="1" customWidth="1"/>
    <col min="15113" max="15113" width="9.7109375" customWidth="1"/>
    <col min="15363" max="15363" width="10.140625" bestFit="1" customWidth="1"/>
    <col min="15364" max="15364" width="11.28515625" bestFit="1" customWidth="1"/>
    <col min="15369" max="15369" width="9.7109375" customWidth="1"/>
    <col min="15619" max="15619" width="10.140625" bestFit="1" customWidth="1"/>
    <col min="15620" max="15620" width="11.28515625" bestFit="1" customWidth="1"/>
    <col min="15625" max="15625" width="9.7109375" customWidth="1"/>
    <col min="15875" max="15875" width="10.140625" bestFit="1" customWidth="1"/>
    <col min="15876" max="15876" width="11.28515625" bestFit="1" customWidth="1"/>
    <col min="15881" max="15881" width="9.7109375" customWidth="1"/>
    <col min="16131" max="16131" width="10.140625" bestFit="1" customWidth="1"/>
    <col min="16132" max="16132" width="11.28515625" bestFit="1" customWidth="1"/>
    <col min="16137" max="16137" width="9.7109375" customWidth="1"/>
  </cols>
  <sheetData>
    <row r="1" spans="1:9" x14ac:dyDescent="0.25">
      <c r="A1" s="189"/>
      <c r="B1" s="190"/>
      <c r="C1" s="191" t="s">
        <v>68</v>
      </c>
      <c r="D1" s="192"/>
      <c r="E1" s="193"/>
      <c r="F1" s="191"/>
      <c r="G1" s="190"/>
      <c r="H1" s="193"/>
      <c r="I1" s="192" t="s">
        <v>69</v>
      </c>
    </row>
    <row r="2" spans="1:9" x14ac:dyDescent="0.25">
      <c r="A2" s="189"/>
      <c r="B2" s="194" t="s">
        <v>70</v>
      </c>
      <c r="C2" s="194"/>
      <c r="D2" s="195">
        <v>56.5</v>
      </c>
      <c r="E2" s="196"/>
      <c r="F2" s="197" t="s">
        <v>71</v>
      </c>
      <c r="G2" s="194"/>
      <c r="H2" s="196"/>
      <c r="I2" s="195">
        <v>60</v>
      </c>
    </row>
    <row r="3" spans="1:9" x14ac:dyDescent="0.25">
      <c r="A3" s="189"/>
      <c r="B3" s="194" t="s">
        <v>72</v>
      </c>
      <c r="C3" s="194"/>
      <c r="D3" s="195">
        <v>27.3</v>
      </c>
      <c r="E3" s="196"/>
      <c r="F3" s="194" t="s">
        <v>73</v>
      </c>
      <c r="G3" s="194"/>
      <c r="H3" s="196"/>
      <c r="I3" s="195"/>
    </row>
    <row r="4" spans="1:9" x14ac:dyDescent="0.25">
      <c r="A4" s="189"/>
      <c r="B4" s="197" t="s">
        <v>74</v>
      </c>
      <c r="C4" s="197"/>
      <c r="D4" s="195">
        <v>16</v>
      </c>
      <c r="E4" s="196"/>
      <c r="F4" s="194" t="s">
        <v>75</v>
      </c>
      <c r="G4" s="194"/>
      <c r="H4" s="196"/>
      <c r="I4" s="195">
        <v>30</v>
      </c>
    </row>
    <row r="5" spans="1:9" x14ac:dyDescent="0.25">
      <c r="A5" s="189"/>
      <c r="B5" s="194" t="s">
        <v>76</v>
      </c>
      <c r="C5" s="197" t="s">
        <v>77</v>
      </c>
      <c r="D5" s="195">
        <v>440</v>
      </c>
      <c r="E5" s="195"/>
      <c r="F5" s="194" t="s">
        <v>78</v>
      </c>
      <c r="G5" s="194"/>
      <c r="H5" s="196"/>
      <c r="I5" s="195">
        <v>35</v>
      </c>
    </row>
    <row r="6" spans="1:9" x14ac:dyDescent="0.25">
      <c r="A6" s="189"/>
      <c r="B6" s="198" t="s">
        <v>79</v>
      </c>
      <c r="C6" s="194"/>
      <c r="D6" s="195">
        <v>55.5</v>
      </c>
      <c r="E6" s="196"/>
      <c r="F6" s="194" t="s">
        <v>80</v>
      </c>
      <c r="G6" s="194"/>
      <c r="H6" s="196"/>
      <c r="I6" s="195">
        <v>28</v>
      </c>
    </row>
    <row r="7" spans="1:9" x14ac:dyDescent="0.25">
      <c r="A7" s="189"/>
      <c r="B7" s="197" t="s">
        <v>81</v>
      </c>
      <c r="C7" s="194"/>
      <c r="D7" s="196">
        <v>48</v>
      </c>
      <c r="E7" s="196"/>
      <c r="F7" s="197" t="s">
        <v>82</v>
      </c>
      <c r="G7" s="194"/>
      <c r="H7" s="196"/>
      <c r="I7" s="195">
        <v>30</v>
      </c>
    </row>
    <row r="8" spans="1:9" x14ac:dyDescent="0.25">
      <c r="A8" s="189"/>
      <c r="B8" s="194" t="s">
        <v>83</v>
      </c>
      <c r="C8" s="197" t="s">
        <v>84</v>
      </c>
      <c r="D8" s="195">
        <v>132.6</v>
      </c>
      <c r="E8" s="196"/>
      <c r="F8" s="194" t="s">
        <v>85</v>
      </c>
      <c r="G8" s="194"/>
      <c r="H8" s="196"/>
      <c r="I8" s="195">
        <v>230</v>
      </c>
    </row>
    <row r="9" spans="1:9" x14ac:dyDescent="0.25">
      <c r="A9" s="189"/>
      <c r="B9" s="194" t="s">
        <v>86</v>
      </c>
      <c r="C9" s="194"/>
      <c r="D9" s="195">
        <v>35.5</v>
      </c>
      <c r="E9" s="196"/>
      <c r="F9" s="197" t="s">
        <v>87</v>
      </c>
      <c r="G9" s="194"/>
      <c r="H9" s="196"/>
      <c r="I9" s="195">
        <v>150</v>
      </c>
    </row>
    <row r="10" spans="1:9" x14ac:dyDescent="0.25">
      <c r="A10" s="189"/>
      <c r="B10" s="197" t="s">
        <v>88</v>
      </c>
      <c r="C10" s="199"/>
      <c r="D10" s="196">
        <v>162.5</v>
      </c>
      <c r="E10" s="195"/>
      <c r="F10" s="194" t="s">
        <v>89</v>
      </c>
      <c r="G10" s="194"/>
      <c r="H10" s="196"/>
      <c r="I10" s="195">
        <v>280</v>
      </c>
    </row>
    <row r="11" spans="1:9" x14ac:dyDescent="0.25">
      <c r="A11" s="189"/>
      <c r="B11" s="197" t="s">
        <v>90</v>
      </c>
      <c r="C11" s="194"/>
      <c r="D11" s="195">
        <v>204.55</v>
      </c>
      <c r="E11" s="196"/>
      <c r="F11" s="194" t="s">
        <v>91</v>
      </c>
      <c r="G11" s="194"/>
      <c r="H11" s="196"/>
      <c r="I11" s="195">
        <v>180</v>
      </c>
    </row>
    <row r="12" spans="1:9" x14ac:dyDescent="0.25">
      <c r="A12" s="189"/>
      <c r="B12" s="198" t="s">
        <v>92</v>
      </c>
      <c r="C12" s="198"/>
      <c r="D12" s="200">
        <v>434</v>
      </c>
      <c r="E12" s="201"/>
      <c r="F12" s="197" t="s">
        <v>93</v>
      </c>
      <c r="G12" s="194"/>
      <c r="H12" s="196"/>
      <c r="I12" s="195">
        <v>130</v>
      </c>
    </row>
    <row r="13" spans="1:9" x14ac:dyDescent="0.25">
      <c r="A13" s="189"/>
      <c r="B13" s="194" t="s">
        <v>94</v>
      </c>
      <c r="C13" s="194"/>
      <c r="D13" s="195">
        <v>118</v>
      </c>
      <c r="E13" s="196"/>
      <c r="F13" s="197" t="s">
        <v>95</v>
      </c>
      <c r="G13" s="197"/>
      <c r="H13" s="196"/>
      <c r="I13" s="195">
        <v>110</v>
      </c>
    </row>
    <row r="14" spans="1:9" x14ac:dyDescent="0.25">
      <c r="A14" s="189"/>
      <c r="B14" s="194" t="s">
        <v>96</v>
      </c>
      <c r="C14" s="194"/>
      <c r="D14" s="195">
        <v>30.5</v>
      </c>
      <c r="E14" s="196"/>
      <c r="F14" s="194" t="s">
        <v>97</v>
      </c>
      <c r="G14" s="194"/>
      <c r="H14" s="196"/>
      <c r="I14" s="195">
        <v>130</v>
      </c>
    </row>
    <row r="15" spans="1:9" x14ac:dyDescent="0.25">
      <c r="A15" s="189"/>
      <c r="B15" s="194" t="s">
        <v>98</v>
      </c>
      <c r="C15" s="197" t="s">
        <v>99</v>
      </c>
      <c r="D15" s="195">
        <v>55</v>
      </c>
      <c r="E15" s="196"/>
      <c r="F15" s="197" t="s">
        <v>100</v>
      </c>
      <c r="G15" s="194"/>
      <c r="H15" s="196"/>
      <c r="I15" s="195">
        <v>100</v>
      </c>
    </row>
    <row r="16" spans="1:9" x14ac:dyDescent="0.25">
      <c r="A16" s="189"/>
      <c r="B16" s="194" t="s">
        <v>101</v>
      </c>
      <c r="C16" s="194"/>
      <c r="D16" s="195">
        <v>147</v>
      </c>
      <c r="E16" s="196"/>
      <c r="F16" s="197" t="s">
        <v>102</v>
      </c>
      <c r="G16" s="194"/>
      <c r="H16" s="196"/>
      <c r="I16" s="195">
        <v>242</v>
      </c>
    </row>
    <row r="17" spans="1:11" x14ac:dyDescent="0.25">
      <c r="A17" s="189"/>
      <c r="B17" s="194" t="s">
        <v>103</v>
      </c>
      <c r="C17" s="194"/>
      <c r="D17" s="195">
        <v>77</v>
      </c>
      <c r="E17" s="196"/>
      <c r="F17" s="194" t="s">
        <v>102</v>
      </c>
      <c r="G17" s="194"/>
      <c r="H17" s="196"/>
      <c r="I17" s="195">
        <v>180</v>
      </c>
    </row>
    <row r="18" spans="1:11" x14ac:dyDescent="0.25">
      <c r="A18" s="189"/>
      <c r="B18" s="194" t="s">
        <v>104</v>
      </c>
      <c r="C18" s="197" t="s">
        <v>105</v>
      </c>
      <c r="D18" s="195">
        <v>37</v>
      </c>
      <c r="E18" s="196"/>
      <c r="F18" s="194" t="s">
        <v>106</v>
      </c>
      <c r="G18" s="194"/>
      <c r="H18" s="196"/>
      <c r="I18" s="195">
        <v>137.93</v>
      </c>
    </row>
    <row r="19" spans="1:11" ht="15.75" x14ac:dyDescent="0.25">
      <c r="A19" s="189"/>
      <c r="B19" s="194" t="s">
        <v>104</v>
      </c>
      <c r="C19" s="202" t="s">
        <v>107</v>
      </c>
      <c r="D19" s="195">
        <v>36.5</v>
      </c>
      <c r="E19" s="196"/>
      <c r="F19" s="197" t="s">
        <v>108</v>
      </c>
      <c r="G19" s="194"/>
      <c r="H19" s="196"/>
      <c r="I19" s="195">
        <v>80</v>
      </c>
    </row>
    <row r="20" spans="1:11" x14ac:dyDescent="0.25">
      <c r="A20" s="189"/>
      <c r="B20" s="194" t="s">
        <v>109</v>
      </c>
      <c r="C20" s="194" t="s">
        <v>110</v>
      </c>
      <c r="D20" s="195"/>
      <c r="E20" s="196"/>
      <c r="F20" s="194" t="s">
        <v>111</v>
      </c>
      <c r="G20" s="194"/>
      <c r="H20" s="196"/>
      <c r="I20" s="195">
        <v>14.5</v>
      </c>
    </row>
    <row r="21" spans="1:11" x14ac:dyDescent="0.25">
      <c r="A21" s="189"/>
      <c r="B21" s="197" t="s">
        <v>112</v>
      </c>
      <c r="C21" s="197" t="s">
        <v>113</v>
      </c>
      <c r="D21" s="195">
        <v>6.6</v>
      </c>
      <c r="E21" s="196"/>
      <c r="F21" s="197" t="s">
        <v>114</v>
      </c>
      <c r="G21" s="197"/>
      <c r="H21" s="196"/>
      <c r="I21" s="195">
        <v>190</v>
      </c>
    </row>
    <row r="22" spans="1:11" x14ac:dyDescent="0.25">
      <c r="A22" s="189"/>
      <c r="B22" s="194" t="s">
        <v>115</v>
      </c>
      <c r="C22" s="194"/>
      <c r="D22" s="195">
        <v>127.27</v>
      </c>
      <c r="E22" s="196"/>
      <c r="F22" s="197" t="s">
        <v>116</v>
      </c>
      <c r="G22" s="194"/>
      <c r="H22" s="196"/>
      <c r="I22" s="200"/>
    </row>
    <row r="23" spans="1:11" x14ac:dyDescent="0.25">
      <c r="A23" s="189"/>
      <c r="B23" s="194" t="s">
        <v>117</v>
      </c>
      <c r="C23" s="194"/>
      <c r="D23" s="203">
        <v>645</v>
      </c>
      <c r="E23" s="196"/>
      <c r="F23" s="197" t="s">
        <v>118</v>
      </c>
      <c r="G23" s="194"/>
      <c r="H23" s="195"/>
      <c r="I23" s="195">
        <v>6.4</v>
      </c>
    </row>
    <row r="24" spans="1:11" x14ac:dyDescent="0.25">
      <c r="A24" s="189"/>
      <c r="B24" s="197" t="s">
        <v>119</v>
      </c>
      <c r="C24" s="194"/>
      <c r="D24" s="203">
        <v>440</v>
      </c>
      <c r="E24" s="196"/>
      <c r="F24" s="194"/>
      <c r="G24" s="194"/>
      <c r="H24" s="196"/>
      <c r="I24" s="195"/>
    </row>
    <row r="25" spans="1:11" x14ac:dyDescent="0.25">
      <c r="A25" s="189"/>
      <c r="B25" s="198" t="s">
        <v>120</v>
      </c>
      <c r="C25" s="194"/>
      <c r="D25" s="203">
        <v>24</v>
      </c>
      <c r="E25" s="196"/>
      <c r="F25" s="194" t="s">
        <v>121</v>
      </c>
      <c r="G25" s="194"/>
      <c r="H25" s="196"/>
      <c r="I25" s="195">
        <v>194</v>
      </c>
    </row>
    <row r="26" spans="1:11" x14ac:dyDescent="0.25">
      <c r="A26" s="189"/>
      <c r="B26" s="194" t="s">
        <v>122</v>
      </c>
      <c r="C26" s="194"/>
      <c r="D26" s="195">
        <v>37</v>
      </c>
      <c r="E26" s="196"/>
      <c r="F26" s="197" t="s">
        <v>123</v>
      </c>
      <c r="G26" s="194"/>
      <c r="H26" s="196"/>
      <c r="I26" s="195">
        <v>242</v>
      </c>
    </row>
    <row r="27" spans="1:11" x14ac:dyDescent="0.25">
      <c r="A27" s="189"/>
      <c r="B27" s="194" t="s">
        <v>124</v>
      </c>
      <c r="C27" s="194"/>
      <c r="D27" s="195" t="s">
        <v>125</v>
      </c>
      <c r="E27" s="196"/>
      <c r="F27" s="194"/>
      <c r="G27" s="194"/>
      <c r="H27" s="196"/>
      <c r="I27" s="195"/>
    </row>
    <row r="28" spans="1:11" x14ac:dyDescent="0.25">
      <c r="A28" s="189"/>
      <c r="B28" s="194" t="s">
        <v>126</v>
      </c>
      <c r="C28" s="194"/>
      <c r="D28" s="195">
        <v>1000</v>
      </c>
      <c r="E28" s="196"/>
      <c r="F28" s="194" t="s">
        <v>127</v>
      </c>
      <c r="G28" s="194"/>
      <c r="H28" s="196" t="s">
        <v>128</v>
      </c>
      <c r="I28" s="195">
        <v>46</v>
      </c>
    </row>
    <row r="29" spans="1:11" x14ac:dyDescent="0.25">
      <c r="A29" s="189"/>
      <c r="B29" s="194" t="s">
        <v>129</v>
      </c>
      <c r="C29" s="194"/>
      <c r="D29" s="203">
        <v>261</v>
      </c>
      <c r="E29" s="196"/>
      <c r="F29" s="194" t="s">
        <v>130</v>
      </c>
      <c r="G29" s="194"/>
      <c r="H29" s="196">
        <v>0.01</v>
      </c>
      <c r="I29" s="195">
        <v>32.5</v>
      </c>
    </row>
    <row r="30" spans="1:11" x14ac:dyDescent="0.25">
      <c r="A30" s="189"/>
      <c r="B30" s="198" t="s">
        <v>131</v>
      </c>
      <c r="C30" s="198"/>
      <c r="D30" s="195">
        <v>155.41</v>
      </c>
      <c r="E30" s="196"/>
      <c r="F30" s="197" t="s">
        <v>132</v>
      </c>
      <c r="G30" s="194"/>
      <c r="H30" s="195"/>
      <c r="I30" s="195">
        <v>500</v>
      </c>
      <c r="J30" s="204"/>
      <c r="K30" s="204"/>
    </row>
    <row r="31" spans="1:11" x14ac:dyDescent="0.25">
      <c r="A31" s="189"/>
      <c r="B31" s="194" t="s">
        <v>131</v>
      </c>
      <c r="C31" s="205" t="s">
        <v>133</v>
      </c>
      <c r="D31" s="195">
        <v>155.41</v>
      </c>
      <c r="E31" s="196"/>
      <c r="F31" s="197" t="s">
        <v>115</v>
      </c>
      <c r="G31" s="196"/>
      <c r="H31" s="195"/>
      <c r="I31" s="195">
        <v>127.27</v>
      </c>
    </row>
    <row r="32" spans="1:11" x14ac:dyDescent="0.25">
      <c r="A32" s="189"/>
      <c r="B32" s="197" t="s">
        <v>134</v>
      </c>
      <c r="C32" s="194"/>
      <c r="D32" s="206">
        <v>400</v>
      </c>
      <c r="E32" s="195">
        <v>388</v>
      </c>
      <c r="F32" s="197" t="s">
        <v>135</v>
      </c>
      <c r="G32" s="194"/>
      <c r="H32" s="195"/>
      <c r="I32" s="195">
        <v>7.26</v>
      </c>
      <c r="K32" s="204"/>
    </row>
    <row r="33" spans="1:10" x14ac:dyDescent="0.25">
      <c r="A33" s="189"/>
      <c r="B33" s="194" t="s">
        <v>136</v>
      </c>
      <c r="C33" s="194"/>
      <c r="D33" s="196"/>
      <c r="E33" s="195">
        <v>97</v>
      </c>
      <c r="F33" s="197" t="s">
        <v>137</v>
      </c>
      <c r="G33" s="194"/>
      <c r="H33" s="195"/>
      <c r="I33" s="195">
        <v>15</v>
      </c>
      <c r="J33" s="204"/>
    </row>
    <row r="34" spans="1:10" x14ac:dyDescent="0.25">
      <c r="A34" s="207"/>
      <c r="B34" s="208" t="s">
        <v>138</v>
      </c>
      <c r="C34" s="194" t="s">
        <v>139</v>
      </c>
      <c r="D34" s="195" t="s">
        <v>140</v>
      </c>
      <c r="E34" s="196">
        <v>190</v>
      </c>
      <c r="F34" s="198" t="s">
        <v>156</v>
      </c>
      <c r="G34" s="198"/>
      <c r="H34" s="200"/>
      <c r="I34" s="200"/>
    </row>
    <row r="35" spans="1:10" x14ac:dyDescent="0.25">
      <c r="A35" s="209"/>
      <c r="B35" s="208" t="s">
        <v>141</v>
      </c>
      <c r="C35" s="194"/>
      <c r="D35" s="195"/>
      <c r="E35" s="201">
        <v>240</v>
      </c>
      <c r="F35" s="197" t="s">
        <v>97</v>
      </c>
      <c r="G35" s="194"/>
      <c r="H35" s="195"/>
      <c r="I35" s="201">
        <v>135</v>
      </c>
    </row>
    <row r="36" spans="1:10" x14ac:dyDescent="0.25">
      <c r="A36" s="209"/>
      <c r="B36" s="198" t="s">
        <v>142</v>
      </c>
      <c r="C36" s="198"/>
      <c r="D36" s="210"/>
      <c r="E36" s="201">
        <v>265</v>
      </c>
      <c r="F36" s="197"/>
      <c r="G36" s="194"/>
      <c r="H36" s="201"/>
      <c r="I36" s="201"/>
    </row>
    <row r="37" spans="1:10" x14ac:dyDescent="0.25">
      <c r="A37" s="209"/>
      <c r="B37" s="198" t="s">
        <v>143</v>
      </c>
      <c r="C37" s="211"/>
      <c r="D37" s="200">
        <v>164</v>
      </c>
      <c r="E37" s="201"/>
      <c r="F37" s="198"/>
      <c r="G37" s="198"/>
      <c r="H37" s="201"/>
      <c r="I37" s="201"/>
    </row>
    <row r="38" spans="1:10" x14ac:dyDescent="0.25">
      <c r="A38" s="209"/>
      <c r="B38" s="198" t="s">
        <v>144</v>
      </c>
      <c r="C38" s="211"/>
      <c r="D38" s="200">
        <v>396</v>
      </c>
      <c r="E38" s="196"/>
      <c r="F38" s="197"/>
      <c r="G38" s="194"/>
      <c r="H38" s="196"/>
      <c r="I38" s="195"/>
    </row>
    <row r="39" spans="1:10" x14ac:dyDescent="0.25">
      <c r="A39" s="209"/>
      <c r="B39" s="197" t="s">
        <v>145</v>
      </c>
      <c r="C39" s="211"/>
      <c r="D39" s="200">
        <v>200</v>
      </c>
      <c r="E39" s="211"/>
      <c r="F39" s="197"/>
      <c r="G39" s="194"/>
      <c r="H39" s="195"/>
      <c r="I39" s="195"/>
    </row>
    <row r="40" spans="1:10" x14ac:dyDescent="0.25">
      <c r="A40" s="189"/>
      <c r="B40" s="198" t="s">
        <v>146</v>
      </c>
      <c r="C40" s="198"/>
      <c r="D40" s="200">
        <v>85</v>
      </c>
      <c r="E40" s="201"/>
      <c r="F40" s="197"/>
      <c r="G40" s="194"/>
      <c r="H40" s="196"/>
      <c r="I40" s="195"/>
    </row>
    <row r="41" spans="1:10" x14ac:dyDescent="0.25">
      <c r="A41" s="189"/>
      <c r="B41" s="198" t="s">
        <v>147</v>
      </c>
      <c r="C41" s="198"/>
      <c r="D41" s="200">
        <v>280</v>
      </c>
      <c r="E41" s="201"/>
      <c r="F41" s="194"/>
      <c r="G41" s="194"/>
      <c r="H41" s="195"/>
      <c r="I41" s="195"/>
    </row>
    <row r="42" spans="1:10" x14ac:dyDescent="0.25">
      <c r="A42" s="189"/>
      <c r="B42" s="198" t="s">
        <v>148</v>
      </c>
      <c r="C42" s="198"/>
      <c r="D42" s="200">
        <v>58.5</v>
      </c>
      <c r="E42" s="201"/>
      <c r="F42" s="194"/>
      <c r="G42" s="194"/>
      <c r="H42" s="195"/>
      <c r="I42" s="195"/>
    </row>
    <row r="43" spans="1:10" x14ac:dyDescent="0.25">
      <c r="A43" s="189"/>
      <c r="B43" s="198" t="s">
        <v>131</v>
      </c>
      <c r="C43" s="198"/>
      <c r="D43" s="200" t="s">
        <v>149</v>
      </c>
      <c r="E43" s="196"/>
      <c r="F43" s="194"/>
      <c r="G43" s="194"/>
      <c r="H43" s="196"/>
      <c r="I43" s="195"/>
    </row>
    <row r="44" spans="1:10" x14ac:dyDescent="0.25">
      <c r="A44" s="207"/>
      <c r="B44" s="197" t="s">
        <v>150</v>
      </c>
      <c r="C44" s="194"/>
      <c r="D44" s="195">
        <v>212.5</v>
      </c>
      <c r="E44" s="196"/>
      <c r="F44" s="194"/>
      <c r="G44" s="194"/>
      <c r="H44" s="196"/>
      <c r="I44" s="212"/>
    </row>
    <row r="45" spans="1:10" x14ac:dyDescent="0.25">
      <c r="A45" s="207"/>
      <c r="B45" s="197" t="s">
        <v>151</v>
      </c>
      <c r="C45" s="194"/>
      <c r="D45" s="212">
        <v>191.67</v>
      </c>
      <c r="E45" s="196"/>
      <c r="F45" s="197"/>
      <c r="G45" s="194"/>
      <c r="H45" s="196"/>
      <c r="I45" s="200"/>
    </row>
    <row r="46" spans="1:10" x14ac:dyDescent="0.25">
      <c r="A46" s="189"/>
      <c r="B46" s="197" t="s">
        <v>152</v>
      </c>
      <c r="C46" s="194"/>
      <c r="D46" s="195">
        <v>100</v>
      </c>
      <c r="E46" s="196"/>
      <c r="F46" s="198"/>
      <c r="G46" s="198"/>
      <c r="H46" s="201"/>
      <c r="I46" s="201"/>
    </row>
    <row r="47" spans="1:10" x14ac:dyDescent="0.25">
      <c r="A47" s="189"/>
      <c r="B47" s="194"/>
      <c r="C47" s="196"/>
      <c r="D47" s="195"/>
      <c r="E47" s="196"/>
      <c r="F47" s="197"/>
      <c r="G47" s="194"/>
      <c r="H47" s="201"/>
      <c r="I47" s="201"/>
    </row>
    <row r="48" spans="1:10" x14ac:dyDescent="0.25">
      <c r="A48" s="189"/>
      <c r="B48" s="194" t="s">
        <v>153</v>
      </c>
      <c r="C48" s="196"/>
      <c r="D48" s="195">
        <v>1000</v>
      </c>
      <c r="E48" s="196"/>
      <c r="F48" s="198"/>
      <c r="G48" s="198"/>
      <c r="H48" s="201"/>
      <c r="I48" s="201"/>
    </row>
    <row r="49" spans="1:9" x14ac:dyDescent="0.25">
      <c r="A49" s="189"/>
      <c r="B49" s="194" t="s">
        <v>154</v>
      </c>
      <c r="C49" s="196"/>
      <c r="D49" s="195">
        <v>273</v>
      </c>
      <c r="E49" s="196"/>
      <c r="F49" s="197"/>
      <c r="G49" s="194"/>
      <c r="H49" s="196"/>
      <c r="I49" s="195"/>
    </row>
    <row r="50" spans="1:9" x14ac:dyDescent="0.25">
      <c r="A50" s="189"/>
      <c r="B50" s="213" t="s">
        <v>155</v>
      </c>
      <c r="C50" s="214"/>
      <c r="D50" s="212">
        <v>55</v>
      </c>
      <c r="E50" s="215"/>
      <c r="F50" s="216"/>
      <c r="G50" s="217"/>
      <c r="H50" s="215"/>
      <c r="I50" s="218"/>
    </row>
    <row r="51" spans="1:9" x14ac:dyDescent="0.25">
      <c r="A51" s="189"/>
      <c r="B51" s="191"/>
      <c r="C51" s="190"/>
      <c r="D51" s="192"/>
      <c r="E51" s="193"/>
      <c r="F51" s="190"/>
      <c r="G51" s="190"/>
      <c r="H51" s="193"/>
      <c r="I51" s="192"/>
    </row>
    <row r="52" spans="1:9" x14ac:dyDescent="0.25">
      <c r="A52" s="189"/>
      <c r="B52" s="191"/>
      <c r="C52" s="193"/>
      <c r="D52" s="192"/>
      <c r="E52" s="193"/>
      <c r="F52" s="190"/>
      <c r="G52" s="190"/>
      <c r="H52" s="193"/>
      <c r="I52" s="192"/>
    </row>
    <row r="53" spans="1:9" x14ac:dyDescent="0.25">
      <c r="A53" s="189"/>
      <c r="B53" s="191"/>
      <c r="C53" s="193"/>
      <c r="D53" s="192"/>
      <c r="E53" s="193"/>
      <c r="F53" s="191"/>
      <c r="G53" s="190"/>
      <c r="H53" s="193"/>
      <c r="I53" s="192"/>
    </row>
    <row r="54" spans="1:9" x14ac:dyDescent="0.25">
      <c r="A54" s="189"/>
      <c r="B54" s="191"/>
      <c r="C54" s="190"/>
      <c r="D54" s="192"/>
      <c r="E54" s="193"/>
      <c r="F54" s="190"/>
      <c r="G54" s="190"/>
      <c r="H54" s="193"/>
      <c r="I54" s="192"/>
    </row>
    <row r="55" spans="1:9" x14ac:dyDescent="0.25">
      <c r="A55" s="189"/>
      <c r="B55" s="219"/>
      <c r="C55" s="219"/>
      <c r="D55" s="220"/>
      <c r="E55" s="221"/>
      <c r="F55" s="191"/>
      <c r="G55" s="190"/>
      <c r="H55" s="193"/>
      <c r="I55" s="220"/>
    </row>
    <row r="56" spans="1:9" x14ac:dyDescent="0.25">
      <c r="A56" s="189"/>
      <c r="B56" s="191"/>
      <c r="C56" s="190"/>
      <c r="D56" s="192"/>
      <c r="E56" s="193"/>
      <c r="F56" s="190"/>
      <c r="G56" s="190"/>
      <c r="H56" s="190"/>
      <c r="I56" s="192"/>
    </row>
    <row r="57" spans="1:9" x14ac:dyDescent="0.25">
      <c r="A57" s="189"/>
      <c r="B57" s="219"/>
      <c r="C57" s="219"/>
      <c r="D57" s="220"/>
      <c r="E57" s="221"/>
      <c r="F57" s="190"/>
      <c r="G57" s="190"/>
      <c r="H57" s="190"/>
      <c r="I57" s="192"/>
    </row>
    <row r="58" spans="1:9" x14ac:dyDescent="0.25">
      <c r="A58" s="189"/>
      <c r="B58" s="190"/>
      <c r="C58" s="190"/>
      <c r="D58" s="193"/>
      <c r="E58" s="190"/>
      <c r="F58" s="191"/>
      <c r="G58" s="190"/>
      <c r="H58" s="190"/>
      <c r="I58" s="192"/>
    </row>
    <row r="59" spans="1:9" x14ac:dyDescent="0.25">
      <c r="A59" s="222"/>
      <c r="B59" s="190"/>
      <c r="C59" s="190"/>
      <c r="D59" s="190"/>
      <c r="E59" s="190"/>
      <c r="F59" s="191"/>
      <c r="G59" s="190"/>
      <c r="H59" s="190"/>
      <c r="I59" s="190"/>
    </row>
    <row r="60" spans="1:9" x14ac:dyDescent="0.25">
      <c r="B60" s="2"/>
      <c r="C60" s="2"/>
      <c r="D60" s="2"/>
      <c r="E60" s="2"/>
      <c r="F60" s="191"/>
      <c r="G60" s="190"/>
      <c r="H60" s="190"/>
      <c r="I60" s="190"/>
    </row>
    <row r="61" spans="1:9" x14ac:dyDescent="0.25">
      <c r="B61" s="2"/>
      <c r="C61" s="2"/>
      <c r="D61" s="2"/>
      <c r="E61" s="2"/>
      <c r="F61" s="191"/>
      <c r="G61" s="190"/>
      <c r="H61" s="190"/>
      <c r="I61" s="190"/>
    </row>
    <row r="62" spans="1:9" x14ac:dyDescent="0.25">
      <c r="B62" s="2"/>
      <c r="C62" s="2"/>
      <c r="D62" s="2"/>
      <c r="E62" s="2"/>
      <c r="F62" s="191"/>
      <c r="G62" s="190"/>
      <c r="H62" s="190"/>
      <c r="I62" s="190"/>
    </row>
    <row r="63" spans="1:9" x14ac:dyDescent="0.25">
      <c r="B63" s="2"/>
      <c r="C63" s="2"/>
      <c r="D63" s="2"/>
      <c r="E63" s="2"/>
      <c r="F63" s="191"/>
      <c r="G63" s="190"/>
      <c r="H63" s="190"/>
      <c r="I63" s="190"/>
    </row>
    <row r="64" spans="1:9" x14ac:dyDescent="0.25">
      <c r="B64" s="2"/>
      <c r="C64" s="2"/>
      <c r="D64" s="2"/>
      <c r="E64" s="2"/>
      <c r="F64" s="190"/>
      <c r="G64" s="190"/>
      <c r="H64" s="190"/>
      <c r="I64" s="192"/>
    </row>
    <row r="65" spans="2:9" x14ac:dyDescent="0.25">
      <c r="B65" s="2"/>
      <c r="C65" s="2"/>
      <c r="D65" s="2"/>
      <c r="E65" s="2"/>
      <c r="F65" s="191"/>
      <c r="G65" s="190"/>
      <c r="H65" s="190"/>
      <c r="I65" s="190"/>
    </row>
    <row r="66" spans="2:9" x14ac:dyDescent="0.25">
      <c r="F66" s="191"/>
      <c r="G66" s="190"/>
      <c r="H66" s="190"/>
      <c r="I66" s="190"/>
    </row>
    <row r="67" spans="2:9" x14ac:dyDescent="0.25">
      <c r="F67" s="191"/>
      <c r="G67" s="190"/>
      <c r="H67" s="190"/>
      <c r="I67" s="190"/>
    </row>
    <row r="68" spans="2:9" x14ac:dyDescent="0.25">
      <c r="F68" s="191"/>
      <c r="G68" s="190"/>
      <c r="H68" s="190"/>
      <c r="I68" s="190"/>
    </row>
    <row r="69" spans="2:9" x14ac:dyDescent="0.25">
      <c r="F69" s="191"/>
      <c r="G69" s="190"/>
      <c r="H69" s="190"/>
      <c r="I69" s="190"/>
    </row>
    <row r="70" spans="2:9" x14ac:dyDescent="0.25">
      <c r="F70" s="191"/>
      <c r="G70" s="190"/>
      <c r="H70" s="190"/>
      <c r="I70" s="190"/>
    </row>
    <row r="71" spans="2:9" x14ac:dyDescent="0.25">
      <c r="F71" s="191"/>
      <c r="G71" s="190"/>
      <c r="H71" s="190"/>
      <c r="I71" s="19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abSelected="1" workbookViewId="0">
      <selection sqref="A1:XFD1048576"/>
    </sheetView>
  </sheetViews>
  <sheetFormatPr defaultRowHeight="15" x14ac:dyDescent="0.25"/>
  <cols>
    <col min="1" max="1" width="1" customWidth="1"/>
    <col min="2" max="2" width="24.42578125" customWidth="1"/>
    <col min="3" max="3" width="0.5703125" hidden="1" customWidth="1"/>
    <col min="4" max="4" width="7.140625" customWidth="1"/>
    <col min="5" max="5" width="5.710937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0.85546875" customWidth="1"/>
    <col min="13" max="13" width="24.42578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318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318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6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4.75" customHeight="1" x14ac:dyDescent="0.25">
      <c r="A8" s="25"/>
      <c r="B8" s="37" t="s">
        <v>285</v>
      </c>
      <c r="C8" s="27">
        <v>44499</v>
      </c>
      <c r="D8" s="38">
        <v>60</v>
      </c>
      <c r="E8" s="29"/>
      <c r="F8" s="46">
        <v>16.28</v>
      </c>
      <c r="G8" s="30">
        <v>1.23</v>
      </c>
      <c r="H8" s="30">
        <v>1.74</v>
      </c>
      <c r="I8" s="31">
        <v>8.8699999999999992</v>
      </c>
      <c r="J8" s="32">
        <v>44.16</v>
      </c>
      <c r="K8" s="33">
        <v>113</v>
      </c>
      <c r="L8" s="20"/>
      <c r="M8" s="37" t="s">
        <v>285</v>
      </c>
      <c r="N8" s="27">
        <v>44499</v>
      </c>
      <c r="O8" s="38">
        <v>60</v>
      </c>
      <c r="P8" s="29"/>
      <c r="Q8" s="46">
        <v>16.28</v>
      </c>
      <c r="R8" s="30">
        <v>1.23</v>
      </c>
      <c r="S8" s="30">
        <v>1.74</v>
      </c>
      <c r="T8" s="31">
        <v>8.8699999999999992</v>
      </c>
      <c r="U8" s="32">
        <v>44.16</v>
      </c>
      <c r="V8" s="33">
        <v>113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6.25" x14ac:dyDescent="0.25">
      <c r="A9" s="25"/>
      <c r="B9" s="37" t="s">
        <v>286</v>
      </c>
      <c r="C9" s="38">
        <v>20</v>
      </c>
      <c r="D9" s="38" t="s">
        <v>55</v>
      </c>
      <c r="E9" s="45"/>
      <c r="F9" s="93">
        <v>47.48</v>
      </c>
      <c r="G9" s="32">
        <v>14.04</v>
      </c>
      <c r="H9" s="32">
        <v>19.440000000000001</v>
      </c>
      <c r="I9" s="31">
        <v>10.46</v>
      </c>
      <c r="J9" s="32">
        <v>344.4</v>
      </c>
      <c r="K9" s="50">
        <v>210</v>
      </c>
      <c r="L9" s="20"/>
      <c r="M9" s="37" t="s">
        <v>286</v>
      </c>
      <c r="N9" s="38">
        <v>20</v>
      </c>
      <c r="O9" s="38" t="s">
        <v>55</v>
      </c>
      <c r="P9" s="45"/>
      <c r="Q9" s="93">
        <v>47.48</v>
      </c>
      <c r="R9" s="32">
        <v>14.04</v>
      </c>
      <c r="S9" s="32">
        <v>19.440000000000001</v>
      </c>
      <c r="T9" s="31">
        <v>10.46</v>
      </c>
      <c r="U9" s="32">
        <v>344.4</v>
      </c>
      <c r="V9" s="50">
        <v>210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3.5" customHeight="1" x14ac:dyDescent="0.25">
      <c r="B10" s="26" t="s">
        <v>238</v>
      </c>
      <c r="C10" s="284">
        <v>60</v>
      </c>
      <c r="D10" s="38">
        <v>200</v>
      </c>
      <c r="E10" s="285"/>
      <c r="F10" s="223">
        <v>12.54</v>
      </c>
      <c r="G10" s="32">
        <v>3.15</v>
      </c>
      <c r="H10" s="32">
        <v>2.67</v>
      </c>
      <c r="I10" s="31">
        <v>20.91</v>
      </c>
      <c r="J10" s="32">
        <v>90.6</v>
      </c>
      <c r="K10" s="33">
        <v>379</v>
      </c>
      <c r="L10" s="25"/>
      <c r="M10" s="26" t="s">
        <v>238</v>
      </c>
      <c r="N10" s="284">
        <v>60</v>
      </c>
      <c r="O10" s="38">
        <v>200</v>
      </c>
      <c r="P10" s="285"/>
      <c r="Q10" s="223">
        <v>12.54</v>
      </c>
      <c r="R10" s="32">
        <v>3.15</v>
      </c>
      <c r="S10" s="32">
        <v>2.67</v>
      </c>
      <c r="T10" s="31">
        <v>20.91</v>
      </c>
      <c r="U10" s="32">
        <v>90.6</v>
      </c>
      <c r="V10" s="33">
        <v>379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331" t="s">
        <v>18</v>
      </c>
      <c r="C11" s="38">
        <v>30</v>
      </c>
      <c r="D11" s="46">
        <v>30</v>
      </c>
      <c r="E11" s="46"/>
      <c r="F11" s="93">
        <v>1.7</v>
      </c>
      <c r="G11" s="32">
        <v>2.37</v>
      </c>
      <c r="H11" s="32">
        <v>0.3</v>
      </c>
      <c r="I11" s="31">
        <v>14.49</v>
      </c>
      <c r="J11" s="32">
        <v>70.14</v>
      </c>
      <c r="K11" s="50" t="s">
        <v>19</v>
      </c>
      <c r="L11" s="57"/>
      <c r="M11" s="331" t="s">
        <v>18</v>
      </c>
      <c r="N11" s="38">
        <v>30</v>
      </c>
      <c r="O11" s="46">
        <v>30</v>
      </c>
      <c r="P11" s="46"/>
      <c r="Q11" s="93">
        <v>1.7</v>
      </c>
      <c r="R11" s="32">
        <v>2.37</v>
      </c>
      <c r="S11" s="32">
        <v>0.3</v>
      </c>
      <c r="T11" s="31">
        <v>14.49</v>
      </c>
      <c r="U11" s="32">
        <v>70.14</v>
      </c>
      <c r="V11" s="50" t="s">
        <v>19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31" t="s">
        <v>20</v>
      </c>
      <c r="C12" s="38"/>
      <c r="D12" s="38">
        <v>30</v>
      </c>
      <c r="E12" s="46"/>
      <c r="F12" s="46"/>
      <c r="G12" s="32">
        <v>1.98</v>
      </c>
      <c r="H12" s="32">
        <v>0.36</v>
      </c>
      <c r="I12" s="31">
        <v>10.02</v>
      </c>
      <c r="J12" s="32">
        <v>51.99</v>
      </c>
      <c r="K12" s="50"/>
      <c r="L12" s="20"/>
      <c r="M12" s="331" t="s">
        <v>20</v>
      </c>
      <c r="N12" s="38"/>
      <c r="O12" s="38">
        <v>30</v>
      </c>
      <c r="P12" s="46"/>
      <c r="Q12" s="46"/>
      <c r="R12" s="32">
        <v>1.98</v>
      </c>
      <c r="S12" s="32">
        <v>0.36</v>
      </c>
      <c r="T12" s="31">
        <v>10.02</v>
      </c>
      <c r="U12" s="32">
        <v>51.99</v>
      </c>
      <c r="V12" s="50"/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183"/>
      <c r="C13" s="38"/>
      <c r="D13" s="38"/>
      <c r="E13" s="46"/>
      <c r="F13" s="46"/>
      <c r="G13" s="32"/>
      <c r="H13" s="32"/>
      <c r="I13" s="31"/>
      <c r="J13" s="32"/>
      <c r="K13" s="50"/>
      <c r="L13" s="20"/>
      <c r="M13" s="183"/>
      <c r="N13" s="38"/>
      <c r="O13" s="38"/>
      <c r="P13" s="46"/>
      <c r="Q13" s="46"/>
      <c r="R13" s="32"/>
      <c r="S13" s="32"/>
      <c r="T13" s="31"/>
      <c r="U13" s="32"/>
      <c r="V13" s="50"/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0.5" customHeight="1" x14ac:dyDescent="0.25">
      <c r="B14" s="286"/>
      <c r="C14" s="178"/>
      <c r="D14" s="258"/>
      <c r="E14" s="287"/>
      <c r="F14" s="93"/>
      <c r="G14" s="68"/>
      <c r="H14" s="68"/>
      <c r="I14" s="80"/>
      <c r="J14" s="288"/>
      <c r="K14" s="289"/>
      <c r="L14" s="20"/>
      <c r="M14" s="26"/>
      <c r="N14" s="38"/>
      <c r="O14" s="29"/>
      <c r="P14" s="29"/>
      <c r="Q14" s="29"/>
      <c r="R14" s="30"/>
      <c r="S14" s="30"/>
      <c r="T14" s="31"/>
      <c r="U14" s="32"/>
      <c r="V14" s="33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8">
        <f t="shared" ref="G15:I15" si="0">SUM(G8:G14)</f>
        <v>22.77</v>
      </c>
      <c r="H15" s="68">
        <f t="shared" si="0"/>
        <v>24.51</v>
      </c>
      <c r="I15" s="68">
        <f t="shared" si="0"/>
        <v>64.75</v>
      </c>
      <c r="J15" s="68">
        <f>SUM(J8:J14)</f>
        <v>601.29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22.77</v>
      </c>
      <c r="S15" s="74">
        <f>SUM(S7:S14)</f>
        <v>24.51</v>
      </c>
      <c r="T15" s="75">
        <f>SUM(T7:T14)</f>
        <v>64.75</v>
      </c>
      <c r="U15" s="74">
        <f>SUM(U7:U14)</f>
        <v>601.29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26.25" x14ac:dyDescent="0.25">
      <c r="A17" s="25"/>
      <c r="B17" s="37" t="s">
        <v>285</v>
      </c>
      <c r="C17" s="27">
        <v>44499</v>
      </c>
      <c r="D17" s="38">
        <v>100</v>
      </c>
      <c r="E17" s="29"/>
      <c r="F17" s="93">
        <v>18.190000000000001</v>
      </c>
      <c r="G17" s="30">
        <v>1.23</v>
      </c>
      <c r="H17" s="30">
        <v>1.74</v>
      </c>
      <c r="I17" s="31">
        <v>8.8699999999999992</v>
      </c>
      <c r="J17" s="32">
        <v>44.16</v>
      </c>
      <c r="K17" s="33">
        <v>3</v>
      </c>
      <c r="L17" s="57"/>
      <c r="M17" s="37" t="s">
        <v>285</v>
      </c>
      <c r="N17" s="27">
        <v>44499</v>
      </c>
      <c r="O17" s="38">
        <v>100</v>
      </c>
      <c r="P17" s="29"/>
      <c r="Q17" s="93">
        <v>18.190000000000001</v>
      </c>
      <c r="R17" s="30">
        <v>1.23</v>
      </c>
      <c r="S17" s="30">
        <v>1.74</v>
      </c>
      <c r="T17" s="31">
        <v>8.8699999999999992</v>
      </c>
      <c r="U17" s="32">
        <v>44.16</v>
      </c>
      <c r="V17" s="33">
        <v>3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6.25" x14ac:dyDescent="0.25">
      <c r="B18" s="37" t="s">
        <v>286</v>
      </c>
      <c r="C18" s="38">
        <v>20</v>
      </c>
      <c r="D18" s="38" t="s">
        <v>54</v>
      </c>
      <c r="E18" s="45"/>
      <c r="F18" s="93">
        <v>53.22</v>
      </c>
      <c r="G18" s="32">
        <v>14.04</v>
      </c>
      <c r="H18" s="32">
        <v>19.440000000000001</v>
      </c>
      <c r="I18" s="31">
        <v>10.46</v>
      </c>
      <c r="J18" s="32">
        <v>344.4</v>
      </c>
      <c r="K18" s="50">
        <v>224</v>
      </c>
      <c r="L18" s="57"/>
      <c r="M18" s="37" t="s">
        <v>286</v>
      </c>
      <c r="N18" s="38">
        <v>20</v>
      </c>
      <c r="O18" s="38" t="s">
        <v>54</v>
      </c>
      <c r="P18" s="45"/>
      <c r="Q18" s="93">
        <v>53.22</v>
      </c>
      <c r="R18" s="32">
        <v>14.04</v>
      </c>
      <c r="S18" s="32">
        <v>19.440000000000001</v>
      </c>
      <c r="T18" s="31">
        <v>10.46</v>
      </c>
      <c r="U18" s="32">
        <v>344.4</v>
      </c>
      <c r="V18" s="50">
        <v>224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3.75" customHeight="1" x14ac:dyDescent="0.25">
      <c r="B19" s="26"/>
      <c r="C19" s="284"/>
      <c r="D19" s="38"/>
      <c r="E19" s="285"/>
      <c r="F19" s="29"/>
      <c r="G19" s="32"/>
      <c r="H19" s="32"/>
      <c r="I19" s="31"/>
      <c r="J19" s="32"/>
      <c r="K19" s="33"/>
      <c r="L19" s="20"/>
      <c r="M19" s="26"/>
      <c r="N19" s="284"/>
      <c r="O19" s="38"/>
      <c r="P19" s="285"/>
      <c r="Q19" s="29"/>
      <c r="R19" s="32"/>
      <c r="S19" s="32"/>
      <c r="T19" s="31"/>
      <c r="U19" s="32"/>
      <c r="V19" s="33"/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26" t="s">
        <v>238</v>
      </c>
      <c r="C20" s="284">
        <v>60</v>
      </c>
      <c r="D20" s="38">
        <v>200</v>
      </c>
      <c r="E20" s="285"/>
      <c r="F20" s="223">
        <v>12.54</v>
      </c>
      <c r="G20" s="32">
        <v>3.15</v>
      </c>
      <c r="H20" s="32">
        <v>2.67</v>
      </c>
      <c r="I20" s="31">
        <v>20.91</v>
      </c>
      <c r="J20" s="32">
        <v>90.6</v>
      </c>
      <c r="K20" s="33">
        <v>684</v>
      </c>
      <c r="L20" s="20"/>
      <c r="M20" s="26" t="s">
        <v>238</v>
      </c>
      <c r="N20" s="284">
        <v>60</v>
      </c>
      <c r="O20" s="38">
        <v>200</v>
      </c>
      <c r="P20" s="285"/>
      <c r="Q20" s="223">
        <v>12.54</v>
      </c>
      <c r="R20" s="32">
        <v>3.15</v>
      </c>
      <c r="S20" s="32">
        <v>2.67</v>
      </c>
      <c r="T20" s="31">
        <v>20.91</v>
      </c>
      <c r="U20" s="32">
        <v>90.6</v>
      </c>
      <c r="V20" s="33">
        <v>684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183" t="s">
        <v>18</v>
      </c>
      <c r="C21" s="38">
        <v>30</v>
      </c>
      <c r="D21" s="46">
        <v>50</v>
      </c>
      <c r="E21" s="46"/>
      <c r="F21" s="93">
        <v>1.7</v>
      </c>
      <c r="G21" s="32">
        <v>3.95</v>
      </c>
      <c r="H21" s="32">
        <v>0.5</v>
      </c>
      <c r="I21" s="31">
        <v>24.15</v>
      </c>
      <c r="J21" s="32">
        <v>116.9</v>
      </c>
      <c r="K21" s="50" t="s">
        <v>19</v>
      </c>
      <c r="L21" s="20"/>
      <c r="M21" s="183" t="s">
        <v>18</v>
      </c>
      <c r="N21" s="38">
        <v>30</v>
      </c>
      <c r="O21" s="46">
        <v>50</v>
      </c>
      <c r="P21" s="46"/>
      <c r="Q21" s="93">
        <v>1.7</v>
      </c>
      <c r="R21" s="32">
        <v>3.95</v>
      </c>
      <c r="S21" s="32">
        <v>0.5</v>
      </c>
      <c r="T21" s="31">
        <v>24.15</v>
      </c>
      <c r="U21" s="32">
        <v>116.9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1.25" customHeight="1" x14ac:dyDescent="0.25">
      <c r="B22" s="183" t="s">
        <v>20</v>
      </c>
      <c r="C22" s="38"/>
      <c r="D22" s="38">
        <v>30</v>
      </c>
      <c r="E22" s="46"/>
      <c r="F22" s="93"/>
      <c r="G22" s="32">
        <v>1.98</v>
      </c>
      <c r="H22" s="32">
        <v>0.36</v>
      </c>
      <c r="I22" s="31">
        <v>10.02</v>
      </c>
      <c r="J22" s="32">
        <v>51.99</v>
      </c>
      <c r="K22" s="50"/>
      <c r="L22" s="20"/>
      <c r="M22" s="183" t="s">
        <v>20</v>
      </c>
      <c r="N22" s="38"/>
      <c r="O22" s="38">
        <v>30</v>
      </c>
      <c r="P22" s="46"/>
      <c r="Q22" s="93"/>
      <c r="R22" s="32">
        <v>1.98</v>
      </c>
      <c r="S22" s="32">
        <v>0.36</v>
      </c>
      <c r="T22" s="31">
        <v>10.02</v>
      </c>
      <c r="U22" s="32">
        <v>51.99</v>
      </c>
      <c r="V22" s="50"/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175" t="s">
        <v>65</v>
      </c>
      <c r="C23" s="29" t="s">
        <v>57</v>
      </c>
      <c r="D23" s="46">
        <v>50</v>
      </c>
      <c r="E23" s="46"/>
      <c r="F23" s="29">
        <v>5.35</v>
      </c>
      <c r="G23" s="32"/>
      <c r="H23" s="32"/>
      <c r="I23" s="31"/>
      <c r="J23" s="32"/>
      <c r="K23" s="50"/>
      <c r="L23" s="20"/>
      <c r="M23" s="175" t="s">
        <v>65</v>
      </c>
      <c r="N23" s="29" t="s">
        <v>57</v>
      </c>
      <c r="O23" s="46">
        <v>50</v>
      </c>
      <c r="P23" s="46"/>
      <c r="Q23" s="29">
        <v>5.35</v>
      </c>
      <c r="R23" s="32"/>
      <c r="S23" s="32"/>
      <c r="T23" s="31"/>
      <c r="U23" s="32"/>
      <c r="V23" s="50"/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9"/>
      <c r="F24" s="69">
        <f>SUM(F17:F23)</f>
        <v>90.999999999999986</v>
      </c>
      <c r="G24" s="68">
        <f t="shared" ref="G24:J24" si="1">SUM(G17:G23)</f>
        <v>24.349999999999998</v>
      </c>
      <c r="H24" s="68">
        <f t="shared" si="1"/>
        <v>24.71</v>
      </c>
      <c r="I24" s="68">
        <f t="shared" si="1"/>
        <v>74.409999999999982</v>
      </c>
      <c r="J24" s="68">
        <f t="shared" si="1"/>
        <v>648.04999999999995</v>
      </c>
      <c r="K24" s="68"/>
      <c r="L24" s="20"/>
      <c r="M24" s="71" t="s">
        <v>21</v>
      </c>
      <c r="N24" s="87"/>
      <c r="O24" s="46"/>
      <c r="P24" s="69"/>
      <c r="Q24" s="69">
        <f>SUM(Q17:Q23)</f>
        <v>90.999999999999986</v>
      </c>
      <c r="R24" s="69">
        <f>SUM(R17:R23)</f>
        <v>24.349999999999998</v>
      </c>
      <c r="S24" s="69">
        <f>SUM(S17:S23)</f>
        <v>24.71</v>
      </c>
      <c r="T24" s="88">
        <f>SUM(T17:T23)</f>
        <v>74.409999999999982</v>
      </c>
      <c r="U24" s="69">
        <f>SUM(U17:U23)</f>
        <v>648.04999999999995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287</v>
      </c>
      <c r="C26" s="92"/>
      <c r="D26" s="38">
        <v>60</v>
      </c>
      <c r="E26" s="93"/>
      <c r="F26" s="93">
        <v>9.66</v>
      </c>
      <c r="G26" s="32">
        <v>0.48</v>
      </c>
      <c r="H26" s="32">
        <v>0.06</v>
      </c>
      <c r="I26" s="31">
        <v>5.0199999999999996</v>
      </c>
      <c r="J26" s="32">
        <v>6</v>
      </c>
      <c r="K26" s="50">
        <v>70</v>
      </c>
      <c r="L26" s="58"/>
      <c r="M26" s="37" t="s">
        <v>287</v>
      </c>
      <c r="N26" s="92"/>
      <c r="O26" s="38">
        <v>60</v>
      </c>
      <c r="P26" s="93"/>
      <c r="Q26" s="93">
        <v>9.66</v>
      </c>
      <c r="R26" s="32">
        <v>0.48</v>
      </c>
      <c r="S26" s="32">
        <v>0.06</v>
      </c>
      <c r="T26" s="31">
        <v>5.0199999999999996</v>
      </c>
      <c r="U26" s="32">
        <v>6</v>
      </c>
      <c r="V26" s="50">
        <v>70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11.25" customHeight="1" x14ac:dyDescent="0.25">
      <c r="A27" s="25"/>
      <c r="B27" s="167" t="s">
        <v>288</v>
      </c>
      <c r="C27" s="96"/>
      <c r="D27" s="38">
        <v>200</v>
      </c>
      <c r="E27" s="93"/>
      <c r="F27" s="97">
        <v>6.57</v>
      </c>
      <c r="G27" s="32">
        <v>1.83</v>
      </c>
      <c r="H27" s="32">
        <v>8.98</v>
      </c>
      <c r="I27" s="31">
        <v>11.65</v>
      </c>
      <c r="J27" s="32">
        <v>115.84</v>
      </c>
      <c r="K27" s="50">
        <v>99</v>
      </c>
      <c r="M27" s="167" t="s">
        <v>288</v>
      </c>
      <c r="N27" s="96"/>
      <c r="O27" s="38">
        <v>200</v>
      </c>
      <c r="P27" s="93"/>
      <c r="Q27" s="97">
        <v>6.57</v>
      </c>
      <c r="R27" s="32">
        <v>1.83</v>
      </c>
      <c r="S27" s="32">
        <v>8.98</v>
      </c>
      <c r="T27" s="31">
        <v>11.65</v>
      </c>
      <c r="U27" s="32">
        <v>115.84</v>
      </c>
      <c r="V27" s="50">
        <v>99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5.5" customHeight="1" x14ac:dyDescent="0.25">
      <c r="A28" s="25"/>
      <c r="B28" s="37" t="s">
        <v>289</v>
      </c>
      <c r="C28" s="38">
        <v>200</v>
      </c>
      <c r="D28" s="38">
        <v>90</v>
      </c>
      <c r="E28" s="98"/>
      <c r="F28" s="176">
        <v>39.18</v>
      </c>
      <c r="G28" s="32">
        <v>15.69</v>
      </c>
      <c r="H28" s="32">
        <v>15.08</v>
      </c>
      <c r="I28" s="31">
        <v>14.65</v>
      </c>
      <c r="J28" s="32">
        <v>257.39999999999998</v>
      </c>
      <c r="K28" s="50">
        <v>294</v>
      </c>
      <c r="M28" s="167" t="s">
        <v>289</v>
      </c>
      <c r="N28" s="38">
        <v>200</v>
      </c>
      <c r="O28" s="38">
        <v>50</v>
      </c>
      <c r="P28" s="98"/>
      <c r="Q28" s="176">
        <v>20.18</v>
      </c>
      <c r="R28" s="32">
        <v>15.69</v>
      </c>
      <c r="S28" s="32">
        <v>15.08</v>
      </c>
      <c r="T28" s="31">
        <v>14.65</v>
      </c>
      <c r="U28" s="32">
        <v>257.39999999999998</v>
      </c>
      <c r="V28" s="50">
        <v>294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37" t="s">
        <v>28</v>
      </c>
      <c r="C29" s="92"/>
      <c r="D29" s="38">
        <v>40</v>
      </c>
      <c r="E29" s="100"/>
      <c r="F29" s="46">
        <v>3.31</v>
      </c>
      <c r="G29" s="45">
        <v>0.57999999999999996</v>
      </c>
      <c r="H29" s="45">
        <v>2.83</v>
      </c>
      <c r="I29" s="55">
        <v>5.03</v>
      </c>
      <c r="J29" s="45">
        <v>47.96</v>
      </c>
      <c r="K29" s="50">
        <v>367</v>
      </c>
      <c r="M29" s="37" t="s">
        <v>28</v>
      </c>
      <c r="N29" s="92"/>
      <c r="O29" s="38">
        <v>40</v>
      </c>
      <c r="P29" s="100"/>
      <c r="Q29" s="46">
        <v>3.31</v>
      </c>
      <c r="R29" s="45">
        <v>0.57999999999999996</v>
      </c>
      <c r="S29" s="45">
        <v>2.83</v>
      </c>
      <c r="T29" s="55">
        <v>5.03</v>
      </c>
      <c r="U29" s="45">
        <v>47.96</v>
      </c>
      <c r="V29" s="50">
        <v>367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257</v>
      </c>
      <c r="C30" s="92"/>
      <c r="D30" s="38">
        <v>150</v>
      </c>
      <c r="E30" s="100"/>
      <c r="F30" s="46">
        <v>15.25</v>
      </c>
      <c r="G30" s="45">
        <v>3.1</v>
      </c>
      <c r="H30" s="45">
        <v>9.15</v>
      </c>
      <c r="I30" s="55">
        <v>17.98</v>
      </c>
      <c r="J30" s="45">
        <v>172.85</v>
      </c>
      <c r="K30" s="50">
        <v>128</v>
      </c>
      <c r="M30" s="37" t="s">
        <v>257</v>
      </c>
      <c r="N30" s="92"/>
      <c r="O30" s="38">
        <v>150</v>
      </c>
      <c r="P30" s="100"/>
      <c r="Q30" s="46">
        <v>15.25</v>
      </c>
      <c r="R30" s="45">
        <v>3.1</v>
      </c>
      <c r="S30" s="45">
        <v>9.15</v>
      </c>
      <c r="T30" s="55">
        <v>17.98</v>
      </c>
      <c r="U30" s="45">
        <v>172.85</v>
      </c>
      <c r="V30" s="50">
        <v>128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7.25" customHeight="1" x14ac:dyDescent="0.25">
      <c r="B31" s="37" t="s">
        <v>220</v>
      </c>
      <c r="C31" s="53"/>
      <c r="D31" s="38">
        <v>200</v>
      </c>
      <c r="E31" s="53"/>
      <c r="F31" s="46">
        <v>2.33</v>
      </c>
      <c r="G31" s="32">
        <v>0.42</v>
      </c>
      <c r="H31" s="32">
        <v>0.11</v>
      </c>
      <c r="I31" s="31">
        <v>38.61</v>
      </c>
      <c r="J31" s="32">
        <v>157.62</v>
      </c>
      <c r="K31" s="50">
        <v>350</v>
      </c>
      <c r="M31" s="37" t="s">
        <v>220</v>
      </c>
      <c r="N31" s="53"/>
      <c r="O31" s="38">
        <v>200</v>
      </c>
      <c r="P31" s="53"/>
      <c r="Q31" s="46">
        <v>2.33</v>
      </c>
      <c r="R31" s="32">
        <v>0.42</v>
      </c>
      <c r="S31" s="32">
        <v>0.11</v>
      </c>
      <c r="T31" s="31">
        <v>38.61</v>
      </c>
      <c r="U31" s="32">
        <v>157.62</v>
      </c>
      <c r="V31" s="50">
        <v>350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x14ac:dyDescent="0.25">
      <c r="B32" s="244" t="s">
        <v>18</v>
      </c>
      <c r="C32" s="53"/>
      <c r="D32" s="38">
        <v>60</v>
      </c>
      <c r="E32" s="46"/>
      <c r="F32" s="93">
        <v>1.7</v>
      </c>
      <c r="G32" s="32">
        <v>4.74</v>
      </c>
      <c r="H32" s="32">
        <v>0.6</v>
      </c>
      <c r="I32" s="31">
        <v>28.98</v>
      </c>
      <c r="J32" s="32">
        <v>140.28</v>
      </c>
      <c r="K32" s="50" t="s">
        <v>19</v>
      </c>
      <c r="M32" s="244" t="s">
        <v>18</v>
      </c>
      <c r="N32" s="53"/>
      <c r="O32" s="38">
        <v>60</v>
      </c>
      <c r="P32" s="46"/>
      <c r="Q32" s="93">
        <v>1.7</v>
      </c>
      <c r="R32" s="32">
        <v>4.74</v>
      </c>
      <c r="S32" s="32">
        <v>0.6</v>
      </c>
      <c r="T32" s="31">
        <v>28.98</v>
      </c>
      <c r="U32" s="32">
        <v>140.28</v>
      </c>
      <c r="V32" s="50" t="s">
        <v>19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244" t="s">
        <v>20</v>
      </c>
      <c r="C33" s="53"/>
      <c r="D33" s="38">
        <v>30</v>
      </c>
      <c r="E33" s="46"/>
      <c r="F33" s="46"/>
      <c r="G33" s="32">
        <v>1.98</v>
      </c>
      <c r="H33" s="32">
        <v>0.36</v>
      </c>
      <c r="I33" s="31">
        <v>10.02</v>
      </c>
      <c r="J33" s="32">
        <v>51.99</v>
      </c>
      <c r="K33" s="50" t="s">
        <v>19</v>
      </c>
      <c r="M33" s="244" t="s">
        <v>20</v>
      </c>
      <c r="N33" s="53"/>
      <c r="O33" s="38">
        <v>30</v>
      </c>
      <c r="P33" s="46"/>
      <c r="Q33" s="46"/>
      <c r="R33" s="32">
        <v>1.98</v>
      </c>
      <c r="S33" s="32">
        <v>0.36</v>
      </c>
      <c r="T33" s="31">
        <v>10.02</v>
      </c>
      <c r="U33" s="32">
        <v>51.99</v>
      </c>
      <c r="V33" s="50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2" hidden="1" customHeight="1" x14ac:dyDescent="0.25">
      <c r="B34" s="37"/>
      <c r="C34" s="53"/>
      <c r="D34" s="38"/>
      <c r="E34" s="46"/>
      <c r="F34" s="46"/>
      <c r="G34" s="32"/>
      <c r="H34" s="32"/>
      <c r="I34" s="31"/>
      <c r="J34" s="32"/>
      <c r="K34" s="50"/>
      <c r="M34" s="37"/>
      <c r="N34" s="53"/>
      <c r="O34" s="38"/>
      <c r="P34" s="46"/>
      <c r="Q34" s="46"/>
      <c r="R34" s="32"/>
      <c r="S34" s="32"/>
      <c r="T34" s="31"/>
      <c r="U34" s="32"/>
      <c r="V34" s="50"/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>
        <f t="shared" ref="E35:F35" si="2">SUM(E26:E34)</f>
        <v>0</v>
      </c>
      <c r="F35" s="105">
        <f t="shared" si="2"/>
        <v>78</v>
      </c>
      <c r="G35" s="105">
        <v>28.65</v>
      </c>
      <c r="H35" s="105">
        <v>37.89</v>
      </c>
      <c r="I35" s="106">
        <v>121.94</v>
      </c>
      <c r="J35" s="105">
        <v>928.72</v>
      </c>
      <c r="K35" s="70"/>
      <c r="M35" s="71" t="s">
        <v>21</v>
      </c>
      <c r="N35" s="92"/>
      <c r="O35" s="107"/>
      <c r="P35" s="104">
        <f t="shared" ref="P35:U35" si="3">SUM(P26:P34)</f>
        <v>0</v>
      </c>
      <c r="Q35" s="69">
        <f t="shared" si="3"/>
        <v>59</v>
      </c>
      <c r="R35" s="69">
        <f t="shared" si="3"/>
        <v>28.820000000000004</v>
      </c>
      <c r="S35" s="69">
        <f t="shared" si="3"/>
        <v>37.17</v>
      </c>
      <c r="T35" s="88">
        <f t="shared" si="3"/>
        <v>131.94</v>
      </c>
      <c r="U35" s="69">
        <f t="shared" si="3"/>
        <v>949.93999999999994</v>
      </c>
      <c r="V35" s="89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1.2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114" t="s">
        <v>33</v>
      </c>
      <c r="N36" s="115"/>
      <c r="O36" s="116"/>
      <c r="P36" s="117"/>
      <c r="Q36" s="118">
        <f>Q35+Q15</f>
        <v>137</v>
      </c>
      <c r="R36" s="118">
        <f t="shared" ref="R36:U36" si="4">R35+R15</f>
        <v>51.59</v>
      </c>
      <c r="S36" s="118">
        <f t="shared" si="4"/>
        <v>61.680000000000007</v>
      </c>
      <c r="T36" s="119">
        <f t="shared" si="4"/>
        <v>196.69</v>
      </c>
      <c r="U36" s="118">
        <f t="shared" si="4"/>
        <v>1551.23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2.5" customHeight="1" x14ac:dyDescent="0.25">
      <c r="A37" s="25"/>
      <c r="B37" s="78" t="s">
        <v>290</v>
      </c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246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5" customHeight="1" x14ac:dyDescent="0.25">
      <c r="B38" s="132" t="s">
        <v>193</v>
      </c>
      <c r="C38" s="133">
        <v>50</v>
      </c>
      <c r="D38" s="29">
        <v>50</v>
      </c>
      <c r="E38" s="29"/>
      <c r="F38" s="291">
        <v>6.29</v>
      </c>
      <c r="G38" s="45">
        <v>1.97</v>
      </c>
      <c r="H38" s="139">
        <v>4.5</v>
      </c>
      <c r="I38" s="140">
        <v>18.43</v>
      </c>
      <c r="J38" s="45">
        <v>95</v>
      </c>
      <c r="K38" s="50">
        <v>767</v>
      </c>
      <c r="M38" s="37" t="s">
        <v>287</v>
      </c>
      <c r="N38" s="92"/>
      <c r="O38" s="38">
        <v>60</v>
      </c>
      <c r="P38" s="93"/>
      <c r="Q38" s="93">
        <v>6.91</v>
      </c>
      <c r="R38" s="32">
        <v>0.48</v>
      </c>
      <c r="S38" s="32">
        <v>0.06</v>
      </c>
      <c r="T38" s="31">
        <v>5.0199999999999996</v>
      </c>
      <c r="U38" s="32">
        <v>6</v>
      </c>
      <c r="V38" s="50">
        <v>70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x14ac:dyDescent="0.25">
      <c r="B39" s="132" t="s">
        <v>66</v>
      </c>
      <c r="C39" s="133" t="s">
        <v>37</v>
      </c>
      <c r="D39" s="133" t="s">
        <v>164</v>
      </c>
      <c r="E39" s="133"/>
      <c r="F39" s="46">
        <v>23.76</v>
      </c>
      <c r="G39" s="45">
        <v>3.47</v>
      </c>
      <c r="H39" s="45">
        <v>4.5</v>
      </c>
      <c r="I39" s="55">
        <v>7.99</v>
      </c>
      <c r="J39" s="45">
        <v>73.989999999999995</v>
      </c>
      <c r="K39" s="224" t="s">
        <v>274</v>
      </c>
      <c r="M39" s="167" t="s">
        <v>288</v>
      </c>
      <c r="N39" s="96"/>
      <c r="O39" s="38">
        <v>200</v>
      </c>
      <c r="P39" s="93"/>
      <c r="Q39" s="97">
        <v>6.57</v>
      </c>
      <c r="R39" s="32">
        <v>1.83</v>
      </c>
      <c r="S39" s="32">
        <v>8.98</v>
      </c>
      <c r="T39" s="31">
        <v>11.65</v>
      </c>
      <c r="U39" s="32">
        <v>115.84</v>
      </c>
      <c r="V39" s="50">
        <v>99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2" customHeight="1" x14ac:dyDescent="0.25">
      <c r="B40" s="132"/>
      <c r="C40" s="133"/>
      <c r="D40" s="29"/>
      <c r="E40" s="29"/>
      <c r="F40" s="291"/>
      <c r="G40" s="45"/>
      <c r="H40" s="139"/>
      <c r="I40" s="140"/>
      <c r="J40" s="45"/>
      <c r="K40" s="50"/>
      <c r="M40" s="167" t="s">
        <v>289</v>
      </c>
      <c r="N40" s="38">
        <v>200</v>
      </c>
      <c r="O40" s="38">
        <v>70</v>
      </c>
      <c r="P40" s="98"/>
      <c r="Q40" s="176">
        <v>30.47</v>
      </c>
      <c r="R40" s="32">
        <v>15.69</v>
      </c>
      <c r="S40" s="32">
        <v>15.08</v>
      </c>
      <c r="T40" s="31">
        <v>14.65</v>
      </c>
      <c r="U40" s="32">
        <v>257.39999999999998</v>
      </c>
      <c r="V40" s="50">
        <v>294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15.75" x14ac:dyDescent="0.25">
      <c r="B41" s="177" t="s">
        <v>291</v>
      </c>
      <c r="C41" s="178">
        <v>200</v>
      </c>
      <c r="D41" s="29" t="s">
        <v>292</v>
      </c>
      <c r="E41" s="29"/>
      <c r="F41" s="223">
        <v>33.6</v>
      </c>
      <c r="G41" s="184">
        <v>0.64</v>
      </c>
      <c r="H41" s="184">
        <v>0.64</v>
      </c>
      <c r="I41" s="185">
        <v>15.62</v>
      </c>
      <c r="J41" s="184">
        <v>75.2</v>
      </c>
      <c r="K41" s="81">
        <v>389</v>
      </c>
      <c r="L41" s="58"/>
      <c r="M41" s="37" t="s">
        <v>28</v>
      </c>
      <c r="N41" s="92"/>
      <c r="O41" s="38">
        <v>40</v>
      </c>
      <c r="P41" s="100"/>
      <c r="Q41" s="46">
        <v>3.31</v>
      </c>
      <c r="R41" s="45">
        <v>0.57999999999999996</v>
      </c>
      <c r="S41" s="45">
        <v>2.83</v>
      </c>
      <c r="T41" s="55">
        <v>5.03</v>
      </c>
      <c r="U41" s="45">
        <v>47.96</v>
      </c>
      <c r="V41" s="50">
        <v>367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37"/>
      <c r="C42" s="103"/>
      <c r="D42" s="53"/>
      <c r="E42" s="138"/>
      <c r="F42" s="93"/>
      <c r="G42" s="139"/>
      <c r="H42" s="139"/>
      <c r="I42" s="140"/>
      <c r="J42" s="139"/>
      <c r="K42" s="89"/>
      <c r="L42" s="20"/>
      <c r="M42" s="37" t="s">
        <v>257</v>
      </c>
      <c r="N42" s="92"/>
      <c r="O42" s="38">
        <v>150</v>
      </c>
      <c r="P42" s="100"/>
      <c r="Q42" s="46">
        <v>13.71</v>
      </c>
      <c r="R42" s="45">
        <v>3.1</v>
      </c>
      <c r="S42" s="45">
        <v>9.15</v>
      </c>
      <c r="T42" s="55">
        <v>17.98</v>
      </c>
      <c r="U42" s="45">
        <v>172.85</v>
      </c>
      <c r="V42" s="50">
        <v>128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 t="shared" ref="F43:I43" si="5">SUM(F38:F42)</f>
        <v>63.650000000000006</v>
      </c>
      <c r="G43" s="123">
        <f t="shared" si="5"/>
        <v>6.08</v>
      </c>
      <c r="H43" s="123">
        <f t="shared" si="5"/>
        <v>9.64</v>
      </c>
      <c r="I43" s="123">
        <f t="shared" si="5"/>
        <v>42.04</v>
      </c>
      <c r="J43" s="123">
        <f>SUM(J38:J42)</f>
        <v>244.19</v>
      </c>
      <c r="K43" s="145"/>
      <c r="L43" s="20"/>
      <c r="M43" s="37" t="s">
        <v>220</v>
      </c>
      <c r="N43" s="53"/>
      <c r="O43" s="38">
        <v>200</v>
      </c>
      <c r="P43" s="53"/>
      <c r="Q43" s="46">
        <v>2.33</v>
      </c>
      <c r="R43" s="32">
        <v>0.42</v>
      </c>
      <c r="S43" s="32">
        <v>0.11</v>
      </c>
      <c r="T43" s="31">
        <v>38.61</v>
      </c>
      <c r="U43" s="32">
        <v>157.62</v>
      </c>
      <c r="V43" s="50">
        <v>350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141.65</v>
      </c>
      <c r="G44" s="150">
        <f t="shared" ref="G44:I44" si="6">G43+G35+G15</f>
        <v>57.5</v>
      </c>
      <c r="H44" s="150">
        <f t="shared" si="6"/>
        <v>72.040000000000006</v>
      </c>
      <c r="I44" s="150">
        <f t="shared" si="6"/>
        <v>228.73</v>
      </c>
      <c r="J44" s="150">
        <f>J43+J35+J15</f>
        <v>1774.2</v>
      </c>
      <c r="K44" s="151"/>
      <c r="L44" s="20"/>
      <c r="M44" s="244" t="s">
        <v>18</v>
      </c>
      <c r="N44" s="53"/>
      <c r="O44" s="38">
        <v>60</v>
      </c>
      <c r="P44" s="46"/>
      <c r="Q44" s="93">
        <v>1.7</v>
      </c>
      <c r="R44" s="32">
        <v>4.74</v>
      </c>
      <c r="S44" s="32">
        <v>0.6</v>
      </c>
      <c r="T44" s="31">
        <v>28.98</v>
      </c>
      <c r="U44" s="32">
        <v>140.28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5.75" x14ac:dyDescent="0.25">
      <c r="B45" s="332"/>
      <c r="C45" s="333"/>
      <c r="D45" s="334"/>
      <c r="E45" s="334"/>
      <c r="F45" s="335"/>
      <c r="G45" s="335"/>
      <c r="H45" s="335"/>
      <c r="I45" s="335"/>
      <c r="J45" s="335"/>
      <c r="K45" s="334"/>
      <c r="L45" s="20"/>
      <c r="M45" s="244" t="s">
        <v>20</v>
      </c>
      <c r="N45" s="53"/>
      <c r="O45" s="38">
        <v>30</v>
      </c>
      <c r="P45" s="46"/>
      <c r="Q45" s="46"/>
      <c r="R45" s="32">
        <v>1.98</v>
      </c>
      <c r="S45" s="32">
        <v>0.36</v>
      </c>
      <c r="T45" s="31">
        <v>10.02</v>
      </c>
      <c r="U45" s="32">
        <v>51.99</v>
      </c>
      <c r="V45" s="50" t="s">
        <v>19</v>
      </c>
      <c r="X45" s="58"/>
      <c r="Y45" s="57"/>
      <c r="Z45" s="41"/>
      <c r="AA45" s="62"/>
      <c r="AB45" s="62"/>
      <c r="AC45" s="62"/>
      <c r="AD45" s="62"/>
      <c r="AE45" s="62"/>
      <c r="AF45" s="62"/>
      <c r="AG45" s="35"/>
    </row>
    <row r="46" spans="1:33" ht="14.25" customHeight="1" thickBot="1" x14ac:dyDescent="0.3">
      <c r="C46" s="57"/>
      <c r="D46" s="152"/>
      <c r="E46" s="153"/>
      <c r="F46" s="153"/>
      <c r="G46" s="153"/>
      <c r="H46" s="153"/>
      <c r="I46" s="153"/>
      <c r="J46" s="153"/>
      <c r="K46" s="35"/>
      <c r="L46" s="20"/>
      <c r="M46" s="146" t="s">
        <v>33</v>
      </c>
      <c r="N46" s="53"/>
      <c r="O46" s="38"/>
      <c r="P46" s="46"/>
      <c r="Q46" s="69">
        <f>SUM(Q38:Q45)</f>
        <v>65</v>
      </c>
      <c r="R46" s="68">
        <f t="shared" ref="R46:U46" si="7">SUM(R38:R45)</f>
        <v>28.820000000000004</v>
      </c>
      <c r="S46" s="68">
        <f t="shared" si="7"/>
        <v>37.17</v>
      </c>
      <c r="T46" s="68">
        <f t="shared" si="7"/>
        <v>131.94</v>
      </c>
      <c r="U46" s="68">
        <f t="shared" si="7"/>
        <v>949.93999999999994</v>
      </c>
      <c r="V46" s="50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4.25" customHeight="1" thickBot="1" x14ac:dyDescent="0.3">
      <c r="B47" t="s">
        <v>40</v>
      </c>
      <c r="C47" s="122"/>
      <c r="D47" s="41"/>
      <c r="E47" s="41"/>
      <c r="F47" s="41"/>
      <c r="G47" s="135"/>
      <c r="H47" s="135"/>
      <c r="I47" s="135"/>
      <c r="J47" s="135"/>
      <c r="K47" s="35"/>
      <c r="L47" s="20"/>
      <c r="M47" s="146" t="s">
        <v>21</v>
      </c>
      <c r="N47" s="147"/>
      <c r="O47" s="148"/>
      <c r="P47" s="149"/>
      <c r="Q47" s="150">
        <f>Q46+Q24</f>
        <v>156</v>
      </c>
      <c r="R47" s="150">
        <f t="shared" ref="R47:U47" si="8">R46+R24</f>
        <v>53.17</v>
      </c>
      <c r="S47" s="150">
        <f t="shared" si="8"/>
        <v>61.88</v>
      </c>
      <c r="T47" s="150">
        <f t="shared" si="8"/>
        <v>206.34999999999997</v>
      </c>
      <c r="U47" s="150">
        <f t="shared" si="8"/>
        <v>1597.9899999999998</v>
      </c>
      <c r="V47" s="154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C48" s="57"/>
      <c r="D48" s="134"/>
      <c r="E48" s="62"/>
      <c r="F48" s="62"/>
      <c r="G48" s="51"/>
      <c r="H48" s="51"/>
      <c r="I48" s="51"/>
      <c r="J48" s="51"/>
      <c r="K48" s="35"/>
      <c r="L48" s="20"/>
      <c r="N48" s="57"/>
      <c r="O48" s="134"/>
      <c r="P48" s="62"/>
      <c r="Q48" s="62"/>
      <c r="R48" s="62"/>
      <c r="S48" s="51"/>
      <c r="T48" s="51"/>
      <c r="U48" s="5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58"/>
      <c r="C49" s="2"/>
      <c r="D49" s="155"/>
      <c r="E49" s="156"/>
      <c r="F49" s="36"/>
      <c r="G49" s="62"/>
      <c r="H49" s="62"/>
      <c r="I49" s="62"/>
      <c r="J49" s="62"/>
      <c r="K49" s="35"/>
      <c r="L49" s="20"/>
      <c r="N49" s="2"/>
      <c r="O49" s="61"/>
      <c r="P49" s="62"/>
      <c r="Q49" s="62"/>
      <c r="R49" s="59"/>
      <c r="S49" s="62"/>
      <c r="T49" s="62"/>
      <c r="U49" s="62"/>
      <c r="V49" s="41"/>
      <c r="W49" s="4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 x14ac:dyDescent="0.25">
      <c r="B50" s="84"/>
      <c r="C50" s="3"/>
      <c r="D50" s="35"/>
      <c r="E50" s="91"/>
      <c r="F50" s="91"/>
      <c r="G50" s="91"/>
      <c r="H50" s="91"/>
      <c r="I50" s="91"/>
      <c r="J50" s="91"/>
      <c r="K50" s="35"/>
      <c r="L50" s="20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57"/>
      <c r="C51" s="57"/>
      <c r="D51" s="152"/>
      <c r="E51" s="62"/>
      <c r="F51" s="62"/>
      <c r="G51" s="158"/>
      <c r="H51" s="158"/>
      <c r="I51" s="159"/>
      <c r="J51" s="159"/>
      <c r="K51" s="2"/>
      <c r="M51" s="84"/>
      <c r="N51" s="3"/>
      <c r="O51" s="35"/>
      <c r="P51" s="91"/>
      <c r="Q51" s="91"/>
      <c r="R51" s="91"/>
      <c r="S51" s="91"/>
      <c r="T51" s="91"/>
      <c r="U51" s="91"/>
      <c r="V51" s="35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C52" s="1"/>
      <c r="D52" s="2"/>
      <c r="E52" s="2"/>
      <c r="F52" s="3"/>
      <c r="G52" s="3"/>
      <c r="H52" s="3"/>
      <c r="I52" s="3"/>
      <c r="J52" s="3"/>
      <c r="K52" s="3"/>
      <c r="L52" s="160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/>
      <c r="B53" s="2"/>
      <c r="C53" s="2"/>
      <c r="D53" s="2"/>
      <c r="E53" s="2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20.25" x14ac:dyDescent="0.3">
      <c r="A54" s="2"/>
      <c r="B54" s="2"/>
      <c r="C54" s="2"/>
      <c r="D54" s="6"/>
      <c r="E54" s="6"/>
      <c r="F54" s="3"/>
      <c r="G54" s="3"/>
      <c r="H54" s="3"/>
      <c r="I54" s="3"/>
      <c r="J54" s="3"/>
      <c r="K54" s="3"/>
      <c r="L54" s="2"/>
      <c r="M54" s="2"/>
      <c r="Q54" s="1"/>
      <c r="R54" s="1"/>
      <c r="S54" s="1"/>
      <c r="T54" s="1"/>
      <c r="U54" s="1"/>
      <c r="V54" s="1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B55" s="230"/>
      <c r="C55" s="231"/>
      <c r="D55" s="232"/>
      <c r="E55" s="231"/>
      <c r="F55" s="35"/>
      <c r="G55" s="52"/>
      <c r="H55" s="52"/>
      <c r="I55" s="52"/>
      <c r="J55" s="52"/>
      <c r="K55" s="233"/>
      <c r="L55" s="2"/>
      <c r="M55" s="110"/>
      <c r="N55" s="57"/>
      <c r="O55" s="134"/>
      <c r="P55" s="62"/>
      <c r="Q55" s="62"/>
      <c r="R55" s="62"/>
      <c r="S55" s="51"/>
      <c r="T55" s="51"/>
      <c r="U55" s="51"/>
      <c r="V55" s="35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"/>
      <c r="C56" s="2"/>
      <c r="D56" s="13"/>
      <c r="E56" s="13"/>
      <c r="F56" s="13"/>
      <c r="G56" s="2"/>
      <c r="H56" s="2"/>
      <c r="I56" s="2"/>
      <c r="J56" s="2"/>
      <c r="K56" s="2"/>
      <c r="N56" s="7"/>
      <c r="O56" s="7"/>
      <c r="P56" s="7"/>
      <c r="Q56" s="7"/>
      <c r="R56" s="8"/>
      <c r="S56" s="8"/>
      <c r="T56" s="9"/>
      <c r="U56" s="9"/>
      <c r="V56" s="9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2"/>
      <c r="C57" s="23"/>
      <c r="D57" s="3"/>
      <c r="E57" s="3"/>
      <c r="F57" s="3"/>
      <c r="G57" s="3"/>
      <c r="H57" s="3"/>
      <c r="I57" s="24"/>
      <c r="J57" s="3"/>
      <c r="K57" s="3"/>
      <c r="M57" s="2"/>
      <c r="N57" s="2"/>
      <c r="O57" s="13"/>
      <c r="P57" s="14"/>
      <c r="Q57" s="14"/>
      <c r="R57" s="2"/>
      <c r="S57" s="2"/>
      <c r="T57" s="2"/>
      <c r="U57" s="2"/>
      <c r="V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x14ac:dyDescent="0.25">
      <c r="B58" s="24"/>
      <c r="C58" s="3"/>
      <c r="D58" s="34"/>
      <c r="E58" s="35"/>
      <c r="F58" s="36"/>
      <c r="G58" s="35"/>
      <c r="H58" s="35"/>
      <c r="I58" s="35"/>
      <c r="J58" s="35"/>
      <c r="K58" s="35"/>
      <c r="M58" s="22"/>
      <c r="N58" s="23"/>
      <c r="O58" s="3"/>
      <c r="P58" s="3"/>
      <c r="Q58" s="3"/>
      <c r="R58" s="3"/>
      <c r="S58" s="3"/>
      <c r="T58" s="24"/>
      <c r="U58" s="3"/>
      <c r="V58" s="3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2"/>
      <c r="F59" s="42"/>
      <c r="G59" s="43"/>
      <c r="H59" s="44"/>
      <c r="I59" s="44"/>
      <c r="J59" s="44"/>
      <c r="K59" s="41"/>
      <c r="M59" s="24"/>
      <c r="N59" s="3"/>
      <c r="O59" s="34"/>
      <c r="P59" s="35"/>
      <c r="Q59" s="36"/>
      <c r="R59" s="35"/>
      <c r="S59" s="35"/>
      <c r="T59" s="35"/>
      <c r="U59" s="35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39"/>
      <c r="C60" s="40"/>
      <c r="D60" s="41"/>
      <c r="E60" s="41"/>
      <c r="F60" s="41"/>
      <c r="G60" s="51"/>
      <c r="H60" s="51"/>
      <c r="I60" s="51"/>
      <c r="J60" s="51"/>
      <c r="K60" s="52"/>
      <c r="M60" s="39"/>
      <c r="N60" s="40"/>
      <c r="O60" s="41"/>
      <c r="P60" s="42"/>
      <c r="Q60" s="42"/>
      <c r="R60" s="43"/>
      <c r="S60" s="44"/>
      <c r="T60" s="44"/>
      <c r="U60" s="44"/>
      <c r="V60" s="41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8"/>
      <c r="C61" s="57"/>
      <c r="D61" s="41"/>
      <c r="E61" s="59"/>
      <c r="F61" s="36"/>
      <c r="G61" s="52"/>
      <c r="H61" s="52"/>
      <c r="I61" s="52"/>
      <c r="J61" s="42"/>
      <c r="K61" s="35"/>
      <c r="M61" s="39"/>
      <c r="N61" s="40"/>
      <c r="O61" s="41"/>
      <c r="P61" s="41"/>
      <c r="Q61" s="41"/>
      <c r="R61" s="51"/>
      <c r="S61" s="51"/>
      <c r="T61" s="51"/>
      <c r="U61" s="51"/>
      <c r="V61" s="5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40"/>
      <c r="D62" s="61"/>
      <c r="E62" s="62"/>
      <c r="F62" s="62"/>
      <c r="G62" s="41"/>
      <c r="H62" s="41"/>
      <c r="I62" s="41"/>
      <c r="J62" s="62"/>
      <c r="K62" s="52"/>
      <c r="M62" s="58"/>
      <c r="N62" s="57"/>
      <c r="O62" s="41"/>
      <c r="P62" s="59"/>
      <c r="Q62" s="36"/>
      <c r="R62" s="52"/>
      <c r="S62" s="52"/>
      <c r="T62" s="52"/>
      <c r="U62" s="42"/>
      <c r="V62" s="35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58"/>
      <c r="C63" s="57"/>
      <c r="D63" s="41"/>
      <c r="E63" s="36"/>
      <c r="F63" s="36"/>
      <c r="G63" s="52"/>
      <c r="H63" s="52"/>
      <c r="I63" s="52"/>
      <c r="J63" s="42"/>
      <c r="K63" s="35"/>
      <c r="M63" s="60"/>
      <c r="N63" s="40"/>
      <c r="O63" s="61"/>
      <c r="P63" s="62"/>
      <c r="Q63" s="62"/>
      <c r="R63" s="41"/>
      <c r="S63" s="41"/>
      <c r="T63" s="41"/>
      <c r="U63" s="62"/>
      <c r="V63" s="5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4"/>
      <c r="C64" s="63"/>
      <c r="D64" s="3"/>
      <c r="E64" s="35"/>
      <c r="F64" s="64"/>
      <c r="G64" s="35"/>
      <c r="H64" s="35"/>
      <c r="I64" s="35"/>
      <c r="J64" s="35"/>
      <c r="K64" s="3"/>
      <c r="M64" s="58"/>
      <c r="N64" s="57"/>
      <c r="O64" s="41"/>
      <c r="P64" s="36"/>
      <c r="Q64" s="36"/>
      <c r="R64" s="52"/>
      <c r="S64" s="52"/>
      <c r="T64" s="52"/>
      <c r="U64" s="42"/>
      <c r="V64" s="35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63"/>
      <c r="D65" s="63"/>
      <c r="E65" s="35"/>
      <c r="F65" s="64"/>
      <c r="G65" s="77"/>
      <c r="H65" s="77"/>
      <c r="I65" s="77"/>
      <c r="J65" s="77"/>
      <c r="K65" s="63"/>
      <c r="M65" s="24"/>
      <c r="N65" s="63"/>
      <c r="O65" s="3"/>
      <c r="P65" s="35"/>
      <c r="Q65" s="64"/>
      <c r="R65" s="35"/>
      <c r="S65" s="35"/>
      <c r="T65" s="35"/>
      <c r="U65" s="35"/>
      <c r="V65" s="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84"/>
      <c r="C66" s="63"/>
      <c r="D66" s="63"/>
      <c r="E66" s="85"/>
      <c r="F66" s="85"/>
      <c r="G66" s="85"/>
      <c r="H66" s="85"/>
      <c r="I66" s="85"/>
      <c r="J66" s="85"/>
      <c r="K66" s="63"/>
      <c r="M66" s="60"/>
      <c r="N66" s="63"/>
      <c r="O66" s="63"/>
      <c r="P66" s="35"/>
      <c r="Q66" s="64"/>
      <c r="R66" s="77"/>
      <c r="S66" s="77"/>
      <c r="T66" s="77"/>
      <c r="U66" s="77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2"/>
      <c r="C67" s="63"/>
      <c r="D67" s="35"/>
      <c r="E67" s="85"/>
      <c r="F67" s="85"/>
      <c r="G67" s="86"/>
      <c r="H67" s="86"/>
      <c r="I67" s="86"/>
      <c r="J67" s="86"/>
      <c r="K67" s="63"/>
      <c r="M67" s="84"/>
      <c r="N67" s="63"/>
      <c r="O67" s="63"/>
      <c r="P67" s="85"/>
      <c r="Q67" s="85"/>
      <c r="R67" s="85"/>
      <c r="S67" s="85"/>
      <c r="T67" s="85"/>
      <c r="U67" s="85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60"/>
      <c r="C68" s="57"/>
      <c r="D68" s="41"/>
      <c r="E68" s="61"/>
      <c r="F68" s="41"/>
      <c r="G68" s="62"/>
      <c r="H68" s="62"/>
      <c r="I68" s="62"/>
      <c r="J68" s="62"/>
      <c r="K68" s="57"/>
      <c r="M68" s="22"/>
      <c r="N68" s="63"/>
      <c r="O68" s="35"/>
      <c r="P68" s="85"/>
      <c r="Q68" s="85"/>
      <c r="R68" s="86"/>
      <c r="S68" s="86"/>
      <c r="T68" s="86"/>
      <c r="U68" s="86"/>
      <c r="V68" s="63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24"/>
      <c r="C69" s="3"/>
      <c r="D69" s="34"/>
      <c r="E69" s="35"/>
      <c r="F69" s="36"/>
      <c r="G69" s="35"/>
      <c r="H69" s="35"/>
      <c r="I69" s="35"/>
      <c r="J69" s="35"/>
      <c r="K69" s="35"/>
      <c r="M69" s="60"/>
      <c r="N69" s="57"/>
      <c r="O69" s="41"/>
      <c r="P69" s="61"/>
      <c r="Q69" s="41"/>
      <c r="R69" s="62"/>
      <c r="S69" s="62"/>
      <c r="T69" s="62"/>
      <c r="U69" s="62"/>
      <c r="V69" s="57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2"/>
      <c r="F70" s="42"/>
      <c r="G70" s="43"/>
      <c r="H70" s="44"/>
      <c r="I70" s="44"/>
      <c r="J70" s="44"/>
      <c r="K70" s="41"/>
      <c r="M70" s="24"/>
      <c r="N70" s="3"/>
      <c r="O70" s="34"/>
      <c r="P70" s="35"/>
      <c r="Q70" s="36"/>
      <c r="R70" s="35"/>
      <c r="S70" s="35"/>
      <c r="T70" s="35"/>
      <c r="U70" s="35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39"/>
      <c r="C71" s="40"/>
      <c r="D71" s="41"/>
      <c r="E71" s="41"/>
      <c r="F71" s="41"/>
      <c r="G71" s="51"/>
      <c r="H71" s="51"/>
      <c r="I71" s="51"/>
      <c r="J71" s="51"/>
      <c r="K71" s="52"/>
      <c r="M71" s="39"/>
      <c r="N71" s="40"/>
      <c r="O71" s="41"/>
      <c r="P71" s="42"/>
      <c r="Q71" s="42"/>
      <c r="R71" s="43"/>
      <c r="S71" s="44"/>
      <c r="T71" s="44"/>
      <c r="U71" s="44"/>
      <c r="V71" s="4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8"/>
      <c r="C72" s="57"/>
      <c r="D72" s="41"/>
      <c r="E72" s="59"/>
      <c r="F72" s="36"/>
      <c r="G72" s="52"/>
      <c r="H72" s="52"/>
      <c r="I72" s="52"/>
      <c r="J72" s="42"/>
      <c r="K72" s="35"/>
      <c r="M72" s="39"/>
      <c r="N72" s="40"/>
      <c r="O72" s="41"/>
      <c r="P72" s="41"/>
      <c r="Q72" s="41"/>
      <c r="R72" s="51"/>
      <c r="S72" s="51"/>
      <c r="T72" s="51"/>
      <c r="U72" s="51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60"/>
      <c r="C73" s="40"/>
      <c r="D73" s="61"/>
      <c r="E73" s="62"/>
      <c r="F73" s="62"/>
      <c r="G73" s="41"/>
      <c r="H73" s="41"/>
      <c r="I73" s="41"/>
      <c r="J73" s="62"/>
      <c r="K73" s="161"/>
      <c r="M73" s="58"/>
      <c r="N73" s="57"/>
      <c r="O73" s="41"/>
      <c r="P73" s="59"/>
      <c r="Q73" s="36"/>
      <c r="R73" s="52"/>
      <c r="S73" s="52"/>
      <c r="T73" s="52"/>
      <c r="U73" s="42"/>
      <c r="V73" s="35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58"/>
      <c r="C74" s="57"/>
      <c r="D74" s="41"/>
      <c r="E74" s="36"/>
      <c r="F74" s="36"/>
      <c r="G74" s="52"/>
      <c r="H74" s="52"/>
      <c r="I74" s="52"/>
      <c r="J74" s="42"/>
      <c r="K74" s="52"/>
      <c r="M74" s="60"/>
      <c r="N74" s="40"/>
      <c r="O74" s="61"/>
      <c r="P74" s="62"/>
      <c r="Q74" s="62"/>
      <c r="R74" s="41"/>
      <c r="S74" s="41"/>
      <c r="T74" s="41"/>
      <c r="U74" s="62"/>
      <c r="V74" s="161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84"/>
      <c r="C75" s="3"/>
      <c r="D75" s="35"/>
      <c r="E75" s="91"/>
      <c r="F75" s="91"/>
      <c r="G75" s="91"/>
      <c r="H75" s="91"/>
      <c r="I75" s="91"/>
      <c r="J75" s="91"/>
      <c r="K75" s="35"/>
      <c r="M75" s="58"/>
      <c r="N75" s="57"/>
      <c r="O75" s="41"/>
      <c r="P75" s="36"/>
      <c r="Q75" s="36"/>
      <c r="R75" s="52"/>
      <c r="S75" s="52"/>
      <c r="T75" s="52"/>
      <c r="U75" s="42"/>
      <c r="V75" s="5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:33" x14ac:dyDescent="0.25">
      <c r="B76" s="22"/>
      <c r="C76" s="95"/>
      <c r="D76" s="35"/>
      <c r="E76" s="77"/>
      <c r="F76" s="64"/>
      <c r="G76" s="77"/>
      <c r="H76" s="77"/>
      <c r="I76" s="77"/>
      <c r="J76" s="77"/>
      <c r="K76" s="77"/>
      <c r="M76" s="84"/>
      <c r="N76" s="3"/>
      <c r="O76" s="35"/>
      <c r="P76" s="91"/>
      <c r="Q76" s="91"/>
      <c r="R76" s="91"/>
      <c r="S76" s="91"/>
      <c r="T76" s="91"/>
      <c r="U76" s="91"/>
      <c r="V76" s="35"/>
    </row>
    <row r="77" spans="2:33" x14ac:dyDescent="0.25">
      <c r="B77" s="60"/>
      <c r="C77" s="57"/>
      <c r="D77" s="41"/>
      <c r="E77" s="41"/>
      <c r="F77" s="62"/>
      <c r="G77" s="62"/>
      <c r="H77" s="62"/>
      <c r="I77" s="62"/>
      <c r="J77" s="62"/>
      <c r="K77" s="35"/>
      <c r="M77" s="22"/>
      <c r="N77" s="95"/>
      <c r="O77" s="35"/>
      <c r="P77" s="77"/>
      <c r="Q77" s="64"/>
      <c r="R77" s="77"/>
      <c r="S77" s="77"/>
      <c r="T77" s="77"/>
      <c r="U77" s="77"/>
      <c r="V77" s="77"/>
    </row>
    <row r="78" spans="2:33" x14ac:dyDescent="0.25">
      <c r="B78" s="24"/>
      <c r="C78" s="3"/>
      <c r="D78" s="35"/>
      <c r="E78" s="35"/>
      <c r="F78" s="36"/>
      <c r="G78" s="35"/>
      <c r="H78" s="35"/>
      <c r="I78" s="35"/>
      <c r="J78" s="35"/>
      <c r="K78" s="35"/>
      <c r="M78" s="60"/>
      <c r="N78" s="57"/>
      <c r="O78" s="41"/>
      <c r="P78" s="41"/>
      <c r="Q78" s="62"/>
      <c r="R78" s="62"/>
      <c r="S78" s="62"/>
      <c r="T78" s="62"/>
      <c r="U78" s="62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24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3"/>
      <c r="C80" s="3"/>
      <c r="D80" s="35"/>
      <c r="E80" s="35"/>
      <c r="F80" s="36"/>
      <c r="G80" s="35"/>
      <c r="H80" s="35"/>
      <c r="I80" s="35"/>
      <c r="J80" s="35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60"/>
      <c r="C81" s="40"/>
      <c r="D81" s="61"/>
      <c r="E81" s="62"/>
      <c r="F81" s="62"/>
      <c r="G81" s="101"/>
      <c r="H81" s="101"/>
      <c r="I81" s="101"/>
      <c r="J81" s="101"/>
      <c r="K81" s="35"/>
      <c r="M81" s="3"/>
      <c r="N81" s="3"/>
      <c r="O81" s="35"/>
      <c r="P81" s="35"/>
      <c r="Q81" s="36"/>
      <c r="R81" s="35"/>
      <c r="S81" s="35"/>
      <c r="T81" s="35"/>
      <c r="U81" s="35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60"/>
      <c r="N82" s="40"/>
      <c r="O82" s="61"/>
      <c r="P82" s="62"/>
      <c r="Q82" s="62"/>
      <c r="R82" s="101"/>
      <c r="S82" s="101"/>
      <c r="T82" s="101"/>
      <c r="U82" s="101"/>
      <c r="V82" s="35"/>
    </row>
    <row r="83" spans="2:22" x14ac:dyDescent="0.25">
      <c r="B83" s="58"/>
      <c r="C83" s="57"/>
      <c r="D83" s="41"/>
      <c r="E83" s="62"/>
      <c r="F83" s="36"/>
      <c r="G83" s="36"/>
      <c r="H83" s="36"/>
      <c r="I83" s="36"/>
      <c r="J83" s="36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84"/>
      <c r="C84" s="3"/>
      <c r="D84" s="35"/>
      <c r="E84" s="91"/>
      <c r="F84" s="91"/>
      <c r="G84" s="91"/>
      <c r="H84" s="91"/>
      <c r="I84" s="91"/>
      <c r="J84" s="91"/>
      <c r="K84" s="35"/>
      <c r="M84" s="58"/>
      <c r="N84" s="57"/>
      <c r="O84" s="41"/>
      <c r="P84" s="62"/>
      <c r="Q84" s="36"/>
      <c r="R84" s="36"/>
      <c r="S84" s="36"/>
      <c r="T84" s="36"/>
      <c r="U84" s="36"/>
      <c r="V84" s="35"/>
    </row>
    <row r="85" spans="2:22" x14ac:dyDescent="0.25">
      <c r="B85" s="22"/>
      <c r="C85" s="95"/>
      <c r="D85" s="35"/>
      <c r="E85" s="77"/>
      <c r="F85" s="64"/>
      <c r="G85" s="77"/>
      <c r="H85" s="77"/>
      <c r="I85" s="77"/>
      <c r="J85" s="77"/>
      <c r="K85" s="77"/>
      <c r="M85" s="84"/>
      <c r="N85" s="3"/>
      <c r="O85" s="35"/>
      <c r="P85" s="91"/>
      <c r="Q85" s="91"/>
      <c r="R85" s="91"/>
      <c r="S85" s="91"/>
      <c r="T85" s="91"/>
      <c r="U85" s="91"/>
      <c r="V85" s="35"/>
    </row>
    <row r="86" spans="2:22" x14ac:dyDescent="0.25">
      <c r="B86" s="58"/>
      <c r="C86" s="57"/>
      <c r="D86" s="41"/>
      <c r="E86" s="36"/>
      <c r="F86" s="36"/>
      <c r="G86" s="130"/>
      <c r="H86" s="130"/>
      <c r="I86" s="130"/>
      <c r="J86" s="131"/>
      <c r="K86" s="35"/>
      <c r="M86" s="22"/>
      <c r="N86" s="95"/>
      <c r="O86" s="35"/>
      <c r="P86" s="77"/>
      <c r="Q86" s="64"/>
      <c r="R86" s="77"/>
      <c r="S86" s="77"/>
      <c r="T86" s="77"/>
      <c r="U86" s="77"/>
      <c r="V86" s="77"/>
    </row>
    <row r="87" spans="2:22" x14ac:dyDescent="0.25">
      <c r="B87" s="58"/>
      <c r="C87" s="57"/>
      <c r="D87" s="134"/>
      <c r="E87" s="62"/>
      <c r="F87" s="62"/>
      <c r="G87" s="135"/>
      <c r="H87" s="135"/>
      <c r="I87" s="135"/>
      <c r="J87" s="135"/>
      <c r="K87" s="35"/>
      <c r="M87" s="58"/>
      <c r="N87" s="57"/>
      <c r="O87" s="61"/>
      <c r="P87" s="36"/>
      <c r="Q87" s="62"/>
      <c r="R87" s="130"/>
      <c r="S87" s="130"/>
      <c r="T87" s="130"/>
      <c r="U87" s="131"/>
      <c r="V87" s="35"/>
    </row>
    <row r="88" spans="2:22" x14ac:dyDescent="0.25">
      <c r="B88" s="110"/>
      <c r="C88" s="57"/>
      <c r="D88" s="134"/>
      <c r="E88" s="62"/>
      <c r="F88" s="61"/>
      <c r="G88" s="136"/>
      <c r="H88" s="136"/>
      <c r="I88" s="136"/>
      <c r="J88" s="136"/>
      <c r="K88" s="35"/>
      <c r="M88" s="58"/>
      <c r="N88" s="57"/>
      <c r="O88" s="134"/>
      <c r="P88" s="62"/>
      <c r="Q88" s="62"/>
      <c r="R88" s="135"/>
      <c r="S88" s="135"/>
      <c r="T88" s="135"/>
      <c r="U88" s="135"/>
      <c r="V88" s="35"/>
    </row>
    <row r="89" spans="2:22" x14ac:dyDescent="0.25">
      <c r="B89" s="84"/>
      <c r="C89" s="3"/>
      <c r="D89" s="35"/>
      <c r="E89" s="91"/>
      <c r="F89" s="91"/>
      <c r="G89" s="91"/>
      <c r="H89" s="91"/>
      <c r="I89" s="91"/>
      <c r="J89" s="91"/>
      <c r="K89" s="35"/>
      <c r="M89" s="110"/>
      <c r="N89" s="57"/>
      <c r="O89" s="134"/>
      <c r="P89" s="62"/>
      <c r="Q89" s="61"/>
      <c r="R89" s="136"/>
      <c r="S89" s="136"/>
      <c r="T89" s="136"/>
      <c r="U89" s="136"/>
      <c r="V89" s="35"/>
    </row>
    <row r="90" spans="2:22" x14ac:dyDescent="0.25">
      <c r="B90" s="22"/>
      <c r="C90" s="95"/>
      <c r="D90" s="35"/>
      <c r="E90" s="77"/>
      <c r="F90" s="64"/>
      <c r="G90" s="77"/>
      <c r="H90" s="77"/>
      <c r="I90" s="77"/>
      <c r="J90" s="77"/>
      <c r="K90" s="77"/>
      <c r="M90" s="84"/>
      <c r="N90" s="3"/>
      <c r="O90" s="35"/>
      <c r="P90" s="91"/>
      <c r="Q90" s="91"/>
      <c r="R90" s="91"/>
      <c r="S90" s="91"/>
      <c r="T90" s="91"/>
      <c r="U90" s="91"/>
      <c r="V90" s="35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22"/>
      <c r="N91" s="95"/>
      <c r="O91" s="35"/>
      <c r="P91" s="77"/>
      <c r="Q91" s="64"/>
      <c r="R91" s="77"/>
      <c r="S91" s="77"/>
      <c r="T91" s="77"/>
      <c r="U91" s="77"/>
      <c r="V91" s="77"/>
    </row>
    <row r="92" spans="2:22" x14ac:dyDescent="0.25">
      <c r="B92" s="58"/>
      <c r="C92" s="57"/>
      <c r="D92" s="41"/>
      <c r="E92" s="62"/>
      <c r="F92" s="62"/>
      <c r="G92" s="62"/>
      <c r="H92" s="62"/>
      <c r="I92" s="62"/>
      <c r="J92" s="62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  <row r="93" spans="2:22" x14ac:dyDescent="0.25">
      <c r="B93" s="39"/>
      <c r="C93" s="162"/>
      <c r="D93" s="163"/>
      <c r="E93" s="36"/>
      <c r="F93" s="42"/>
      <c r="G93" s="51"/>
      <c r="H93" s="51"/>
      <c r="I93" s="51"/>
      <c r="J93" s="51"/>
      <c r="K93" s="35"/>
      <c r="M93" s="58"/>
      <c r="N93" s="57"/>
      <c r="O93" s="41"/>
      <c r="P93" s="62"/>
      <c r="Q93" s="62"/>
      <c r="R93" s="62"/>
      <c r="S93" s="62"/>
      <c r="T93" s="62"/>
      <c r="U93" s="62"/>
      <c r="V93" s="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workbookViewId="0">
      <selection sqref="A1:XFD1048576"/>
    </sheetView>
  </sheetViews>
  <sheetFormatPr defaultRowHeight="15" x14ac:dyDescent="0.25"/>
  <cols>
    <col min="1" max="1" width="0.5703125" customWidth="1"/>
    <col min="2" max="2" width="24.85546875" customWidth="1"/>
    <col min="3" max="3" width="0.42578125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6.7109375" customWidth="1"/>
    <col min="11" max="11" width="8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315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315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4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" customHeight="1" x14ac:dyDescent="0.25">
      <c r="A8" s="25"/>
      <c r="B8" s="26" t="s">
        <v>200</v>
      </c>
      <c r="C8" s="27">
        <v>44499</v>
      </c>
      <c r="D8" s="28" t="s">
        <v>273</v>
      </c>
      <c r="E8" s="29"/>
      <c r="F8" s="93">
        <v>1.7</v>
      </c>
      <c r="G8" s="30">
        <v>0.7</v>
      </c>
      <c r="H8" s="30">
        <v>0.03</v>
      </c>
      <c r="I8" s="31">
        <v>14.49</v>
      </c>
      <c r="J8" s="32">
        <v>40.14</v>
      </c>
      <c r="K8" s="224" t="s">
        <v>274</v>
      </c>
      <c r="L8" s="20"/>
      <c r="M8" s="26" t="s">
        <v>200</v>
      </c>
      <c r="N8" s="27">
        <v>44499</v>
      </c>
      <c r="O8" s="28" t="s">
        <v>273</v>
      </c>
      <c r="P8" s="29"/>
      <c r="Q8" s="93">
        <v>1.7</v>
      </c>
      <c r="R8" s="30">
        <v>0.7</v>
      </c>
      <c r="S8" s="30">
        <v>0.03</v>
      </c>
      <c r="T8" s="31">
        <v>14.49</v>
      </c>
      <c r="U8" s="32">
        <v>40.14</v>
      </c>
      <c r="V8" s="224" t="s">
        <v>274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26"/>
      <c r="C9" s="27"/>
      <c r="D9" s="28"/>
      <c r="E9" s="29"/>
      <c r="F9" s="93"/>
      <c r="G9" s="30">
        <v>4.26</v>
      </c>
      <c r="H9" s="30">
        <v>4.32</v>
      </c>
      <c r="I9" s="31">
        <v>0</v>
      </c>
      <c r="J9" s="32">
        <v>68.66</v>
      </c>
      <c r="K9" s="33">
        <v>15</v>
      </c>
      <c r="L9" s="20"/>
      <c r="M9" s="26"/>
      <c r="N9" s="27"/>
      <c r="O9" s="28"/>
      <c r="P9" s="29"/>
      <c r="Q9" s="93"/>
      <c r="R9" s="30">
        <v>4.26</v>
      </c>
      <c r="S9" s="30">
        <v>4.32</v>
      </c>
      <c r="T9" s="31">
        <v>0</v>
      </c>
      <c r="U9" s="32">
        <v>68.66</v>
      </c>
      <c r="V9" s="33">
        <v>15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5.5" customHeight="1" x14ac:dyDescent="0.25">
      <c r="A10" s="37" t="s">
        <v>202</v>
      </c>
      <c r="B10" s="37" t="s">
        <v>316</v>
      </c>
      <c r="C10" s="38">
        <v>200</v>
      </c>
      <c r="D10" s="29">
        <v>150</v>
      </c>
      <c r="E10" s="29"/>
      <c r="F10" s="46">
        <v>57.23</v>
      </c>
      <c r="G10" s="32">
        <v>13.62</v>
      </c>
      <c r="H10" s="32">
        <v>14.8</v>
      </c>
      <c r="I10" s="31">
        <v>49.07</v>
      </c>
      <c r="J10" s="32">
        <v>302.14</v>
      </c>
      <c r="K10" s="50">
        <v>224</v>
      </c>
      <c r="L10" s="25"/>
      <c r="M10" s="37" t="s">
        <v>316</v>
      </c>
      <c r="N10" s="38">
        <v>200</v>
      </c>
      <c r="O10" s="29">
        <v>150</v>
      </c>
      <c r="P10" s="29"/>
      <c r="Q10" s="46">
        <v>57.23</v>
      </c>
      <c r="R10" s="32">
        <v>13.62</v>
      </c>
      <c r="S10" s="32">
        <v>14.8</v>
      </c>
      <c r="T10" s="31">
        <v>49.07</v>
      </c>
      <c r="U10" s="32">
        <v>302.14</v>
      </c>
      <c r="V10" s="50">
        <v>224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A11" s="283" t="s">
        <v>197</v>
      </c>
      <c r="B11" s="283" t="s">
        <v>197</v>
      </c>
      <c r="C11" s="38">
        <v>15</v>
      </c>
      <c r="D11" s="45">
        <v>20</v>
      </c>
      <c r="E11" s="29"/>
      <c r="F11" s="46">
        <v>7.11</v>
      </c>
      <c r="G11" s="32"/>
      <c r="H11" s="32"/>
      <c r="I11" s="31"/>
      <c r="J11" s="32"/>
      <c r="K11" s="50"/>
      <c r="L11" s="57"/>
      <c r="M11" s="283" t="s">
        <v>197</v>
      </c>
      <c r="N11" s="38">
        <v>15</v>
      </c>
      <c r="O11" s="45">
        <v>20</v>
      </c>
      <c r="P11" s="29"/>
      <c r="Q11" s="46">
        <v>7.11</v>
      </c>
      <c r="R11" s="32"/>
      <c r="S11" s="32"/>
      <c r="T11" s="31"/>
      <c r="U11" s="32"/>
      <c r="V11" s="50"/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7" t="s">
        <v>278</v>
      </c>
      <c r="C12" s="38"/>
      <c r="D12" s="38">
        <v>40</v>
      </c>
      <c r="E12" s="46"/>
      <c r="F12" s="46">
        <v>11.55</v>
      </c>
      <c r="G12" s="32">
        <v>5.08</v>
      </c>
      <c r="H12" s="32">
        <v>4.5999999999999996</v>
      </c>
      <c r="I12" s="31">
        <v>0.28000000000000003</v>
      </c>
      <c r="J12" s="32">
        <v>63</v>
      </c>
      <c r="K12" s="50" t="s">
        <v>163</v>
      </c>
      <c r="L12" s="20"/>
      <c r="M12" s="37" t="s">
        <v>278</v>
      </c>
      <c r="N12" s="38"/>
      <c r="O12" s="38">
        <v>40</v>
      </c>
      <c r="P12" s="46"/>
      <c r="Q12" s="46">
        <v>11.55</v>
      </c>
      <c r="R12" s="32">
        <v>5.08</v>
      </c>
      <c r="S12" s="32">
        <v>4.5999999999999996</v>
      </c>
      <c r="T12" s="31">
        <v>0.28000000000000003</v>
      </c>
      <c r="U12" s="32">
        <v>63</v>
      </c>
      <c r="V12" s="50" t="s">
        <v>163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283" t="s">
        <v>279</v>
      </c>
      <c r="C13" s="284">
        <v>60</v>
      </c>
      <c r="D13" s="38">
        <v>200</v>
      </c>
      <c r="E13" s="285"/>
      <c r="F13" s="93">
        <v>0.41</v>
      </c>
      <c r="G13" s="32">
        <v>0.4</v>
      </c>
      <c r="H13" s="32">
        <v>0.1</v>
      </c>
      <c r="I13" s="31">
        <v>0.08</v>
      </c>
      <c r="J13" s="32">
        <v>2.8</v>
      </c>
      <c r="K13" s="289">
        <v>684</v>
      </c>
      <c r="L13" s="20"/>
      <c r="M13" s="283" t="s">
        <v>279</v>
      </c>
      <c r="N13" s="284">
        <v>60</v>
      </c>
      <c r="O13" s="38">
        <v>200</v>
      </c>
      <c r="P13" s="285"/>
      <c r="Q13" s="93">
        <v>0.41</v>
      </c>
      <c r="R13" s="32">
        <v>0.4</v>
      </c>
      <c r="S13" s="32">
        <v>0.1</v>
      </c>
      <c r="T13" s="31">
        <v>0.08</v>
      </c>
      <c r="U13" s="32">
        <v>2.8</v>
      </c>
      <c r="V13" s="289">
        <v>684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5.75" customHeight="1" x14ac:dyDescent="0.25">
      <c r="B14" s="37" t="s">
        <v>20</v>
      </c>
      <c r="C14" s="38">
        <v>200</v>
      </c>
      <c r="D14" s="38">
        <v>30</v>
      </c>
      <c r="E14" s="285"/>
      <c r="F14" s="93"/>
      <c r="G14" s="32">
        <v>1.98</v>
      </c>
      <c r="H14" s="32">
        <v>0.36</v>
      </c>
      <c r="I14" s="31">
        <v>10.02</v>
      </c>
      <c r="J14" s="32">
        <v>51.99</v>
      </c>
      <c r="K14" s="289"/>
      <c r="L14" s="20"/>
      <c r="M14" s="37" t="s">
        <v>20</v>
      </c>
      <c r="N14" s="38">
        <v>200</v>
      </c>
      <c r="O14" s="38">
        <v>30</v>
      </c>
      <c r="P14" s="285"/>
      <c r="Q14" s="93"/>
      <c r="R14" s="32">
        <v>1.98</v>
      </c>
      <c r="S14" s="32">
        <v>0.36</v>
      </c>
      <c r="T14" s="31">
        <v>10.02</v>
      </c>
      <c r="U14" s="32">
        <v>51.99</v>
      </c>
      <c r="V14" s="289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37"/>
      <c r="C15" s="38"/>
      <c r="D15" s="38"/>
      <c r="E15" s="53"/>
      <c r="F15" s="69">
        <f>SUM(F8:F14)</f>
        <v>78</v>
      </c>
      <c r="G15" s="68">
        <f t="shared" ref="G15:I15" si="0">SUM(G8:G14)</f>
        <v>26.039999999999996</v>
      </c>
      <c r="H15" s="68">
        <f t="shared" si="0"/>
        <v>24.21</v>
      </c>
      <c r="I15" s="68">
        <f t="shared" si="0"/>
        <v>73.94</v>
      </c>
      <c r="J15" s="68">
        <f>SUM(J8:J14)</f>
        <v>528.73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26.039999999999996</v>
      </c>
      <c r="S15" s="74">
        <f>SUM(S7:S14)</f>
        <v>24.21</v>
      </c>
      <c r="T15" s="75">
        <f>SUM(T7:T14)</f>
        <v>73.94</v>
      </c>
      <c r="U15" s="74">
        <f>SUM(U7:U14)</f>
        <v>528.73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286"/>
      <c r="C16" s="178"/>
      <c r="D16" s="258"/>
      <c r="E16" s="287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B17" s="65" t="s">
        <v>21</v>
      </c>
      <c r="C17" s="66"/>
      <c r="D17" s="67"/>
      <c r="E17" s="68"/>
      <c r="F17" s="93"/>
      <c r="G17" s="30"/>
      <c r="H17" s="30"/>
      <c r="I17" s="31"/>
      <c r="J17" s="32"/>
      <c r="K17" s="224"/>
      <c r="L17" s="57"/>
      <c r="M17" s="26" t="s">
        <v>200</v>
      </c>
      <c r="N17" s="27">
        <v>44499</v>
      </c>
      <c r="O17" s="28" t="s">
        <v>273</v>
      </c>
      <c r="P17" s="29"/>
      <c r="Q17" s="93">
        <v>1.7</v>
      </c>
      <c r="R17" s="30">
        <v>0.7</v>
      </c>
      <c r="S17" s="30">
        <v>0.03</v>
      </c>
      <c r="T17" s="31">
        <v>14.49</v>
      </c>
      <c r="U17" s="32">
        <v>40.14</v>
      </c>
      <c r="V17" s="224" t="s">
        <v>274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4" customHeight="1" x14ac:dyDescent="0.25">
      <c r="B18" s="78" t="s">
        <v>158</v>
      </c>
      <c r="C18" s="72"/>
      <c r="D18" s="66"/>
      <c r="E18" s="79"/>
      <c r="F18" s="93"/>
      <c r="G18" s="30"/>
      <c r="H18" s="30"/>
      <c r="I18" s="31"/>
      <c r="J18" s="32"/>
      <c r="K18" s="33"/>
      <c r="L18" s="57"/>
      <c r="M18" s="26" t="s">
        <v>275</v>
      </c>
      <c r="N18" s="27">
        <v>44499</v>
      </c>
      <c r="O18" s="28" t="s">
        <v>280</v>
      </c>
      <c r="P18" s="29"/>
      <c r="Q18" s="93">
        <v>13.04</v>
      </c>
      <c r="R18" s="32">
        <v>5.68</v>
      </c>
      <c r="S18" s="32">
        <v>7.09</v>
      </c>
      <c r="T18" s="31">
        <v>0</v>
      </c>
      <c r="U18" s="32">
        <v>91.54</v>
      </c>
      <c r="V18" s="50">
        <v>15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36" customHeight="1" x14ac:dyDescent="0.25">
      <c r="A19" s="25"/>
      <c r="B19" s="26" t="s">
        <v>200</v>
      </c>
      <c r="C19" s="27">
        <v>44499</v>
      </c>
      <c r="D19" s="28" t="s">
        <v>273</v>
      </c>
      <c r="E19" s="29"/>
      <c r="F19" s="93">
        <v>1.7</v>
      </c>
      <c r="G19" s="30">
        <v>0.7</v>
      </c>
      <c r="H19" s="30">
        <v>0.03</v>
      </c>
      <c r="I19" s="31">
        <v>14.49</v>
      </c>
      <c r="J19" s="32">
        <v>40.14</v>
      </c>
      <c r="K19" s="224" t="s">
        <v>274</v>
      </c>
      <c r="L19" s="20"/>
      <c r="M19" s="37" t="s">
        <v>316</v>
      </c>
      <c r="N19" s="38">
        <v>20</v>
      </c>
      <c r="O19" s="38">
        <v>200</v>
      </c>
      <c r="P19" s="45"/>
      <c r="Q19" s="46">
        <v>57.23</v>
      </c>
      <c r="R19" s="32">
        <v>16.34</v>
      </c>
      <c r="S19" s="32">
        <v>17.760000000000002</v>
      </c>
      <c r="T19" s="31">
        <v>58.88</v>
      </c>
      <c r="U19" s="32">
        <v>362.56</v>
      </c>
      <c r="V19" s="33">
        <v>684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15.75" x14ac:dyDescent="0.25">
      <c r="B20" s="26" t="s">
        <v>275</v>
      </c>
      <c r="C20" s="27">
        <v>44499</v>
      </c>
      <c r="D20" s="28" t="s">
        <v>280</v>
      </c>
      <c r="E20" s="29"/>
      <c r="F20" s="93">
        <v>13.04</v>
      </c>
      <c r="G20" s="32">
        <v>5.68</v>
      </c>
      <c r="H20" s="32">
        <v>7.09</v>
      </c>
      <c r="I20" s="31">
        <v>0</v>
      </c>
      <c r="J20" s="32">
        <v>91.54</v>
      </c>
      <c r="K20" s="50">
        <v>15</v>
      </c>
      <c r="L20" s="20"/>
      <c r="M20" s="283" t="s">
        <v>197</v>
      </c>
      <c r="N20" s="38">
        <v>20</v>
      </c>
      <c r="O20" s="45">
        <v>20</v>
      </c>
      <c r="P20" s="29"/>
      <c r="Q20" s="93">
        <v>7.11</v>
      </c>
      <c r="R20" s="32"/>
      <c r="S20" s="32"/>
      <c r="T20" s="31"/>
      <c r="U20" s="32"/>
      <c r="V20" s="33"/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36" customHeight="1" x14ac:dyDescent="0.25">
      <c r="B21" s="37" t="s">
        <v>316</v>
      </c>
      <c r="C21" s="38">
        <v>20</v>
      </c>
      <c r="D21" s="38">
        <v>200</v>
      </c>
      <c r="E21" s="45"/>
      <c r="F21" s="46">
        <v>57.23</v>
      </c>
      <c r="G21" s="32">
        <v>16.34</v>
      </c>
      <c r="H21" s="32">
        <v>17.760000000000002</v>
      </c>
      <c r="I21" s="31">
        <v>58.88</v>
      </c>
      <c r="J21" s="32">
        <v>362.56</v>
      </c>
      <c r="K21" s="33">
        <v>684</v>
      </c>
      <c r="L21" s="20"/>
      <c r="M21" s="37" t="s">
        <v>278</v>
      </c>
      <c r="N21" s="38"/>
      <c r="O21" s="38">
        <v>40</v>
      </c>
      <c r="P21" s="46"/>
      <c r="Q21" s="46">
        <v>11.55</v>
      </c>
      <c r="R21" s="32">
        <v>5.08</v>
      </c>
      <c r="S21" s="32">
        <v>4.5999999999999996</v>
      </c>
      <c r="T21" s="31">
        <v>0.28000000000000003</v>
      </c>
      <c r="U21" s="32">
        <v>63</v>
      </c>
      <c r="V21" s="50">
        <v>209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3.5" customHeight="1" x14ac:dyDescent="0.25">
      <c r="B22" s="283" t="s">
        <v>197</v>
      </c>
      <c r="C22" s="38">
        <v>20</v>
      </c>
      <c r="D22" s="45">
        <v>20</v>
      </c>
      <c r="E22" s="29"/>
      <c r="F22" s="93">
        <v>7.11</v>
      </c>
      <c r="G22" s="32"/>
      <c r="H22" s="32"/>
      <c r="I22" s="31"/>
      <c r="J22" s="32"/>
      <c r="K22" s="33"/>
      <c r="L22" s="20"/>
      <c r="M22" s="283" t="s">
        <v>279</v>
      </c>
      <c r="N22" s="284">
        <v>60</v>
      </c>
      <c r="O22" s="38">
        <v>200</v>
      </c>
      <c r="P22" s="285"/>
      <c r="Q22" s="93">
        <v>0.37</v>
      </c>
      <c r="R22" s="32">
        <v>0.4</v>
      </c>
      <c r="S22" s="32">
        <v>0.1</v>
      </c>
      <c r="T22" s="31">
        <v>0.08</v>
      </c>
      <c r="U22" s="32">
        <v>2.8</v>
      </c>
      <c r="V22" s="50"/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8.75" customHeight="1" x14ac:dyDescent="0.25">
      <c r="B23" s="37" t="s">
        <v>278</v>
      </c>
      <c r="C23" s="38"/>
      <c r="D23" s="38">
        <v>40</v>
      </c>
      <c r="E23" s="46"/>
      <c r="F23" s="46">
        <v>11.55</v>
      </c>
      <c r="G23" s="32">
        <v>5.08</v>
      </c>
      <c r="H23" s="32">
        <v>4.5999999999999996</v>
      </c>
      <c r="I23" s="31">
        <v>0.28000000000000003</v>
      </c>
      <c r="J23" s="32">
        <v>63</v>
      </c>
      <c r="K23" s="50">
        <v>209</v>
      </c>
      <c r="L23" s="20"/>
      <c r="M23" s="301" t="s">
        <v>20</v>
      </c>
      <c r="N23" s="38">
        <v>200</v>
      </c>
      <c r="O23" s="38">
        <v>30</v>
      </c>
      <c r="P23" s="46"/>
      <c r="Q23" s="93"/>
      <c r="R23" s="32">
        <v>1.98</v>
      </c>
      <c r="S23" s="32">
        <v>0.36</v>
      </c>
      <c r="T23" s="31">
        <v>10.02</v>
      </c>
      <c r="U23" s="32">
        <v>51.99</v>
      </c>
      <c r="V23" s="50"/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2.75" customHeight="1" x14ac:dyDescent="0.25">
      <c r="B24" s="283" t="s">
        <v>279</v>
      </c>
      <c r="C24" s="284">
        <v>60</v>
      </c>
      <c r="D24" s="38">
        <v>200</v>
      </c>
      <c r="E24" s="285"/>
      <c r="F24" s="93">
        <v>0.37</v>
      </c>
      <c r="G24" s="32">
        <v>0.4</v>
      </c>
      <c r="H24" s="32">
        <v>0.1</v>
      </c>
      <c r="I24" s="31">
        <v>0.08</v>
      </c>
      <c r="J24" s="32">
        <v>2.8</v>
      </c>
      <c r="K24" s="50"/>
      <c r="L24" s="20"/>
      <c r="M24" s="26"/>
      <c r="N24" s="38"/>
      <c r="O24" s="29"/>
      <c r="P24" s="29"/>
      <c r="Q24" s="29"/>
      <c r="R24" s="30"/>
      <c r="S24" s="30"/>
      <c r="T24" s="31"/>
      <c r="U24" s="32"/>
      <c r="V24" s="33"/>
      <c r="X24" s="60"/>
      <c r="Y24" s="40"/>
      <c r="Z24" s="61"/>
      <c r="AA24" s="62"/>
      <c r="AB24" s="62"/>
      <c r="AC24" s="41"/>
      <c r="AD24" s="41"/>
      <c r="AE24" s="41"/>
      <c r="AF24" s="62"/>
      <c r="AG24" s="52"/>
    </row>
    <row r="25" spans="1:33" x14ac:dyDescent="0.25">
      <c r="B25" s="301" t="s">
        <v>20</v>
      </c>
      <c r="C25" s="38">
        <v>200</v>
      </c>
      <c r="D25" s="38">
        <v>30</v>
      </c>
      <c r="E25" s="46"/>
      <c r="F25" s="93"/>
      <c r="G25" s="32">
        <v>1.98</v>
      </c>
      <c r="H25" s="32">
        <v>0.36</v>
      </c>
      <c r="I25" s="31">
        <v>10.02</v>
      </c>
      <c r="J25" s="32">
        <v>51.99</v>
      </c>
      <c r="K25" s="50"/>
      <c r="L25" s="20"/>
      <c r="M25" s="71" t="s">
        <v>21</v>
      </c>
      <c r="N25" s="87"/>
      <c r="O25" s="46"/>
      <c r="P25" s="69"/>
      <c r="Q25" s="69">
        <f>SUM(Q17:Q24)</f>
        <v>91</v>
      </c>
      <c r="R25" s="69">
        <f>SUM(R17:R24)</f>
        <v>30.179999999999996</v>
      </c>
      <c r="S25" s="69">
        <f>SUM(S17:S24)</f>
        <v>29.940000000000005</v>
      </c>
      <c r="T25" s="88">
        <f>SUM(T17:T24)</f>
        <v>83.75</v>
      </c>
      <c r="U25" s="69">
        <f>SUM(U17:U24)</f>
        <v>612.03</v>
      </c>
      <c r="V25" s="89"/>
      <c r="X25" s="58"/>
      <c r="Y25" s="57"/>
      <c r="Z25" s="41"/>
      <c r="AA25" s="36"/>
      <c r="AB25" s="36"/>
      <c r="AC25" s="52"/>
      <c r="AD25" s="52"/>
      <c r="AE25" s="52"/>
      <c r="AF25" s="42"/>
      <c r="AG25" s="52"/>
    </row>
    <row r="26" spans="1:33" x14ac:dyDescent="0.25">
      <c r="B26" s="37"/>
      <c r="C26" s="38"/>
      <c r="D26" s="38"/>
      <c r="E26" s="53"/>
      <c r="F26" s="316">
        <f>SUM(F19:F25)</f>
        <v>91</v>
      </c>
      <c r="G26" s="317">
        <f>SUM(G19:G25)</f>
        <v>30.179999999999996</v>
      </c>
      <c r="H26" s="317">
        <f t="shared" ref="H26:J26" si="1">SUM(H19:H25)</f>
        <v>29.940000000000005</v>
      </c>
      <c r="I26" s="317">
        <v>61.72</v>
      </c>
      <c r="J26" s="317">
        <f t="shared" si="1"/>
        <v>612.03</v>
      </c>
      <c r="K26" s="70"/>
      <c r="L26" s="57"/>
      <c r="M26" s="78" t="s">
        <v>244</v>
      </c>
      <c r="N26" s="87"/>
      <c r="O26" s="46"/>
      <c r="P26" s="69"/>
      <c r="Q26" s="69"/>
      <c r="R26" s="69"/>
      <c r="S26" s="69"/>
      <c r="T26" s="88"/>
      <c r="U26" s="69"/>
      <c r="V26" s="89"/>
      <c r="X26" s="84"/>
      <c r="Y26" s="3"/>
      <c r="Z26" s="35"/>
      <c r="AA26" s="91"/>
      <c r="AB26" s="91"/>
      <c r="AC26" s="91"/>
      <c r="AD26" s="91"/>
      <c r="AE26" s="91"/>
      <c r="AF26" s="91"/>
      <c r="AG26" s="35"/>
    </row>
    <row r="27" spans="1:33" ht="13.5" customHeight="1" x14ac:dyDescent="0.25">
      <c r="B27" s="65" t="s">
        <v>21</v>
      </c>
      <c r="C27" s="66"/>
      <c r="D27" s="67"/>
      <c r="E27" s="68"/>
      <c r="F27" s="223"/>
      <c r="G27" s="32"/>
      <c r="H27" s="32"/>
      <c r="I27" s="31"/>
      <c r="J27" s="32"/>
      <c r="K27" s="50"/>
      <c r="L27" s="58"/>
      <c r="M27" s="37" t="s">
        <v>42</v>
      </c>
      <c r="N27" s="92"/>
      <c r="O27" s="38">
        <v>15</v>
      </c>
      <c r="P27" s="93"/>
      <c r="Q27" s="223">
        <v>2.89</v>
      </c>
      <c r="R27" s="32">
        <v>0.72</v>
      </c>
      <c r="S27" s="32">
        <v>2.83</v>
      </c>
      <c r="T27" s="31">
        <v>7.62</v>
      </c>
      <c r="U27" s="32">
        <v>46.5</v>
      </c>
      <c r="V27" s="50">
        <v>57</v>
      </c>
      <c r="X27" s="22"/>
      <c r="Y27" s="95"/>
      <c r="Z27" s="35"/>
      <c r="AA27" s="77"/>
      <c r="AB27" s="64"/>
      <c r="AC27" s="77"/>
      <c r="AD27" s="77"/>
      <c r="AE27" s="77"/>
      <c r="AF27" s="77"/>
      <c r="AG27" s="77"/>
    </row>
    <row r="28" spans="1:33" ht="24.75" customHeight="1" x14ac:dyDescent="0.25">
      <c r="A28" s="1"/>
      <c r="B28" s="90" t="s">
        <v>159</v>
      </c>
      <c r="C28" s="66"/>
      <c r="D28" s="67"/>
      <c r="E28" s="68"/>
      <c r="F28" s="176"/>
      <c r="G28" s="32"/>
      <c r="H28" s="32"/>
      <c r="I28" s="31"/>
      <c r="J28" s="32"/>
      <c r="K28" s="318"/>
      <c r="L28" s="2"/>
      <c r="M28" s="244" t="s">
        <v>281</v>
      </c>
      <c r="N28" s="96"/>
      <c r="O28" s="38" t="s">
        <v>253</v>
      </c>
      <c r="P28" s="97"/>
      <c r="Q28" s="97">
        <v>9.27</v>
      </c>
      <c r="R28" s="32">
        <v>1.7</v>
      </c>
      <c r="S28" s="32">
        <v>4.9000000000000004</v>
      </c>
      <c r="T28" s="31">
        <v>13.08</v>
      </c>
      <c r="U28" s="32">
        <v>87.7</v>
      </c>
      <c r="V28" s="50">
        <v>82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11.25" customHeight="1" x14ac:dyDescent="0.25">
      <c r="A29" s="25"/>
      <c r="B29" s="244" t="s">
        <v>42</v>
      </c>
      <c r="C29" s="92"/>
      <c r="D29" s="38">
        <v>60</v>
      </c>
      <c r="E29" s="29"/>
      <c r="F29" s="176">
        <v>7</v>
      </c>
      <c r="G29" s="223">
        <v>0.72</v>
      </c>
      <c r="H29" s="32">
        <v>2.83</v>
      </c>
      <c r="I29" s="32">
        <v>7.62</v>
      </c>
      <c r="J29" s="31">
        <v>46.5</v>
      </c>
      <c r="K29" s="31">
        <v>57</v>
      </c>
      <c r="L29" s="233"/>
      <c r="M29" s="244" t="s">
        <v>282</v>
      </c>
      <c r="N29" s="38">
        <v>200</v>
      </c>
      <c r="O29" s="38" t="s">
        <v>317</v>
      </c>
      <c r="P29" s="97"/>
      <c r="Q29" s="223">
        <v>26.29</v>
      </c>
      <c r="R29" s="32">
        <v>14.55</v>
      </c>
      <c r="S29" s="32">
        <v>16.79</v>
      </c>
      <c r="T29" s="31">
        <v>4.8899999999999997</v>
      </c>
      <c r="U29" s="32">
        <v>241</v>
      </c>
      <c r="V29" s="50">
        <v>260</v>
      </c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4.75" x14ac:dyDescent="0.25">
      <c r="A30" s="25"/>
      <c r="B30" s="244" t="s">
        <v>281</v>
      </c>
      <c r="C30" s="96"/>
      <c r="D30" s="38" t="s">
        <v>253</v>
      </c>
      <c r="E30" s="97"/>
      <c r="F30" s="97">
        <v>9.27</v>
      </c>
      <c r="G30" s="32">
        <v>1.7</v>
      </c>
      <c r="H30" s="32">
        <v>4.9000000000000004</v>
      </c>
      <c r="I30" s="31">
        <v>13.08</v>
      </c>
      <c r="J30" s="32">
        <v>87.7</v>
      </c>
      <c r="K30" s="50">
        <v>82</v>
      </c>
      <c r="M30" s="244" t="s">
        <v>29</v>
      </c>
      <c r="N30" s="92"/>
      <c r="O30" s="38">
        <v>150</v>
      </c>
      <c r="P30" s="97"/>
      <c r="Q30" s="93">
        <v>13.37</v>
      </c>
      <c r="R30" s="45">
        <v>4.5999999999999996</v>
      </c>
      <c r="S30" s="45">
        <v>6.09</v>
      </c>
      <c r="T30" s="55">
        <v>38.64</v>
      </c>
      <c r="U30" s="45">
        <v>243.75</v>
      </c>
      <c r="V30" s="50">
        <v>302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5.75" x14ac:dyDescent="0.25">
      <c r="A31" s="25"/>
      <c r="B31" s="244" t="s">
        <v>282</v>
      </c>
      <c r="C31" s="38">
        <v>200</v>
      </c>
      <c r="D31" s="38" t="s">
        <v>256</v>
      </c>
      <c r="E31" s="97"/>
      <c r="F31" s="223">
        <v>44.33</v>
      </c>
      <c r="G31" s="32">
        <v>14.55</v>
      </c>
      <c r="H31" s="32">
        <v>16.79</v>
      </c>
      <c r="I31" s="31">
        <v>4.8899999999999997</v>
      </c>
      <c r="J31" s="32">
        <v>241</v>
      </c>
      <c r="K31" s="50">
        <v>260</v>
      </c>
      <c r="M31" s="177" t="s">
        <v>220</v>
      </c>
      <c r="N31" s="38" t="s">
        <v>62</v>
      </c>
      <c r="O31" s="133" t="s">
        <v>63</v>
      </c>
      <c r="P31" s="133"/>
      <c r="Q31" s="46">
        <v>2.33</v>
      </c>
      <c r="R31" s="32">
        <v>0.34</v>
      </c>
      <c r="S31" s="32">
        <v>0.1</v>
      </c>
      <c r="T31" s="31">
        <v>23.6</v>
      </c>
      <c r="U31" s="32">
        <v>98.4</v>
      </c>
      <c r="V31" s="50">
        <v>348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4.25" customHeight="1" x14ac:dyDescent="0.25">
      <c r="B32" s="244" t="s">
        <v>29</v>
      </c>
      <c r="C32" s="92"/>
      <c r="D32" s="38">
        <v>150</v>
      </c>
      <c r="E32" s="97"/>
      <c r="F32" s="93">
        <v>13.37</v>
      </c>
      <c r="G32" s="45">
        <v>4.5999999999999996</v>
      </c>
      <c r="H32" s="45">
        <v>6.09</v>
      </c>
      <c r="I32" s="55">
        <v>38.64</v>
      </c>
      <c r="J32" s="45">
        <v>243.75</v>
      </c>
      <c r="K32" s="50">
        <v>302</v>
      </c>
      <c r="M32" s="244" t="s">
        <v>18</v>
      </c>
      <c r="N32" s="53"/>
      <c r="O32" s="38">
        <v>60</v>
      </c>
      <c r="P32" s="46"/>
      <c r="Q32" s="46">
        <v>3.11</v>
      </c>
      <c r="R32" s="32">
        <v>4.74</v>
      </c>
      <c r="S32" s="32">
        <v>0.6</v>
      </c>
      <c r="T32" s="31">
        <v>28.98</v>
      </c>
      <c r="U32" s="32">
        <v>140.28</v>
      </c>
      <c r="V32" s="50" t="s">
        <v>163</v>
      </c>
      <c r="X32" s="60"/>
      <c r="Y32" s="40"/>
      <c r="Z32" s="61"/>
      <c r="AA32" s="62"/>
      <c r="AB32" s="62"/>
      <c r="AC32" s="101"/>
      <c r="AD32" s="101"/>
      <c r="AE32" s="101"/>
      <c r="AF32" s="101"/>
      <c r="AG32" s="35"/>
    </row>
    <row r="33" spans="1:33" ht="13.5" customHeight="1" x14ac:dyDescent="0.25">
      <c r="B33" s="177" t="s">
        <v>220</v>
      </c>
      <c r="C33" s="38" t="s">
        <v>62</v>
      </c>
      <c r="D33" s="133" t="s">
        <v>63</v>
      </c>
      <c r="E33" s="133"/>
      <c r="F33" s="46">
        <v>2.33</v>
      </c>
      <c r="G33" s="32">
        <v>0.34</v>
      </c>
      <c r="H33" s="32">
        <v>0.1</v>
      </c>
      <c r="I33" s="31">
        <v>23.6</v>
      </c>
      <c r="J33" s="32">
        <v>98.4</v>
      </c>
      <c r="K33" s="50">
        <v>348</v>
      </c>
      <c r="M33" s="244" t="s">
        <v>20</v>
      </c>
      <c r="N33" s="53"/>
      <c r="O33" s="38">
        <v>30</v>
      </c>
      <c r="P33" s="46"/>
      <c r="Q33" s="54">
        <v>1.74</v>
      </c>
      <c r="R33" s="32">
        <v>1.98</v>
      </c>
      <c r="S33" s="32">
        <v>0.36</v>
      </c>
      <c r="T33" s="31">
        <v>10.02</v>
      </c>
      <c r="U33" s="32">
        <v>51.99</v>
      </c>
      <c r="V33" s="50" t="s">
        <v>163</v>
      </c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3.5" customHeight="1" x14ac:dyDescent="0.25">
      <c r="B34" s="244" t="s">
        <v>18</v>
      </c>
      <c r="C34" s="53"/>
      <c r="D34" s="38">
        <v>60</v>
      </c>
      <c r="E34" s="46"/>
      <c r="F34" s="46">
        <v>1.7</v>
      </c>
      <c r="G34" s="32">
        <v>4.74</v>
      </c>
      <c r="H34" s="32">
        <v>0.6</v>
      </c>
      <c r="I34" s="31">
        <v>28.98</v>
      </c>
      <c r="J34" s="32">
        <v>140.28</v>
      </c>
      <c r="K34" s="50" t="s">
        <v>163</v>
      </c>
      <c r="M34" s="71" t="s">
        <v>21</v>
      </c>
      <c r="N34" s="92"/>
      <c r="O34" s="107"/>
      <c r="P34" s="108"/>
      <c r="Q34" s="69">
        <f>SUM(Q27:Q33)</f>
        <v>59</v>
      </c>
      <c r="R34" s="69">
        <f>SUM(R27:R33)</f>
        <v>28.63</v>
      </c>
      <c r="S34" s="69">
        <f>SUM(S27:S33)</f>
        <v>31.67</v>
      </c>
      <c r="T34" s="88">
        <f>SUM(T27:T33)</f>
        <v>126.83000000000001</v>
      </c>
      <c r="U34" s="69">
        <f>SUM(U27:U33)</f>
        <v>909.62</v>
      </c>
      <c r="V34" s="89"/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1.25" customHeight="1" x14ac:dyDescent="0.25">
      <c r="B35" s="244" t="s">
        <v>20</v>
      </c>
      <c r="C35" s="53"/>
      <c r="D35" s="38">
        <v>30</v>
      </c>
      <c r="E35" s="46"/>
      <c r="F35" s="105"/>
      <c r="G35" s="32">
        <v>1.98</v>
      </c>
      <c r="H35" s="32">
        <v>0.36</v>
      </c>
      <c r="I35" s="31">
        <v>10.02</v>
      </c>
      <c r="J35" s="32">
        <v>51.99</v>
      </c>
      <c r="K35" s="50" t="s">
        <v>163</v>
      </c>
      <c r="M35" s="114" t="s">
        <v>33</v>
      </c>
      <c r="N35" s="115"/>
      <c r="O35" s="116"/>
      <c r="P35" s="117"/>
      <c r="Q35" s="118">
        <f>Q34+Q15</f>
        <v>137</v>
      </c>
      <c r="R35" s="118">
        <f t="shared" ref="R35:U35" si="2">R34+R15</f>
        <v>54.669999999999995</v>
      </c>
      <c r="S35" s="118">
        <f t="shared" si="2"/>
        <v>55.88</v>
      </c>
      <c r="T35" s="119">
        <f t="shared" si="2"/>
        <v>200.77</v>
      </c>
      <c r="U35" s="118">
        <f t="shared" si="2"/>
        <v>1438.35</v>
      </c>
      <c r="V35" s="120"/>
      <c r="X35" s="84"/>
      <c r="Y35" s="3"/>
      <c r="Z35" s="35"/>
      <c r="AA35" s="91"/>
      <c r="AB35" s="91"/>
      <c r="AC35" s="91"/>
      <c r="AD35" s="91"/>
      <c r="AE35" s="91"/>
      <c r="AF35" s="91"/>
      <c r="AG35" s="35"/>
    </row>
    <row r="36" spans="1:33" ht="10.5" customHeight="1" x14ac:dyDescent="0.25">
      <c r="B36" s="37"/>
      <c r="C36" s="53"/>
      <c r="D36" s="38"/>
      <c r="E36" s="46"/>
      <c r="F36" s="107"/>
      <c r="G36" s="112"/>
      <c r="H36" s="112"/>
      <c r="I36" s="113"/>
      <c r="J36" s="112"/>
      <c r="K36" s="70"/>
      <c r="M36" s="78" t="s">
        <v>246</v>
      </c>
      <c r="N36" s="122"/>
      <c r="O36" s="107"/>
      <c r="P36" s="107"/>
      <c r="Q36" s="123"/>
      <c r="R36" s="124"/>
      <c r="S36" s="124"/>
      <c r="T36" s="125"/>
      <c r="U36" s="124"/>
      <c r="V36" s="89"/>
      <c r="X36" s="22"/>
      <c r="Y36" s="95"/>
      <c r="Z36" s="35"/>
      <c r="AA36" s="77"/>
      <c r="AB36" s="64"/>
      <c r="AC36" s="77"/>
      <c r="AD36" s="77"/>
      <c r="AE36" s="77"/>
      <c r="AF36" s="77"/>
      <c r="AG36" s="77"/>
    </row>
    <row r="37" spans="1:33" x14ac:dyDescent="0.25">
      <c r="B37" s="102" t="s">
        <v>32</v>
      </c>
      <c r="C37" s="103"/>
      <c r="D37" s="38"/>
      <c r="E37" s="320">
        <f t="shared" ref="E37" si="3">SUM(E29:E36)</f>
        <v>0</v>
      </c>
      <c r="F37" s="123">
        <f>SUM(F29:F36)</f>
        <v>78</v>
      </c>
      <c r="G37" s="123">
        <f>SUM(G29:G36)</f>
        <v>28.63</v>
      </c>
      <c r="H37" s="123">
        <f t="shared" ref="H37:J37" si="4">SUM(H29:H36)</f>
        <v>31.67</v>
      </c>
      <c r="I37" s="123">
        <f t="shared" si="4"/>
        <v>126.83000000000001</v>
      </c>
      <c r="J37" s="123">
        <f t="shared" si="4"/>
        <v>909.62</v>
      </c>
      <c r="K37" s="81"/>
      <c r="M37" s="37" t="s">
        <v>42</v>
      </c>
      <c r="N37" s="92"/>
      <c r="O37" s="38">
        <v>15</v>
      </c>
      <c r="P37" s="93"/>
      <c r="Q37" s="223">
        <v>2.4300000000000002</v>
      </c>
      <c r="R37" s="32">
        <v>0.72</v>
      </c>
      <c r="S37" s="32">
        <v>2.83</v>
      </c>
      <c r="T37" s="31">
        <v>7.62</v>
      </c>
      <c r="U37" s="32">
        <v>46.5</v>
      </c>
      <c r="V37" s="50">
        <v>57</v>
      </c>
      <c r="X37" s="58"/>
      <c r="Y37" s="57"/>
      <c r="Z37" s="61"/>
      <c r="AA37" s="36"/>
      <c r="AB37" s="62"/>
      <c r="AC37" s="130"/>
      <c r="AD37" s="130"/>
      <c r="AE37" s="130"/>
      <c r="AF37" s="131"/>
      <c r="AG37" s="35"/>
    </row>
    <row r="38" spans="1:33" ht="24.75" x14ac:dyDescent="0.25">
      <c r="A38" s="25"/>
      <c r="B38" s="78" t="s">
        <v>283</v>
      </c>
      <c r="C38" s="110"/>
      <c r="D38" s="97"/>
      <c r="E38" s="111"/>
      <c r="F38" s="46"/>
      <c r="G38" s="46"/>
      <c r="H38" s="46"/>
      <c r="I38" s="129"/>
      <c r="J38" s="46"/>
      <c r="K38" s="70"/>
      <c r="M38" s="244" t="s">
        <v>281</v>
      </c>
      <c r="N38" s="96"/>
      <c r="O38" s="38" t="s">
        <v>253</v>
      </c>
      <c r="P38" s="97"/>
      <c r="Q38" s="97">
        <v>9.27</v>
      </c>
      <c r="R38" s="32">
        <v>1.7</v>
      </c>
      <c r="S38" s="32">
        <v>4.9000000000000004</v>
      </c>
      <c r="T38" s="31">
        <v>13.08</v>
      </c>
      <c r="U38" s="32">
        <v>87.7</v>
      </c>
      <c r="V38" s="50">
        <v>82</v>
      </c>
      <c r="X38" s="58"/>
      <c r="Y38" s="57"/>
      <c r="Z38" s="134"/>
      <c r="AA38" s="62"/>
      <c r="AB38" s="62"/>
      <c r="AC38" s="135"/>
      <c r="AD38" s="135"/>
      <c r="AE38" s="135"/>
      <c r="AF38" s="135"/>
      <c r="AG38" s="35"/>
    </row>
    <row r="39" spans="1:33" ht="12" customHeight="1" x14ac:dyDescent="0.25">
      <c r="B39" s="175"/>
      <c r="C39" s="126"/>
      <c r="D39" s="179"/>
      <c r="E39" s="111"/>
      <c r="F39" s="259"/>
      <c r="G39" s="45"/>
      <c r="H39" s="223"/>
      <c r="I39" s="260"/>
      <c r="J39" s="29"/>
      <c r="K39" s="50"/>
      <c r="M39" s="244" t="s">
        <v>282</v>
      </c>
      <c r="N39" s="38">
        <v>200</v>
      </c>
      <c r="O39" s="38" t="s">
        <v>256</v>
      </c>
      <c r="P39" s="97"/>
      <c r="Q39" s="223">
        <v>42.19</v>
      </c>
      <c r="R39" s="32">
        <v>14.55</v>
      </c>
      <c r="S39" s="32">
        <v>16.79</v>
      </c>
      <c r="T39" s="31">
        <v>4.8899999999999997</v>
      </c>
      <c r="U39" s="32">
        <v>241</v>
      </c>
      <c r="V39" s="50">
        <v>260</v>
      </c>
      <c r="X39" s="110"/>
      <c r="Y39" s="57"/>
      <c r="Z39" s="134"/>
      <c r="AA39" s="62"/>
      <c r="AB39" s="61"/>
      <c r="AC39" s="136"/>
      <c r="AD39" s="136"/>
      <c r="AE39" s="136"/>
      <c r="AF39" s="136"/>
      <c r="AG39" s="35"/>
    </row>
    <row r="40" spans="1:33" ht="26.25" customHeight="1" x14ac:dyDescent="0.25">
      <c r="B40" s="132" t="s">
        <v>191</v>
      </c>
      <c r="C40" s="133"/>
      <c r="D40" s="291">
        <v>100</v>
      </c>
      <c r="E40" s="128"/>
      <c r="F40" s="259">
        <v>44.24</v>
      </c>
      <c r="G40" s="184">
        <v>18.88</v>
      </c>
      <c r="H40" s="184">
        <v>18</v>
      </c>
      <c r="I40" s="185">
        <v>10.220000000000001</v>
      </c>
      <c r="J40" s="184">
        <v>235</v>
      </c>
      <c r="K40" s="81" t="s">
        <v>19</v>
      </c>
      <c r="L40" s="58"/>
      <c r="M40" s="244" t="s">
        <v>29</v>
      </c>
      <c r="N40" s="92"/>
      <c r="O40" s="38">
        <v>100</v>
      </c>
      <c r="P40" s="97"/>
      <c r="Q40" s="97">
        <v>7.08</v>
      </c>
      <c r="R40" s="32">
        <v>0.34</v>
      </c>
      <c r="S40" s="32">
        <v>0.1</v>
      </c>
      <c r="T40" s="31">
        <v>23.6</v>
      </c>
      <c r="U40" s="32">
        <v>98.4</v>
      </c>
      <c r="V40" s="50">
        <v>348</v>
      </c>
      <c r="X40" s="84"/>
      <c r="Y40" s="3"/>
      <c r="Z40" s="35"/>
      <c r="AA40" s="91"/>
      <c r="AB40" s="91"/>
      <c r="AC40" s="91"/>
      <c r="AD40" s="91"/>
      <c r="AE40" s="91"/>
      <c r="AF40" s="91"/>
      <c r="AG40" s="35"/>
    </row>
    <row r="41" spans="1:33" ht="12.75" customHeight="1" x14ac:dyDescent="0.25">
      <c r="B41" s="177" t="s">
        <v>268</v>
      </c>
      <c r="C41" s="178">
        <v>200</v>
      </c>
      <c r="D41" s="179">
        <v>200</v>
      </c>
      <c r="E41" s="29"/>
      <c r="F41" s="292">
        <v>17.760000000000002</v>
      </c>
      <c r="G41" s="184">
        <v>0.6</v>
      </c>
      <c r="H41" s="184">
        <v>0.2</v>
      </c>
      <c r="I41" s="185">
        <v>30.4</v>
      </c>
      <c r="J41" s="184">
        <v>125.8</v>
      </c>
      <c r="K41" s="81">
        <v>389</v>
      </c>
      <c r="L41" s="20"/>
      <c r="M41" s="177" t="s">
        <v>220</v>
      </c>
      <c r="N41" s="38" t="s">
        <v>62</v>
      </c>
      <c r="O41" s="133" t="s">
        <v>63</v>
      </c>
      <c r="P41" s="133"/>
      <c r="Q41" s="46">
        <v>2.33</v>
      </c>
      <c r="R41" s="32">
        <v>4.74</v>
      </c>
      <c r="S41" s="32">
        <v>0.6</v>
      </c>
      <c r="T41" s="31">
        <v>28.98</v>
      </c>
      <c r="U41" s="32">
        <v>140.28</v>
      </c>
      <c r="V41" s="50" t="s">
        <v>163</v>
      </c>
      <c r="X41" s="22"/>
      <c r="Y41" s="95"/>
      <c r="Z41" s="35"/>
      <c r="AA41" s="77"/>
      <c r="AB41" s="64"/>
      <c r="AC41" s="77"/>
      <c r="AD41" s="77"/>
      <c r="AE41" s="77"/>
      <c r="AF41" s="77"/>
      <c r="AG41" s="77"/>
    </row>
    <row r="42" spans="1:33" ht="12" customHeight="1" x14ac:dyDescent="0.25">
      <c r="B42" s="175"/>
      <c r="C42" s="29">
        <v>100</v>
      </c>
      <c r="D42" s="46">
        <v>100</v>
      </c>
      <c r="E42" s="108"/>
      <c r="F42" s="123"/>
      <c r="G42" s="123"/>
      <c r="H42" s="123"/>
      <c r="I42" s="144"/>
      <c r="J42" s="123"/>
      <c r="K42" s="145"/>
      <c r="L42" s="20"/>
      <c r="M42" s="37" t="s">
        <v>18</v>
      </c>
      <c r="N42" s="53" t="s">
        <v>31</v>
      </c>
      <c r="O42" s="38">
        <v>30</v>
      </c>
      <c r="P42" s="53"/>
      <c r="Q42" s="93">
        <v>1.7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163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ht="12.75" customHeight="1" thickBot="1" x14ac:dyDescent="0.3">
      <c r="B43" s="175"/>
      <c r="C43" s="29"/>
      <c r="D43" s="46"/>
      <c r="E43" s="29"/>
      <c r="F43" s="321"/>
      <c r="G43" s="321"/>
      <c r="H43" s="321"/>
      <c r="I43" s="321"/>
      <c r="J43" s="321"/>
      <c r="K43" s="322"/>
      <c r="L43" s="20"/>
      <c r="M43" s="37" t="s">
        <v>20</v>
      </c>
      <c r="N43" s="53"/>
      <c r="O43" s="38">
        <v>30</v>
      </c>
      <c r="P43" s="46"/>
      <c r="Q43" s="46"/>
      <c r="R43" s="32"/>
      <c r="S43" s="32"/>
      <c r="T43" s="31"/>
      <c r="U43" s="32"/>
      <c r="V43" s="50"/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1.25" customHeight="1" thickBot="1" x14ac:dyDescent="0.3">
      <c r="B44" s="141" t="s">
        <v>21</v>
      </c>
      <c r="C44" s="103"/>
      <c r="D44" s="142"/>
      <c r="E44" s="143"/>
      <c r="F44" s="150">
        <f t="shared" ref="F44:J44" si="5">SUM(F40:F43)</f>
        <v>62</v>
      </c>
      <c r="G44" s="150">
        <f t="shared" si="5"/>
        <v>19.48</v>
      </c>
      <c r="H44" s="150">
        <f t="shared" si="5"/>
        <v>18.2</v>
      </c>
      <c r="I44" s="150">
        <f t="shared" si="5"/>
        <v>40.619999999999997</v>
      </c>
      <c r="J44" s="150">
        <f t="shared" si="5"/>
        <v>360.8</v>
      </c>
      <c r="K44" s="151"/>
      <c r="L44" s="20"/>
      <c r="M44" s="71" t="s">
        <v>21</v>
      </c>
      <c r="N44" s="92"/>
      <c r="O44" s="107"/>
      <c r="P44" s="108"/>
      <c r="Q44" s="69">
        <f>SUM(Q37:Q43)</f>
        <v>65</v>
      </c>
      <c r="R44" s="69">
        <f>SUM(R37:R43)</f>
        <v>24.029999999999998</v>
      </c>
      <c r="S44" s="69">
        <f>SUM(S37:S43)</f>
        <v>25.580000000000002</v>
      </c>
      <c r="T44" s="88">
        <f>SUM(T37:T43)</f>
        <v>88.19</v>
      </c>
      <c r="U44" s="69">
        <f>SUM(U37:U43)</f>
        <v>665.87</v>
      </c>
      <c r="V44" s="89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customHeight="1" thickBot="1" x14ac:dyDescent="0.3">
      <c r="B45" s="146" t="s">
        <v>33</v>
      </c>
      <c r="C45" s="147"/>
      <c r="D45" s="148"/>
      <c r="E45" s="149"/>
      <c r="F45" s="323">
        <f>F44+F37</f>
        <v>140</v>
      </c>
      <c r="G45" s="323">
        <f t="shared" ref="G45:J45" si="6">G44+G37</f>
        <v>48.11</v>
      </c>
      <c r="H45" s="323">
        <f t="shared" si="6"/>
        <v>49.870000000000005</v>
      </c>
      <c r="I45" s="323">
        <f t="shared" si="6"/>
        <v>167.45000000000002</v>
      </c>
      <c r="J45" s="323">
        <f t="shared" si="6"/>
        <v>1270.42</v>
      </c>
      <c r="K45" s="149"/>
      <c r="L45" s="20"/>
      <c r="M45" s="146" t="s">
        <v>33</v>
      </c>
      <c r="N45" s="147"/>
      <c r="O45" s="148"/>
      <c r="P45" s="149"/>
      <c r="Q45" s="150">
        <f>Q44+Q25</f>
        <v>156</v>
      </c>
      <c r="R45" s="150">
        <f t="shared" ref="R45:U45" si="7">R44+R25</f>
        <v>54.209999999999994</v>
      </c>
      <c r="S45" s="150">
        <f t="shared" si="7"/>
        <v>55.52000000000001</v>
      </c>
      <c r="T45" s="150">
        <f t="shared" si="7"/>
        <v>171.94</v>
      </c>
      <c r="U45" s="150">
        <f t="shared" si="7"/>
        <v>1277.9000000000001</v>
      </c>
      <c r="V45" s="154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C46" s="57"/>
      <c r="D46" s="152"/>
      <c r="E46" s="153"/>
      <c r="F46" s="62"/>
      <c r="G46" s="51"/>
      <c r="H46" s="51"/>
      <c r="I46" s="51"/>
      <c r="J46" s="51"/>
      <c r="K46" s="35"/>
      <c r="L46" s="20"/>
      <c r="N46" s="57"/>
      <c r="O46" s="134"/>
      <c r="P46" s="62"/>
      <c r="Q46" s="62"/>
      <c r="R46" s="62"/>
      <c r="S46" s="51"/>
      <c r="T46" s="51"/>
      <c r="U46" s="51"/>
      <c r="V46" s="3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122"/>
      <c r="D47" s="41"/>
      <c r="E47" s="41"/>
      <c r="F47" s="36"/>
      <c r="G47" s="62"/>
      <c r="H47" s="62"/>
      <c r="I47" s="62"/>
      <c r="J47" s="62"/>
      <c r="K47" s="35"/>
      <c r="L47" s="20"/>
      <c r="N47" s="2"/>
      <c r="O47" s="61"/>
      <c r="P47" s="62"/>
      <c r="Q47" s="62"/>
      <c r="R47" s="59"/>
      <c r="S47" s="62"/>
      <c r="T47" s="62"/>
      <c r="U47" s="62"/>
      <c r="V47" s="41"/>
      <c r="W47" s="41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5">
      <c r="C48" s="57"/>
      <c r="D48" s="134"/>
      <c r="E48" s="62"/>
      <c r="F48" s="91"/>
      <c r="G48" s="91"/>
      <c r="H48" s="91"/>
      <c r="I48" s="91"/>
      <c r="J48" s="91"/>
      <c r="K48" s="35"/>
      <c r="L48" s="20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58"/>
      <c r="C49" s="2"/>
      <c r="D49" s="155"/>
      <c r="E49" s="156"/>
      <c r="F49" s="62"/>
      <c r="G49" s="158"/>
      <c r="H49" s="158"/>
      <c r="I49" s="159"/>
      <c r="J49" s="159"/>
      <c r="K49" s="2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B50" s="84"/>
      <c r="C50" s="3"/>
      <c r="D50" s="35"/>
      <c r="E50" s="91"/>
      <c r="F50" s="324"/>
      <c r="G50" s="52"/>
      <c r="H50" s="325"/>
      <c r="I50" s="325"/>
      <c r="J50" s="232"/>
      <c r="K50" s="233"/>
      <c r="L50" s="160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57"/>
      <c r="C51" s="57"/>
      <c r="D51" s="152"/>
      <c r="E51" s="62"/>
      <c r="F51" s="35"/>
      <c r="G51" s="52"/>
      <c r="H51" s="42"/>
      <c r="I51" s="42"/>
      <c r="J51" s="52"/>
      <c r="K51" s="23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230"/>
      <c r="C52" s="231"/>
      <c r="D52" s="232"/>
      <c r="E52" s="232"/>
      <c r="F52" s="35"/>
      <c r="G52" s="326"/>
      <c r="H52" s="326"/>
      <c r="I52" s="326"/>
      <c r="J52" s="326"/>
      <c r="K52" s="327"/>
      <c r="L52" s="2"/>
      <c r="M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/>
      <c r="B53" s="328"/>
      <c r="C53" s="233"/>
      <c r="D53" s="232"/>
      <c r="E53" s="232"/>
      <c r="F53" s="36"/>
      <c r="G53" s="42"/>
      <c r="H53" s="42"/>
      <c r="I53" s="42"/>
      <c r="J53" s="42"/>
      <c r="K53" s="35"/>
      <c r="L53" s="2"/>
      <c r="M53" s="110"/>
      <c r="N53" s="57"/>
      <c r="O53" s="134"/>
      <c r="P53" s="62"/>
      <c r="Q53" s="62"/>
      <c r="R53" s="62"/>
      <c r="S53" s="51"/>
      <c r="T53" s="51"/>
      <c r="U53" s="51"/>
      <c r="V53" s="35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A54" s="2"/>
      <c r="B54" s="329"/>
      <c r="C54" s="57"/>
      <c r="D54" s="330"/>
      <c r="E54" s="35"/>
      <c r="F54" s="13"/>
      <c r="G54" s="2"/>
      <c r="H54" s="2"/>
      <c r="I54" s="2"/>
      <c r="J54" s="2"/>
      <c r="K54" s="2"/>
      <c r="N54" s="7"/>
      <c r="O54" s="7"/>
      <c r="P54" s="7"/>
      <c r="Q54" s="7"/>
      <c r="R54" s="8"/>
      <c r="S54" s="8"/>
      <c r="T54" s="9"/>
      <c r="U54" s="9"/>
      <c r="V54" s="9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B55" s="58"/>
      <c r="C55" s="57"/>
      <c r="D55" s="327"/>
      <c r="E55" s="59"/>
      <c r="F55" s="3"/>
      <c r="G55" s="3"/>
      <c r="H55" s="3"/>
      <c r="I55" s="24"/>
      <c r="J55" s="3"/>
      <c r="K55" s="3"/>
      <c r="M55" s="2"/>
      <c r="N55" s="2"/>
      <c r="O55" s="13"/>
      <c r="P55" s="14"/>
      <c r="Q55" s="14"/>
      <c r="R55" s="2"/>
      <c r="S55" s="2"/>
      <c r="T55" s="2"/>
      <c r="U55" s="2"/>
      <c r="V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"/>
      <c r="C56" s="2"/>
      <c r="D56" s="13"/>
      <c r="E56" s="13"/>
      <c r="F56" s="36"/>
      <c r="G56" s="35"/>
      <c r="H56" s="35"/>
      <c r="I56" s="35"/>
      <c r="J56" s="35"/>
      <c r="K56" s="35"/>
      <c r="M56" s="22"/>
      <c r="N56" s="23"/>
      <c r="O56" s="3"/>
      <c r="P56" s="3"/>
      <c r="Q56" s="3"/>
      <c r="R56" s="3"/>
      <c r="S56" s="3"/>
      <c r="T56" s="24"/>
      <c r="U56" s="3"/>
      <c r="V56" s="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2"/>
      <c r="C57" s="23"/>
      <c r="D57" s="3"/>
      <c r="E57" s="3"/>
      <c r="F57" s="42"/>
      <c r="G57" s="43"/>
      <c r="H57" s="44"/>
      <c r="I57" s="44"/>
      <c r="J57" s="44"/>
      <c r="K57" s="41"/>
      <c r="M57" s="24"/>
      <c r="N57" s="3"/>
      <c r="O57" s="34"/>
      <c r="P57" s="35"/>
      <c r="Q57" s="36"/>
      <c r="R57" s="35"/>
      <c r="S57" s="35"/>
      <c r="T57" s="35"/>
      <c r="U57" s="35"/>
      <c r="V57" s="35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24"/>
      <c r="C58" s="3"/>
      <c r="D58" s="34"/>
      <c r="E58" s="35"/>
      <c r="F58" s="41"/>
      <c r="G58" s="51"/>
      <c r="H58" s="51"/>
      <c r="I58" s="51"/>
      <c r="J58" s="51"/>
      <c r="K58" s="52"/>
      <c r="M58" s="39"/>
      <c r="N58" s="40"/>
      <c r="O58" s="41"/>
      <c r="P58" s="42"/>
      <c r="Q58" s="42"/>
      <c r="R58" s="43"/>
      <c r="S58" s="44"/>
      <c r="T58" s="44"/>
      <c r="U58" s="44"/>
      <c r="V58" s="41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2"/>
      <c r="F59" s="36"/>
      <c r="G59" s="52"/>
      <c r="H59" s="52"/>
      <c r="I59" s="52"/>
      <c r="J59" s="42"/>
      <c r="K59" s="35"/>
      <c r="M59" s="39"/>
      <c r="N59" s="40"/>
      <c r="O59" s="41"/>
      <c r="P59" s="41"/>
      <c r="Q59" s="41"/>
      <c r="R59" s="51"/>
      <c r="S59" s="51"/>
      <c r="T59" s="51"/>
      <c r="U59" s="51"/>
      <c r="V59" s="5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39"/>
      <c r="C60" s="40"/>
      <c r="D60" s="41"/>
      <c r="E60" s="41"/>
      <c r="F60" s="62"/>
      <c r="G60" s="41"/>
      <c r="H60" s="41"/>
      <c r="I60" s="41"/>
      <c r="J60" s="62"/>
      <c r="K60" s="52"/>
      <c r="M60" s="58"/>
      <c r="N60" s="57"/>
      <c r="O60" s="41"/>
      <c r="P60" s="59"/>
      <c r="Q60" s="36"/>
      <c r="R60" s="52"/>
      <c r="S60" s="52"/>
      <c r="T60" s="52"/>
      <c r="U60" s="42"/>
      <c r="V60" s="35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8"/>
      <c r="C61" s="57"/>
      <c r="D61" s="41"/>
      <c r="E61" s="59"/>
      <c r="F61" s="36"/>
      <c r="G61" s="52"/>
      <c r="H61" s="52"/>
      <c r="I61" s="52"/>
      <c r="J61" s="42"/>
      <c r="K61" s="35"/>
      <c r="M61" s="60"/>
      <c r="N61" s="40"/>
      <c r="O61" s="61"/>
      <c r="P61" s="62"/>
      <c r="Q61" s="62"/>
      <c r="R61" s="41"/>
      <c r="S61" s="41"/>
      <c r="T61" s="41"/>
      <c r="U61" s="62"/>
      <c r="V61" s="5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40"/>
      <c r="D62" s="61"/>
      <c r="E62" s="62"/>
      <c r="F62" s="64"/>
      <c r="G62" s="35"/>
      <c r="H62" s="35"/>
      <c r="I62" s="35"/>
      <c r="J62" s="35"/>
      <c r="K62" s="3"/>
      <c r="M62" s="58"/>
      <c r="N62" s="57"/>
      <c r="O62" s="41"/>
      <c r="P62" s="36"/>
      <c r="Q62" s="36"/>
      <c r="R62" s="52"/>
      <c r="S62" s="52"/>
      <c r="T62" s="52"/>
      <c r="U62" s="42"/>
      <c r="V62" s="35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58"/>
      <c r="C63" s="57"/>
      <c r="D63" s="41"/>
      <c r="E63" s="36"/>
      <c r="F63" s="64"/>
      <c r="G63" s="77"/>
      <c r="H63" s="77"/>
      <c r="I63" s="77"/>
      <c r="J63" s="77"/>
      <c r="K63" s="63"/>
      <c r="M63" s="24"/>
      <c r="N63" s="63"/>
      <c r="O63" s="3"/>
      <c r="P63" s="35"/>
      <c r="Q63" s="64"/>
      <c r="R63" s="35"/>
      <c r="S63" s="35"/>
      <c r="T63" s="35"/>
      <c r="U63" s="35"/>
      <c r="V63" s="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4"/>
      <c r="C64" s="63"/>
      <c r="D64" s="3"/>
      <c r="E64" s="35"/>
      <c r="F64" s="85"/>
      <c r="G64" s="85"/>
      <c r="H64" s="85"/>
      <c r="I64" s="85"/>
      <c r="J64" s="85"/>
      <c r="K64" s="63"/>
      <c r="M64" s="60"/>
      <c r="N64" s="63"/>
      <c r="O64" s="63"/>
      <c r="P64" s="35"/>
      <c r="Q64" s="64"/>
      <c r="R64" s="77"/>
      <c r="S64" s="77"/>
      <c r="T64" s="77"/>
      <c r="U64" s="77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63"/>
      <c r="D65" s="63"/>
      <c r="E65" s="35"/>
      <c r="F65" s="85"/>
      <c r="G65" s="86"/>
      <c r="H65" s="86"/>
      <c r="I65" s="86"/>
      <c r="J65" s="86"/>
      <c r="K65" s="63"/>
      <c r="M65" s="84"/>
      <c r="N65" s="63"/>
      <c r="O65" s="63"/>
      <c r="P65" s="85"/>
      <c r="Q65" s="85"/>
      <c r="R65" s="85"/>
      <c r="S65" s="85"/>
      <c r="T65" s="85"/>
      <c r="U65" s="85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84"/>
      <c r="C66" s="63"/>
      <c r="D66" s="63"/>
      <c r="E66" s="85"/>
      <c r="F66" s="41"/>
      <c r="G66" s="62"/>
      <c r="H66" s="62"/>
      <c r="I66" s="62"/>
      <c r="J66" s="62"/>
      <c r="K66" s="57"/>
      <c r="M66" s="22"/>
      <c r="N66" s="63"/>
      <c r="O66" s="35"/>
      <c r="P66" s="85"/>
      <c r="Q66" s="85"/>
      <c r="R66" s="86"/>
      <c r="S66" s="86"/>
      <c r="T66" s="86"/>
      <c r="U66" s="86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2"/>
      <c r="C67" s="63"/>
      <c r="D67" s="35"/>
      <c r="E67" s="85"/>
      <c r="F67" s="36"/>
      <c r="G67" s="35"/>
      <c r="H67" s="35"/>
      <c r="I67" s="35"/>
      <c r="J67" s="35"/>
      <c r="K67" s="35"/>
      <c r="M67" s="60"/>
      <c r="N67" s="57"/>
      <c r="O67" s="41"/>
      <c r="P67" s="61"/>
      <c r="Q67" s="41"/>
      <c r="R67" s="62"/>
      <c r="S67" s="62"/>
      <c r="T67" s="62"/>
      <c r="U67" s="62"/>
      <c r="V67" s="57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60"/>
      <c r="C68" s="57"/>
      <c r="D68" s="41"/>
      <c r="E68" s="61"/>
      <c r="F68" s="42"/>
      <c r="G68" s="43"/>
      <c r="H68" s="44"/>
      <c r="I68" s="44"/>
      <c r="J68" s="44"/>
      <c r="K68" s="41"/>
      <c r="M68" s="24"/>
      <c r="N68" s="3"/>
      <c r="O68" s="34"/>
      <c r="P68" s="35"/>
      <c r="Q68" s="36"/>
      <c r="R68" s="35"/>
      <c r="S68" s="35"/>
      <c r="T68" s="35"/>
      <c r="U68" s="35"/>
      <c r="V68" s="35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24"/>
      <c r="C69" s="3"/>
      <c r="D69" s="34"/>
      <c r="E69" s="35"/>
      <c r="F69" s="41"/>
      <c r="G69" s="51"/>
      <c r="H69" s="51"/>
      <c r="I69" s="51"/>
      <c r="J69" s="51"/>
      <c r="K69" s="52"/>
      <c r="M69" s="39"/>
      <c r="N69" s="40"/>
      <c r="O69" s="41"/>
      <c r="P69" s="42"/>
      <c r="Q69" s="42"/>
      <c r="R69" s="43"/>
      <c r="S69" s="44"/>
      <c r="T69" s="44"/>
      <c r="U69" s="44"/>
      <c r="V69" s="41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2"/>
      <c r="F70" s="36"/>
      <c r="G70" s="52"/>
      <c r="H70" s="52"/>
      <c r="I70" s="52"/>
      <c r="J70" s="42"/>
      <c r="K70" s="35"/>
      <c r="M70" s="39"/>
      <c r="N70" s="40"/>
      <c r="O70" s="41"/>
      <c r="P70" s="41"/>
      <c r="Q70" s="41"/>
      <c r="R70" s="51"/>
      <c r="S70" s="51"/>
      <c r="T70" s="51"/>
      <c r="U70" s="51"/>
      <c r="V70" s="5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39"/>
      <c r="C71" s="40"/>
      <c r="D71" s="41"/>
      <c r="E71" s="41"/>
      <c r="F71" s="62"/>
      <c r="G71" s="41"/>
      <c r="H71" s="41"/>
      <c r="I71" s="41"/>
      <c r="J71" s="62"/>
      <c r="K71" s="161"/>
      <c r="M71" s="58"/>
      <c r="N71" s="57"/>
      <c r="O71" s="41"/>
      <c r="P71" s="59"/>
      <c r="Q71" s="36"/>
      <c r="R71" s="52"/>
      <c r="S71" s="52"/>
      <c r="T71" s="52"/>
      <c r="U71" s="42"/>
      <c r="V71" s="35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8"/>
      <c r="C72" s="57"/>
      <c r="D72" s="41"/>
      <c r="E72" s="59"/>
      <c r="F72" s="36"/>
      <c r="G72" s="52"/>
      <c r="H72" s="52"/>
      <c r="I72" s="52"/>
      <c r="J72" s="42"/>
      <c r="K72" s="52"/>
      <c r="M72" s="60"/>
      <c r="N72" s="40"/>
      <c r="O72" s="61"/>
      <c r="P72" s="62"/>
      <c r="Q72" s="62"/>
      <c r="R72" s="41"/>
      <c r="S72" s="41"/>
      <c r="T72" s="41"/>
      <c r="U72" s="62"/>
      <c r="V72" s="161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60"/>
      <c r="C73" s="40"/>
      <c r="D73" s="61"/>
      <c r="E73" s="62"/>
      <c r="F73" s="91"/>
      <c r="G73" s="91"/>
      <c r="H73" s="91"/>
      <c r="I73" s="91"/>
      <c r="J73" s="91"/>
      <c r="K73" s="35"/>
      <c r="M73" s="58"/>
      <c r="N73" s="57"/>
      <c r="O73" s="41"/>
      <c r="P73" s="36"/>
      <c r="Q73" s="36"/>
      <c r="R73" s="52"/>
      <c r="S73" s="52"/>
      <c r="T73" s="52"/>
      <c r="U73" s="42"/>
      <c r="V73" s="5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58"/>
      <c r="C74" s="57"/>
      <c r="D74" s="41"/>
      <c r="E74" s="36"/>
      <c r="F74" s="64"/>
      <c r="G74" s="77"/>
      <c r="H74" s="77"/>
      <c r="I74" s="77"/>
      <c r="J74" s="77"/>
      <c r="K74" s="77"/>
      <c r="M74" s="84"/>
      <c r="N74" s="3"/>
      <c r="O74" s="35"/>
      <c r="P74" s="91"/>
      <c r="Q74" s="91"/>
      <c r="R74" s="91"/>
      <c r="S74" s="91"/>
      <c r="T74" s="91"/>
      <c r="U74" s="91"/>
      <c r="V74" s="35"/>
    </row>
    <row r="75" spans="2:33" x14ac:dyDescent="0.25">
      <c r="B75" s="84"/>
      <c r="C75" s="3"/>
      <c r="D75" s="35"/>
      <c r="E75" s="91"/>
      <c r="F75" s="62"/>
      <c r="G75" s="62"/>
      <c r="H75" s="62"/>
      <c r="I75" s="62"/>
      <c r="J75" s="62"/>
      <c r="K75" s="35"/>
      <c r="M75" s="22"/>
      <c r="N75" s="95"/>
      <c r="O75" s="35"/>
      <c r="P75" s="77"/>
      <c r="Q75" s="64"/>
      <c r="R75" s="77"/>
      <c r="S75" s="77"/>
      <c r="T75" s="77"/>
      <c r="U75" s="77"/>
      <c r="V75" s="77"/>
    </row>
    <row r="76" spans="2:33" x14ac:dyDescent="0.25">
      <c r="B76" s="22"/>
      <c r="C76" s="95"/>
      <c r="D76" s="35"/>
      <c r="E76" s="77"/>
      <c r="F76" s="36"/>
      <c r="G76" s="35"/>
      <c r="H76" s="35"/>
      <c r="I76" s="35"/>
      <c r="J76" s="35"/>
      <c r="K76" s="35"/>
      <c r="M76" s="60"/>
      <c r="N76" s="57"/>
      <c r="O76" s="41"/>
      <c r="P76" s="41"/>
      <c r="Q76" s="62"/>
      <c r="R76" s="62"/>
      <c r="S76" s="62"/>
      <c r="T76" s="62"/>
      <c r="U76" s="62"/>
      <c r="V76" s="35"/>
    </row>
    <row r="77" spans="2:33" x14ac:dyDescent="0.25">
      <c r="B77" s="60"/>
      <c r="C77" s="57"/>
      <c r="D77" s="41"/>
      <c r="E77" s="41"/>
      <c r="F77" s="36"/>
      <c r="G77" s="35"/>
      <c r="H77" s="35"/>
      <c r="I77" s="35"/>
      <c r="J77" s="35"/>
      <c r="K77" s="35"/>
      <c r="M77" s="24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24"/>
      <c r="C78" s="3"/>
      <c r="D78" s="35"/>
      <c r="E78" s="35"/>
      <c r="F78" s="36"/>
      <c r="G78" s="35"/>
      <c r="H78" s="35"/>
      <c r="I78" s="35"/>
      <c r="J78" s="35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62"/>
      <c r="G79" s="101"/>
      <c r="H79" s="101"/>
      <c r="I79" s="101"/>
      <c r="J79" s="101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3"/>
      <c r="C80" s="3"/>
      <c r="D80" s="35"/>
      <c r="E80" s="35"/>
      <c r="F80" s="36"/>
      <c r="G80" s="36"/>
      <c r="H80" s="36"/>
      <c r="I80" s="36"/>
      <c r="J80" s="36"/>
      <c r="K80" s="35"/>
      <c r="M80" s="60"/>
      <c r="N80" s="40"/>
      <c r="O80" s="61"/>
      <c r="P80" s="62"/>
      <c r="Q80" s="62"/>
      <c r="R80" s="101"/>
      <c r="S80" s="101"/>
      <c r="T80" s="101"/>
      <c r="U80" s="101"/>
      <c r="V80" s="35"/>
    </row>
    <row r="81" spans="2:22" x14ac:dyDescent="0.25">
      <c r="B81" s="60"/>
      <c r="C81" s="40"/>
      <c r="D81" s="61"/>
      <c r="E81" s="62"/>
      <c r="F81" s="36"/>
      <c r="G81" s="36"/>
      <c r="H81" s="36"/>
      <c r="I81" s="36"/>
      <c r="J81" s="36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58"/>
      <c r="C82" s="57"/>
      <c r="D82" s="41"/>
      <c r="E82" s="62"/>
      <c r="F82" s="91"/>
      <c r="G82" s="91"/>
      <c r="H82" s="91"/>
      <c r="I82" s="91"/>
      <c r="J82" s="91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58"/>
      <c r="C83" s="57"/>
      <c r="D83" s="41"/>
      <c r="E83" s="62"/>
      <c r="F83" s="64"/>
      <c r="G83" s="77"/>
      <c r="H83" s="77"/>
      <c r="I83" s="77"/>
      <c r="J83" s="77"/>
      <c r="K83" s="77"/>
      <c r="M83" s="84"/>
      <c r="N83" s="3"/>
      <c r="O83" s="35"/>
      <c r="P83" s="91"/>
      <c r="Q83" s="91"/>
      <c r="R83" s="91"/>
      <c r="S83" s="91"/>
      <c r="T83" s="91"/>
      <c r="U83" s="91"/>
      <c r="V83" s="35"/>
    </row>
    <row r="84" spans="2:22" x14ac:dyDescent="0.25">
      <c r="B84" s="84"/>
      <c r="C84" s="3"/>
      <c r="D84" s="35"/>
      <c r="E84" s="91"/>
      <c r="F84" s="36"/>
      <c r="G84" s="130"/>
      <c r="H84" s="130"/>
      <c r="I84" s="130"/>
      <c r="J84" s="131"/>
      <c r="K84" s="35"/>
      <c r="M84" s="22"/>
      <c r="N84" s="95"/>
      <c r="O84" s="35"/>
      <c r="P84" s="77"/>
      <c r="Q84" s="64"/>
      <c r="R84" s="77"/>
      <c r="S84" s="77"/>
      <c r="T84" s="77"/>
      <c r="U84" s="77"/>
      <c r="V84" s="77"/>
    </row>
    <row r="85" spans="2:22" x14ac:dyDescent="0.25">
      <c r="B85" s="22"/>
      <c r="C85" s="95"/>
      <c r="D85" s="35"/>
      <c r="E85" s="77"/>
      <c r="F85" s="62"/>
      <c r="G85" s="135"/>
      <c r="H85" s="135"/>
      <c r="I85" s="135"/>
      <c r="J85" s="135"/>
      <c r="K85" s="35"/>
      <c r="M85" s="58"/>
      <c r="N85" s="57"/>
      <c r="O85" s="61"/>
      <c r="P85" s="36"/>
      <c r="Q85" s="62"/>
      <c r="R85" s="130"/>
      <c r="S85" s="130"/>
      <c r="T85" s="130"/>
      <c r="U85" s="131"/>
      <c r="V85" s="35"/>
    </row>
    <row r="86" spans="2:22" x14ac:dyDescent="0.25">
      <c r="B86" s="58"/>
      <c r="C86" s="57"/>
      <c r="D86" s="41"/>
      <c r="E86" s="36"/>
      <c r="F86" s="61"/>
      <c r="G86" s="136"/>
      <c r="H86" s="136"/>
      <c r="I86" s="136"/>
      <c r="J86" s="136"/>
      <c r="K86" s="35"/>
      <c r="M86" s="58"/>
      <c r="N86" s="57"/>
      <c r="O86" s="134"/>
      <c r="P86" s="62"/>
      <c r="Q86" s="62"/>
      <c r="R86" s="135"/>
      <c r="S86" s="135"/>
      <c r="T86" s="135"/>
      <c r="U86" s="135"/>
      <c r="V86" s="35"/>
    </row>
    <row r="87" spans="2:22" x14ac:dyDescent="0.25">
      <c r="B87" s="58"/>
      <c r="C87" s="57"/>
      <c r="D87" s="134"/>
      <c r="E87" s="62"/>
      <c r="F87" s="91"/>
      <c r="G87" s="91"/>
      <c r="H87" s="91"/>
      <c r="I87" s="91"/>
      <c r="J87" s="91"/>
      <c r="K87" s="35"/>
      <c r="M87" s="110"/>
      <c r="N87" s="57"/>
      <c r="O87" s="134"/>
      <c r="P87" s="62"/>
      <c r="Q87" s="61"/>
      <c r="R87" s="136"/>
      <c r="S87" s="136"/>
      <c r="T87" s="136"/>
      <c r="U87" s="136"/>
      <c r="V87" s="35"/>
    </row>
    <row r="88" spans="2:22" x14ac:dyDescent="0.25">
      <c r="B88" s="110"/>
      <c r="C88" s="57"/>
      <c r="D88" s="134"/>
      <c r="E88" s="62"/>
      <c r="F88" s="64"/>
      <c r="G88" s="77"/>
      <c r="H88" s="77"/>
      <c r="I88" s="77"/>
      <c r="J88" s="77"/>
      <c r="K88" s="77"/>
      <c r="M88" s="84"/>
      <c r="N88" s="3"/>
      <c r="O88" s="35"/>
      <c r="P88" s="91"/>
      <c r="Q88" s="91"/>
      <c r="R88" s="91"/>
      <c r="S88" s="91"/>
      <c r="T88" s="91"/>
      <c r="U88" s="91"/>
      <c r="V88" s="35"/>
    </row>
    <row r="89" spans="2:22" x14ac:dyDescent="0.25">
      <c r="B89" s="84"/>
      <c r="C89" s="3"/>
      <c r="D89" s="35"/>
      <c r="E89" s="91"/>
      <c r="F89" s="62"/>
      <c r="G89" s="62"/>
      <c r="H89" s="62"/>
      <c r="I89" s="62"/>
      <c r="J89" s="62"/>
      <c r="K89" s="35"/>
      <c r="M89" s="22"/>
      <c r="N89" s="95"/>
      <c r="O89" s="35"/>
      <c r="P89" s="77"/>
      <c r="Q89" s="64"/>
      <c r="R89" s="77"/>
      <c r="S89" s="77"/>
      <c r="T89" s="77"/>
      <c r="U89" s="77"/>
      <c r="V89" s="77"/>
    </row>
    <row r="90" spans="2:22" x14ac:dyDescent="0.25">
      <c r="B90" s="22"/>
      <c r="C90" s="95"/>
      <c r="D90" s="35"/>
      <c r="E90" s="77"/>
      <c r="F90" s="62"/>
      <c r="G90" s="62"/>
      <c r="H90" s="62"/>
      <c r="I90" s="62"/>
      <c r="J90" s="62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  <row r="91" spans="2:22" x14ac:dyDescent="0.25">
      <c r="B91" s="58"/>
      <c r="C91" s="57"/>
      <c r="D91" s="41"/>
      <c r="E91" s="62"/>
      <c r="F91" s="42"/>
      <c r="G91" s="51"/>
      <c r="H91" s="51"/>
      <c r="I91" s="51"/>
      <c r="J91" s="51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58"/>
      <c r="C92" s="57"/>
      <c r="D92" s="41"/>
      <c r="E92" s="62"/>
    </row>
    <row r="93" spans="2:22" ht="10.5" customHeight="1" x14ac:dyDescent="0.25">
      <c r="B93" s="39"/>
      <c r="C93" s="162"/>
      <c r="D93" s="163"/>
      <c r="E93" s="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B1" workbookViewId="0">
      <selection sqref="A1:XFD1048576"/>
    </sheetView>
  </sheetViews>
  <sheetFormatPr defaultRowHeight="15" x14ac:dyDescent="0.25"/>
  <cols>
    <col min="1" max="1" width="0.7109375" hidden="1" customWidth="1"/>
    <col min="2" max="2" width="26.140625" customWidth="1"/>
    <col min="3" max="3" width="0.5703125" hidden="1" customWidth="1"/>
    <col min="4" max="4" width="6.42578125" customWidth="1"/>
    <col min="5" max="5" width="5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311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311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2.2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0.25" customHeight="1" x14ac:dyDescent="0.25">
      <c r="A8" s="25"/>
      <c r="B8" s="37" t="s">
        <v>260</v>
      </c>
      <c r="C8" s="27">
        <v>44499</v>
      </c>
      <c r="D8" s="38">
        <v>60</v>
      </c>
      <c r="E8" s="29"/>
      <c r="F8" s="223">
        <v>9.0299999999999994</v>
      </c>
      <c r="G8" s="32">
        <v>0</v>
      </c>
      <c r="H8" s="32">
        <v>0</v>
      </c>
      <c r="I8" s="31">
        <v>0</v>
      </c>
      <c r="J8" s="32">
        <v>13.2</v>
      </c>
      <c r="K8" s="50">
        <v>71</v>
      </c>
      <c r="L8" s="20"/>
      <c r="M8" s="37" t="s">
        <v>260</v>
      </c>
      <c r="N8" s="27">
        <v>44499</v>
      </c>
      <c r="O8" s="38">
        <v>60</v>
      </c>
      <c r="P8" s="29"/>
      <c r="Q8" s="223">
        <v>9.0299999999999994</v>
      </c>
      <c r="R8" s="32">
        <v>0</v>
      </c>
      <c r="S8" s="32">
        <v>0</v>
      </c>
      <c r="T8" s="31">
        <v>0</v>
      </c>
      <c r="U8" s="32">
        <v>13.2</v>
      </c>
      <c r="V8" s="50">
        <v>71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8" customHeight="1" x14ac:dyDescent="0.25">
      <c r="A9" s="25"/>
      <c r="B9" s="37" t="s">
        <v>261</v>
      </c>
      <c r="C9" s="38" t="s">
        <v>262</v>
      </c>
      <c r="D9" s="29">
        <v>150</v>
      </c>
      <c r="E9" s="45"/>
      <c r="F9" s="139">
        <v>17.27</v>
      </c>
      <c r="G9" s="45">
        <v>3.65</v>
      </c>
      <c r="H9" s="45">
        <v>5.37</v>
      </c>
      <c r="I9" s="55">
        <v>36.68</v>
      </c>
      <c r="J9" s="45">
        <v>209.7</v>
      </c>
      <c r="K9" s="50">
        <v>304</v>
      </c>
      <c r="L9" s="20"/>
      <c r="M9" s="37" t="s">
        <v>261</v>
      </c>
      <c r="N9" s="38" t="s">
        <v>262</v>
      </c>
      <c r="O9" s="29">
        <v>150</v>
      </c>
      <c r="P9" s="45"/>
      <c r="Q9" s="139">
        <v>17.27</v>
      </c>
      <c r="R9" s="45">
        <v>3.65</v>
      </c>
      <c r="S9" s="45">
        <v>5.37</v>
      </c>
      <c r="T9" s="55">
        <v>36.68</v>
      </c>
      <c r="U9" s="45">
        <v>209.7</v>
      </c>
      <c r="V9" s="50">
        <v>304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6.5" customHeight="1" x14ac:dyDescent="0.25">
      <c r="B10" s="37" t="s">
        <v>188</v>
      </c>
      <c r="C10" s="38">
        <v>60</v>
      </c>
      <c r="D10" s="29">
        <v>90</v>
      </c>
      <c r="E10" s="29"/>
      <c r="F10" s="93">
        <v>31.08</v>
      </c>
      <c r="G10" s="47">
        <v>10.96</v>
      </c>
      <c r="H10" s="48">
        <v>12.28</v>
      </c>
      <c r="I10" s="49">
        <v>12.12</v>
      </c>
      <c r="J10" s="32">
        <v>199.63</v>
      </c>
      <c r="K10" s="164">
        <v>234</v>
      </c>
      <c r="L10" s="20"/>
      <c r="M10" s="37" t="s">
        <v>188</v>
      </c>
      <c r="N10" s="38">
        <v>60</v>
      </c>
      <c r="O10" s="29">
        <v>90</v>
      </c>
      <c r="P10" s="29"/>
      <c r="Q10" s="93">
        <v>31.08</v>
      </c>
      <c r="R10" s="47">
        <v>10.96</v>
      </c>
      <c r="S10" s="48">
        <v>12.28</v>
      </c>
      <c r="T10" s="49">
        <v>12.12</v>
      </c>
      <c r="U10" s="32">
        <v>199.63</v>
      </c>
      <c r="V10" s="164">
        <v>234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37" t="s">
        <v>213</v>
      </c>
      <c r="C11" s="29">
        <v>150</v>
      </c>
      <c r="D11" s="38">
        <v>40</v>
      </c>
      <c r="E11" s="53"/>
      <c r="F11" s="93">
        <v>2.84</v>
      </c>
      <c r="G11" s="32">
        <v>0.24</v>
      </c>
      <c r="H11" s="32">
        <v>1.4</v>
      </c>
      <c r="I11" s="31">
        <v>1.46</v>
      </c>
      <c r="J11" s="32">
        <v>19.48</v>
      </c>
      <c r="K11" s="224">
        <v>365</v>
      </c>
      <c r="L11" s="57"/>
      <c r="M11" s="37" t="s">
        <v>213</v>
      </c>
      <c r="N11" s="29">
        <v>150</v>
      </c>
      <c r="O11" s="38">
        <v>40</v>
      </c>
      <c r="P11" s="53"/>
      <c r="Q11" s="93">
        <v>2.84</v>
      </c>
      <c r="R11" s="32">
        <v>0.24</v>
      </c>
      <c r="S11" s="32">
        <v>1.4</v>
      </c>
      <c r="T11" s="31">
        <v>1.46</v>
      </c>
      <c r="U11" s="32">
        <v>19.48</v>
      </c>
      <c r="V11" s="224">
        <v>365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26" t="s">
        <v>238</v>
      </c>
      <c r="C12" s="29">
        <v>200</v>
      </c>
      <c r="D12" s="98">
        <v>200</v>
      </c>
      <c r="E12" s="45"/>
      <c r="F12" s="93">
        <v>14.14</v>
      </c>
      <c r="G12" s="180">
        <v>7.0000000000000007E-2</v>
      </c>
      <c r="H12" s="180">
        <v>0.02</v>
      </c>
      <c r="I12" s="181">
        <v>15</v>
      </c>
      <c r="J12" s="180">
        <v>50</v>
      </c>
      <c r="K12" s="182">
        <v>376</v>
      </c>
      <c r="L12" s="20"/>
      <c r="M12" s="26" t="s">
        <v>238</v>
      </c>
      <c r="N12" s="29">
        <v>200</v>
      </c>
      <c r="O12" s="98">
        <v>200</v>
      </c>
      <c r="P12" s="45"/>
      <c r="Q12" s="93">
        <v>14.14</v>
      </c>
      <c r="R12" s="180">
        <v>7.0000000000000007E-2</v>
      </c>
      <c r="S12" s="180">
        <v>0.02</v>
      </c>
      <c r="T12" s="181">
        <v>15</v>
      </c>
      <c r="U12" s="180">
        <v>50</v>
      </c>
      <c r="V12" s="182">
        <v>376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37" t="s">
        <v>18</v>
      </c>
      <c r="C13" s="29">
        <v>150</v>
      </c>
      <c r="D13" s="38">
        <v>35</v>
      </c>
      <c r="E13" s="53"/>
      <c r="F13" s="93">
        <v>1.91</v>
      </c>
      <c r="G13" s="32">
        <v>2.37</v>
      </c>
      <c r="H13" s="32">
        <v>0.3</v>
      </c>
      <c r="I13" s="31">
        <v>14.49</v>
      </c>
      <c r="J13" s="32">
        <v>70.14</v>
      </c>
      <c r="K13" s="224" t="s">
        <v>19</v>
      </c>
      <c r="L13" s="20"/>
      <c r="M13" s="37" t="s">
        <v>18</v>
      </c>
      <c r="N13" s="29">
        <v>150</v>
      </c>
      <c r="O13" s="38">
        <v>35</v>
      </c>
      <c r="P13" s="53"/>
      <c r="Q13" s="93">
        <v>1.91</v>
      </c>
      <c r="R13" s="32">
        <v>2.37</v>
      </c>
      <c r="S13" s="32">
        <v>0.3</v>
      </c>
      <c r="T13" s="31">
        <v>14.49</v>
      </c>
      <c r="U13" s="32">
        <v>70.14</v>
      </c>
      <c r="V13" s="224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37" t="s">
        <v>20</v>
      </c>
      <c r="C14" s="38">
        <v>200</v>
      </c>
      <c r="D14" s="38">
        <v>30</v>
      </c>
      <c r="E14" s="46"/>
      <c r="F14" s="93">
        <v>1.73</v>
      </c>
      <c r="G14" s="32">
        <v>1.98</v>
      </c>
      <c r="H14" s="32">
        <v>0.36</v>
      </c>
      <c r="I14" s="31">
        <v>10.02</v>
      </c>
      <c r="J14" s="32">
        <v>51.99</v>
      </c>
      <c r="K14" s="224" t="s">
        <v>19</v>
      </c>
      <c r="L14" s="20"/>
      <c r="M14" s="37" t="s">
        <v>20</v>
      </c>
      <c r="N14" s="38">
        <v>200</v>
      </c>
      <c r="O14" s="38">
        <v>30</v>
      </c>
      <c r="P14" s="46"/>
      <c r="Q14" s="93">
        <v>1.73</v>
      </c>
      <c r="R14" s="32">
        <v>1.98</v>
      </c>
      <c r="S14" s="32">
        <v>0.36</v>
      </c>
      <c r="T14" s="31">
        <v>10.02</v>
      </c>
      <c r="U14" s="32">
        <v>51.99</v>
      </c>
      <c r="V14" s="224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ht="15.75" x14ac:dyDescent="0.25">
      <c r="B15" s="229"/>
      <c r="C15" s="178"/>
      <c r="D15" s="179"/>
      <c r="E15" s="29"/>
      <c r="F15" s="29"/>
      <c r="G15" s="68"/>
      <c r="H15" s="68"/>
      <c r="I15" s="68"/>
      <c r="J15" s="68"/>
      <c r="K15" s="70"/>
      <c r="L15" s="20"/>
      <c r="M15" s="229"/>
      <c r="N15" s="178"/>
      <c r="O15" s="179"/>
      <c r="P15" s="29"/>
      <c r="Q15" s="29"/>
      <c r="R15" s="68"/>
      <c r="S15" s="68"/>
      <c r="T15" s="68"/>
      <c r="U15" s="68"/>
      <c r="V15" s="70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8" customHeight="1" x14ac:dyDescent="0.25">
      <c r="B16" s="65" t="s">
        <v>21</v>
      </c>
      <c r="C16" s="66"/>
      <c r="D16" s="67"/>
      <c r="E16" s="68"/>
      <c r="F16" s="69">
        <f>SUM(F8:F15)</f>
        <v>78</v>
      </c>
      <c r="G16" s="69">
        <f t="shared" ref="G16:J16" si="0">SUM(G8:G15)</f>
        <v>19.270000000000003</v>
      </c>
      <c r="H16" s="69">
        <f t="shared" si="0"/>
        <v>19.729999999999997</v>
      </c>
      <c r="I16" s="69">
        <f t="shared" si="0"/>
        <v>89.769999999999982</v>
      </c>
      <c r="J16" s="69">
        <f t="shared" si="0"/>
        <v>614.14</v>
      </c>
      <c r="K16" s="81"/>
      <c r="L16" s="20"/>
      <c r="M16" s="78" t="s">
        <v>22</v>
      </c>
      <c r="N16" s="82"/>
      <c r="O16" s="82"/>
      <c r="P16" s="74"/>
      <c r="Q16" s="313">
        <f>SUM(Q8:Q15)</f>
        <v>78</v>
      </c>
      <c r="R16" s="313">
        <f t="shared" ref="R16:U16" si="1">SUM(R8:R15)</f>
        <v>19.270000000000003</v>
      </c>
      <c r="S16" s="313">
        <f t="shared" si="1"/>
        <v>19.729999999999997</v>
      </c>
      <c r="T16" s="313">
        <f t="shared" si="1"/>
        <v>89.769999999999982</v>
      </c>
      <c r="U16" s="313">
        <f t="shared" si="1"/>
        <v>614.14</v>
      </c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78" t="s">
        <v>158</v>
      </c>
      <c r="C17" s="27"/>
      <c r="D17" s="38"/>
      <c r="E17" s="29"/>
      <c r="F17" s="29"/>
      <c r="G17" s="32"/>
      <c r="H17" s="32"/>
      <c r="I17" s="31"/>
      <c r="J17" s="32"/>
      <c r="K17" s="50"/>
      <c r="L17" s="57"/>
      <c r="M17" s="37" t="s">
        <v>260</v>
      </c>
      <c r="N17" s="27">
        <v>44499</v>
      </c>
      <c r="O17" s="38">
        <v>100</v>
      </c>
      <c r="P17" s="29"/>
      <c r="Q17" s="223">
        <v>15.05</v>
      </c>
      <c r="R17" s="32">
        <v>1.1000000000000001</v>
      </c>
      <c r="S17" s="32">
        <v>0.2</v>
      </c>
      <c r="T17" s="31">
        <v>3.8</v>
      </c>
      <c r="U17" s="32">
        <v>22</v>
      </c>
      <c r="V17" s="50">
        <v>71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customHeight="1" x14ac:dyDescent="0.25">
      <c r="B18" s="37" t="s">
        <v>260</v>
      </c>
      <c r="C18" s="27">
        <v>44499</v>
      </c>
      <c r="D18" s="38">
        <v>100</v>
      </c>
      <c r="E18" s="29"/>
      <c r="F18" s="223">
        <v>15.05</v>
      </c>
      <c r="G18" s="32">
        <v>1.1000000000000001</v>
      </c>
      <c r="H18" s="32">
        <v>0.2</v>
      </c>
      <c r="I18" s="31">
        <v>3.8</v>
      </c>
      <c r="J18" s="32">
        <v>22</v>
      </c>
      <c r="K18" s="50">
        <v>71</v>
      </c>
      <c r="L18" s="57"/>
      <c r="M18" s="37" t="s">
        <v>261</v>
      </c>
      <c r="N18" s="38" t="s">
        <v>262</v>
      </c>
      <c r="O18" s="29">
        <v>180</v>
      </c>
      <c r="P18" s="45"/>
      <c r="Q18" s="139">
        <v>20.67</v>
      </c>
      <c r="R18" s="45">
        <v>4.38</v>
      </c>
      <c r="S18" s="45">
        <v>6.44</v>
      </c>
      <c r="T18" s="55">
        <v>44.02</v>
      </c>
      <c r="U18" s="45">
        <v>251.64</v>
      </c>
      <c r="V18" s="50">
        <v>304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17.25" customHeight="1" x14ac:dyDescent="0.25">
      <c r="B19" s="37" t="s">
        <v>261</v>
      </c>
      <c r="C19" s="38" t="s">
        <v>262</v>
      </c>
      <c r="D19" s="29">
        <v>180</v>
      </c>
      <c r="E19" s="45"/>
      <c r="F19" s="139">
        <v>20.67</v>
      </c>
      <c r="G19" s="45">
        <v>4.38</v>
      </c>
      <c r="H19" s="45">
        <v>6.44</v>
      </c>
      <c r="I19" s="55">
        <v>44.02</v>
      </c>
      <c r="J19" s="45">
        <v>251.64</v>
      </c>
      <c r="K19" s="50">
        <v>304</v>
      </c>
      <c r="L19" s="20"/>
      <c r="M19" s="37" t="s">
        <v>188</v>
      </c>
      <c r="N19" s="38">
        <v>60</v>
      </c>
      <c r="O19" s="38">
        <v>100</v>
      </c>
      <c r="P19" s="29"/>
      <c r="Q19" s="93">
        <v>34.71</v>
      </c>
      <c r="R19" s="47">
        <v>12.17</v>
      </c>
      <c r="S19" s="48">
        <v>12.28</v>
      </c>
      <c r="T19" s="49">
        <v>13.46</v>
      </c>
      <c r="U19" s="32">
        <v>221.81</v>
      </c>
      <c r="V19" s="164">
        <v>234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23.25" customHeight="1" x14ac:dyDescent="0.25">
      <c r="B20" s="37" t="s">
        <v>188</v>
      </c>
      <c r="C20" s="38">
        <v>60</v>
      </c>
      <c r="D20" s="38">
        <v>100</v>
      </c>
      <c r="E20" s="29"/>
      <c r="F20" s="93">
        <v>34.71</v>
      </c>
      <c r="G20" s="47">
        <v>12.17</v>
      </c>
      <c r="H20" s="48">
        <v>12.28</v>
      </c>
      <c r="I20" s="49">
        <v>13.46</v>
      </c>
      <c r="J20" s="32">
        <v>221.81</v>
      </c>
      <c r="K20" s="164">
        <v>234</v>
      </c>
      <c r="L20" s="20"/>
      <c r="M20" s="37" t="s">
        <v>213</v>
      </c>
      <c r="N20" s="29">
        <v>150</v>
      </c>
      <c r="O20" s="38">
        <v>40</v>
      </c>
      <c r="P20" s="53"/>
      <c r="Q20" s="93">
        <v>2.84</v>
      </c>
      <c r="R20" s="32">
        <v>0.24</v>
      </c>
      <c r="S20" s="32">
        <v>1.4</v>
      </c>
      <c r="T20" s="31">
        <v>1.46</v>
      </c>
      <c r="U20" s="32">
        <v>19.48</v>
      </c>
      <c r="V20" s="224">
        <v>365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37" t="s">
        <v>213</v>
      </c>
      <c r="C21" s="29">
        <v>150</v>
      </c>
      <c r="D21" s="38">
        <v>40</v>
      </c>
      <c r="E21" s="53"/>
      <c r="F21" s="93">
        <v>2.84</v>
      </c>
      <c r="G21" s="32">
        <v>0.24</v>
      </c>
      <c r="H21" s="32">
        <v>1.4</v>
      </c>
      <c r="I21" s="31">
        <v>1.46</v>
      </c>
      <c r="J21" s="32">
        <v>19.48</v>
      </c>
      <c r="K21" s="224">
        <v>365</v>
      </c>
      <c r="L21" s="20"/>
      <c r="M21" s="26" t="s">
        <v>238</v>
      </c>
      <c r="N21" s="29">
        <v>200</v>
      </c>
      <c r="O21" s="98">
        <v>200</v>
      </c>
      <c r="P21" s="45"/>
      <c r="Q21" s="93">
        <v>14.14</v>
      </c>
      <c r="R21" s="180">
        <v>7.0000000000000007E-2</v>
      </c>
      <c r="S21" s="180">
        <v>0.02</v>
      </c>
      <c r="T21" s="181">
        <v>15</v>
      </c>
      <c r="U21" s="180">
        <v>50</v>
      </c>
      <c r="V21" s="182">
        <v>376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26" t="s">
        <v>238</v>
      </c>
      <c r="C22" s="29">
        <v>200</v>
      </c>
      <c r="D22" s="98">
        <v>200</v>
      </c>
      <c r="E22" s="45"/>
      <c r="F22" s="93">
        <v>14.14</v>
      </c>
      <c r="G22" s="180">
        <v>7.0000000000000007E-2</v>
      </c>
      <c r="H22" s="180">
        <v>0.02</v>
      </c>
      <c r="I22" s="181">
        <v>15</v>
      </c>
      <c r="J22" s="180">
        <v>50</v>
      </c>
      <c r="K22" s="182">
        <v>376</v>
      </c>
      <c r="L22" s="20"/>
      <c r="M22" s="37" t="s">
        <v>18</v>
      </c>
      <c r="N22" s="29">
        <v>150</v>
      </c>
      <c r="O22" s="38">
        <v>50</v>
      </c>
      <c r="P22" s="53"/>
      <c r="Q22" s="93">
        <v>1.86</v>
      </c>
      <c r="R22" s="32">
        <v>2.37</v>
      </c>
      <c r="S22" s="32">
        <v>0.3</v>
      </c>
      <c r="T22" s="31">
        <v>24.15</v>
      </c>
      <c r="U22" s="32">
        <v>116.9</v>
      </c>
      <c r="V22" s="224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37" t="s">
        <v>18</v>
      </c>
      <c r="C23" s="29">
        <v>150</v>
      </c>
      <c r="D23" s="38">
        <v>50</v>
      </c>
      <c r="E23" s="53"/>
      <c r="F23" s="93">
        <v>1.86</v>
      </c>
      <c r="G23" s="32">
        <v>2.37</v>
      </c>
      <c r="H23" s="32">
        <v>0.3</v>
      </c>
      <c r="I23" s="31">
        <v>24.15</v>
      </c>
      <c r="J23" s="32">
        <v>116.9</v>
      </c>
      <c r="K23" s="224" t="s">
        <v>19</v>
      </c>
      <c r="L23" s="20"/>
      <c r="M23" s="37" t="s">
        <v>20</v>
      </c>
      <c r="N23" s="38">
        <v>200</v>
      </c>
      <c r="O23" s="38">
        <v>30</v>
      </c>
      <c r="P23" s="46"/>
      <c r="Q23" s="93">
        <v>1.73</v>
      </c>
      <c r="R23" s="32">
        <v>1.98</v>
      </c>
      <c r="S23" s="32">
        <v>0.36</v>
      </c>
      <c r="T23" s="31">
        <v>10.02</v>
      </c>
      <c r="U23" s="32">
        <v>51.99</v>
      </c>
      <c r="V23" s="224" t="s">
        <v>19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ht="15" customHeight="1" x14ac:dyDescent="0.25">
      <c r="B24" s="37" t="s">
        <v>20</v>
      </c>
      <c r="C24" s="38">
        <v>200</v>
      </c>
      <c r="D24" s="38">
        <v>30</v>
      </c>
      <c r="E24" s="46"/>
      <c r="F24" s="93">
        <v>1.73</v>
      </c>
      <c r="G24" s="32">
        <v>1.98</v>
      </c>
      <c r="H24" s="32">
        <v>0.36</v>
      </c>
      <c r="I24" s="31">
        <v>10.02</v>
      </c>
      <c r="J24" s="32">
        <v>51.99</v>
      </c>
      <c r="K24" s="224" t="s">
        <v>19</v>
      </c>
      <c r="L24" s="20"/>
      <c r="M24" s="229"/>
      <c r="N24" s="178"/>
      <c r="O24" s="179"/>
      <c r="P24" s="29"/>
      <c r="Q24" s="29"/>
      <c r="R24" s="68"/>
      <c r="S24" s="68"/>
      <c r="T24" s="68"/>
      <c r="U24" s="68"/>
      <c r="V24" s="70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ht="18.75" customHeight="1" x14ac:dyDescent="0.25">
      <c r="A25" s="1"/>
      <c r="B25" s="229"/>
      <c r="C25" s="178"/>
      <c r="D25" s="179"/>
      <c r="E25" s="29"/>
      <c r="F25" s="29"/>
      <c r="G25" s="68"/>
      <c r="H25" s="68"/>
      <c r="I25" s="68"/>
      <c r="J25" s="68"/>
      <c r="K25" s="70"/>
      <c r="L25" s="57"/>
      <c r="M25" s="78" t="s">
        <v>263</v>
      </c>
      <c r="N25" s="87"/>
      <c r="O25" s="46"/>
      <c r="P25" s="69"/>
      <c r="Q25" s="69">
        <f>SUM(Q17:Q24)</f>
        <v>91.000000000000014</v>
      </c>
      <c r="R25" s="261">
        <f t="shared" ref="R25:T25" si="2">SUM(R17:R24)</f>
        <v>22.31</v>
      </c>
      <c r="S25" s="261">
        <f t="shared" si="2"/>
        <v>21</v>
      </c>
      <c r="T25" s="261">
        <f t="shared" si="2"/>
        <v>111.91000000000001</v>
      </c>
      <c r="U25" s="261">
        <v>719.82</v>
      </c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14.25" customHeight="1" x14ac:dyDescent="0.25">
      <c r="A26" s="25"/>
      <c r="B26" s="71" t="s">
        <v>21</v>
      </c>
      <c r="C26" s="38"/>
      <c r="D26" s="29"/>
      <c r="E26" s="29"/>
      <c r="F26" s="261">
        <f>SUM(F18:F25)</f>
        <v>91.000000000000014</v>
      </c>
      <c r="G26" s="261">
        <f t="shared" ref="G26:I26" si="3">SUM(G18:G25)</f>
        <v>22.31</v>
      </c>
      <c r="H26" s="261">
        <f t="shared" si="3"/>
        <v>21</v>
      </c>
      <c r="I26" s="261">
        <f t="shared" si="3"/>
        <v>111.91000000000001</v>
      </c>
      <c r="J26" s="261">
        <v>719.82</v>
      </c>
      <c r="K26" s="33"/>
      <c r="L26" s="58"/>
      <c r="M26" s="37" t="s">
        <v>47</v>
      </c>
      <c r="N26" s="38">
        <v>60</v>
      </c>
      <c r="O26" s="29">
        <v>30</v>
      </c>
      <c r="P26" s="29"/>
      <c r="Q26" s="223">
        <v>8.84</v>
      </c>
      <c r="R26" s="30">
        <v>1.72</v>
      </c>
      <c r="S26" s="30">
        <v>1.62</v>
      </c>
      <c r="T26" s="31">
        <v>7.42</v>
      </c>
      <c r="U26" s="32">
        <v>27.52</v>
      </c>
      <c r="V26" s="33">
        <v>131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8.5" hidden="1" customHeight="1" x14ac:dyDescent="0.25">
      <c r="A27" s="25"/>
      <c r="B27" s="37"/>
      <c r="C27" s="96"/>
      <c r="D27" s="38"/>
      <c r="E27" s="93"/>
      <c r="F27" s="97"/>
      <c r="G27" s="32"/>
      <c r="H27" s="32"/>
      <c r="I27" s="31"/>
      <c r="J27" s="32"/>
      <c r="K27" s="50"/>
      <c r="M27" s="167" t="s">
        <v>264</v>
      </c>
      <c r="N27" s="96"/>
      <c r="O27" s="38">
        <v>200</v>
      </c>
      <c r="P27" s="93"/>
      <c r="Q27" s="97">
        <v>8.61</v>
      </c>
      <c r="R27" s="32">
        <v>1.18</v>
      </c>
      <c r="S27" s="32">
        <v>2.17</v>
      </c>
      <c r="T27" s="31">
        <v>9.69</v>
      </c>
      <c r="U27" s="32">
        <v>88.6</v>
      </c>
      <c r="V27" s="50">
        <v>101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8.5" hidden="1" customHeight="1" x14ac:dyDescent="0.25">
      <c r="A28" s="25"/>
      <c r="B28" s="37"/>
      <c r="C28" s="314"/>
      <c r="D28" s="38"/>
      <c r="E28" s="93"/>
      <c r="F28" s="97"/>
      <c r="G28" s="30"/>
      <c r="H28" s="30"/>
      <c r="I28" s="31"/>
      <c r="J28" s="32"/>
      <c r="K28" s="50"/>
      <c r="M28" s="244" t="s">
        <v>265</v>
      </c>
      <c r="N28" s="38">
        <v>200</v>
      </c>
      <c r="O28" s="38" t="s">
        <v>256</v>
      </c>
      <c r="P28" s="98"/>
      <c r="Q28" s="97">
        <v>23.82</v>
      </c>
      <c r="R28" s="32">
        <v>12.66</v>
      </c>
      <c r="S28" s="32">
        <v>9.76</v>
      </c>
      <c r="T28" s="31">
        <v>6.81</v>
      </c>
      <c r="U28" s="32">
        <v>199</v>
      </c>
      <c r="V28" s="50">
        <v>261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21" customHeight="1" x14ac:dyDescent="0.25">
      <c r="A29" s="25"/>
      <c r="B29" s="90" t="s">
        <v>159</v>
      </c>
      <c r="C29" s="314"/>
      <c r="D29" s="38"/>
      <c r="E29" s="93"/>
      <c r="F29" s="97"/>
      <c r="G29" s="30"/>
      <c r="H29" s="30"/>
      <c r="I29" s="31"/>
      <c r="J29" s="32"/>
      <c r="K29" s="50"/>
      <c r="M29" s="167" t="s">
        <v>264</v>
      </c>
      <c r="N29" s="96"/>
      <c r="O29" s="38">
        <v>200</v>
      </c>
      <c r="P29" s="93"/>
      <c r="Q29" s="97">
        <v>5.67</v>
      </c>
      <c r="R29" s="32">
        <v>1.18</v>
      </c>
      <c r="S29" s="32">
        <v>2.17</v>
      </c>
      <c r="T29" s="31">
        <v>9.69</v>
      </c>
      <c r="U29" s="32">
        <v>88.6</v>
      </c>
      <c r="V29" s="50">
        <v>101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20.25" customHeight="1" x14ac:dyDescent="0.25">
      <c r="A30" s="25"/>
      <c r="B30" s="37" t="s">
        <v>47</v>
      </c>
      <c r="C30" s="38">
        <v>60</v>
      </c>
      <c r="D30" s="29">
        <v>60</v>
      </c>
      <c r="E30" s="29"/>
      <c r="F30" s="223">
        <v>8.84</v>
      </c>
      <c r="G30" s="30">
        <v>1.72</v>
      </c>
      <c r="H30" s="30">
        <v>1.62</v>
      </c>
      <c r="I30" s="31">
        <v>7.42</v>
      </c>
      <c r="J30" s="32">
        <v>27.52</v>
      </c>
      <c r="K30" s="33">
        <v>131</v>
      </c>
      <c r="M30" s="244" t="s">
        <v>266</v>
      </c>
      <c r="N30" s="38">
        <v>200</v>
      </c>
      <c r="O30" s="38">
        <v>100</v>
      </c>
      <c r="P30" s="98"/>
      <c r="Q30" s="176">
        <v>28.97</v>
      </c>
      <c r="R30" s="32">
        <v>12.66</v>
      </c>
      <c r="S30" s="32">
        <v>9.76</v>
      </c>
      <c r="T30" s="31">
        <v>6.81</v>
      </c>
      <c r="U30" s="32">
        <v>199</v>
      </c>
      <c r="V30" s="50">
        <v>261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23.25" customHeight="1" x14ac:dyDescent="0.25">
      <c r="B31" s="167" t="s">
        <v>264</v>
      </c>
      <c r="C31" s="96"/>
      <c r="D31" s="38">
        <v>200</v>
      </c>
      <c r="E31" s="93"/>
      <c r="F31" s="97">
        <v>5.67</v>
      </c>
      <c r="G31" s="32">
        <v>1.18</v>
      </c>
      <c r="H31" s="32">
        <v>2.17</v>
      </c>
      <c r="I31" s="31">
        <v>9.69</v>
      </c>
      <c r="J31" s="32">
        <v>88.6</v>
      </c>
      <c r="K31" s="50">
        <v>101</v>
      </c>
      <c r="M31" s="167" t="s">
        <v>267</v>
      </c>
      <c r="N31" s="92"/>
      <c r="O31" s="38" t="s">
        <v>39</v>
      </c>
      <c r="P31" s="100"/>
      <c r="Q31" s="54">
        <v>9.7200000000000006</v>
      </c>
      <c r="R31" s="32">
        <v>5.51</v>
      </c>
      <c r="S31" s="32">
        <v>4.51</v>
      </c>
      <c r="T31" s="31">
        <v>26.44</v>
      </c>
      <c r="U31" s="32">
        <v>168.45</v>
      </c>
      <c r="V31" s="50">
        <v>309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6.5" customHeight="1" x14ac:dyDescent="0.25">
      <c r="B32" s="244" t="s">
        <v>266</v>
      </c>
      <c r="C32" s="38">
        <v>200</v>
      </c>
      <c r="D32" s="38">
        <v>100</v>
      </c>
      <c r="E32" s="98"/>
      <c r="F32" s="97">
        <v>34.270000000000003</v>
      </c>
      <c r="G32" s="32">
        <v>12.66</v>
      </c>
      <c r="H32" s="32">
        <v>9.76</v>
      </c>
      <c r="I32" s="31">
        <v>6.81</v>
      </c>
      <c r="J32" s="32">
        <v>199</v>
      </c>
      <c r="K32" s="50">
        <v>261</v>
      </c>
      <c r="M32" s="301" t="s">
        <v>220</v>
      </c>
      <c r="N32" s="38">
        <v>200</v>
      </c>
      <c r="O32" s="46">
        <v>200</v>
      </c>
      <c r="P32" s="46"/>
      <c r="Q32" s="46">
        <v>2.33</v>
      </c>
      <c r="R32" s="45">
        <v>1</v>
      </c>
      <c r="S32" s="45">
        <v>0</v>
      </c>
      <c r="T32" s="55">
        <v>20.2</v>
      </c>
      <c r="U32" s="45">
        <v>84.8</v>
      </c>
      <c r="V32" s="50" t="s">
        <v>19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ht="22.5" customHeight="1" x14ac:dyDescent="0.25">
      <c r="B33" s="167" t="s">
        <v>267</v>
      </c>
      <c r="C33" s="92"/>
      <c r="D33" s="38" t="s">
        <v>39</v>
      </c>
      <c r="E33" s="100"/>
      <c r="F33" s="54">
        <v>9.7200000000000006</v>
      </c>
      <c r="G33" s="32">
        <v>5.51</v>
      </c>
      <c r="H33" s="32">
        <v>4.51</v>
      </c>
      <c r="I33" s="31">
        <v>26.44</v>
      </c>
      <c r="J33" s="32">
        <v>168.45</v>
      </c>
      <c r="K33" s="50">
        <v>309</v>
      </c>
      <c r="M33" s="183" t="s">
        <v>20</v>
      </c>
      <c r="N33" s="38">
        <v>30</v>
      </c>
      <c r="O33" s="46">
        <v>30</v>
      </c>
      <c r="P33" s="46"/>
      <c r="Q33" s="46">
        <v>1.74</v>
      </c>
      <c r="R33" s="184">
        <v>4.74</v>
      </c>
      <c r="S33" s="184">
        <v>0.6</v>
      </c>
      <c r="T33" s="185">
        <v>28.98</v>
      </c>
      <c r="U33" s="184">
        <v>140.28</v>
      </c>
      <c r="V33" s="186" t="s">
        <v>163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7.25" customHeight="1" x14ac:dyDescent="0.25">
      <c r="B34" s="37" t="s">
        <v>268</v>
      </c>
      <c r="C34" s="53" t="s">
        <v>31</v>
      </c>
      <c r="D34" s="38">
        <v>200</v>
      </c>
      <c r="E34" s="53"/>
      <c r="F34" s="93">
        <v>17.760000000000002</v>
      </c>
      <c r="G34" s="45">
        <v>1</v>
      </c>
      <c r="H34" s="45">
        <v>0</v>
      </c>
      <c r="I34" s="55">
        <v>20.2</v>
      </c>
      <c r="J34" s="45">
        <v>84.8</v>
      </c>
      <c r="K34" s="50" t="s">
        <v>19</v>
      </c>
      <c r="M34" s="37" t="s">
        <v>18</v>
      </c>
      <c r="N34" s="38">
        <v>30</v>
      </c>
      <c r="O34" s="46">
        <v>60</v>
      </c>
      <c r="P34" s="46"/>
      <c r="Q34" s="93">
        <v>1.73</v>
      </c>
      <c r="R34" s="184">
        <v>1.98</v>
      </c>
      <c r="S34" s="184">
        <v>0.36</v>
      </c>
      <c r="T34" s="185">
        <v>10.02</v>
      </c>
      <c r="U34" s="184">
        <v>51.99</v>
      </c>
      <c r="V34" s="50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83" t="s">
        <v>20</v>
      </c>
      <c r="C35" s="38">
        <v>30</v>
      </c>
      <c r="D35" s="46">
        <v>30</v>
      </c>
      <c r="E35" s="46"/>
      <c r="F35" s="46">
        <v>1.74</v>
      </c>
      <c r="G35" s="184">
        <v>4.74</v>
      </c>
      <c r="H35" s="184">
        <v>0.6</v>
      </c>
      <c r="I35" s="185">
        <v>28.98</v>
      </c>
      <c r="J35" s="184">
        <v>140.28</v>
      </c>
      <c r="K35" s="186" t="s">
        <v>163</v>
      </c>
      <c r="M35" s="71" t="s">
        <v>21</v>
      </c>
      <c r="N35" s="92"/>
      <c r="O35" s="107"/>
      <c r="P35" s="108"/>
      <c r="Q35" s="69">
        <f>Q34+Q33+Q32+Q31+Q30+Q29+Q26</f>
        <v>59</v>
      </c>
      <c r="R35" s="69">
        <f t="shared" ref="R35:U35" si="4">R34+R33+R32+R31+R30+R29+R26</f>
        <v>28.79</v>
      </c>
      <c r="S35" s="69">
        <f t="shared" si="4"/>
        <v>19.02</v>
      </c>
      <c r="T35" s="69">
        <f t="shared" si="4"/>
        <v>109.56</v>
      </c>
      <c r="U35" s="69">
        <f t="shared" si="4"/>
        <v>760.64</v>
      </c>
      <c r="V35" s="89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4.25" customHeight="1" x14ac:dyDescent="0.25">
      <c r="B36" s="37" t="s">
        <v>18</v>
      </c>
      <c r="C36" s="38">
        <v>30</v>
      </c>
      <c r="D36" s="46">
        <v>60</v>
      </c>
      <c r="E36" s="46"/>
      <c r="F36" s="46"/>
      <c r="G36" s="184">
        <v>1.98</v>
      </c>
      <c r="H36" s="184">
        <v>0.36</v>
      </c>
      <c r="I36" s="185">
        <v>10.02</v>
      </c>
      <c r="J36" s="184">
        <v>51.99</v>
      </c>
      <c r="K36" s="50" t="s">
        <v>19</v>
      </c>
      <c r="M36" s="114" t="s">
        <v>33</v>
      </c>
      <c r="N36" s="115"/>
      <c r="O36" s="116"/>
      <c r="P36" s="117"/>
      <c r="Q36" s="118">
        <f>Q35+Q16</f>
        <v>137</v>
      </c>
      <c r="R36" s="118">
        <f t="shared" ref="R36:U36" si="5">R35+R16</f>
        <v>48.06</v>
      </c>
      <c r="S36" s="118">
        <f t="shared" si="5"/>
        <v>38.75</v>
      </c>
      <c r="T36" s="118">
        <f t="shared" si="5"/>
        <v>199.32999999999998</v>
      </c>
      <c r="U36" s="118">
        <f t="shared" si="5"/>
        <v>1374.78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4.75" customHeight="1" thickBot="1" x14ac:dyDescent="0.3">
      <c r="A37" s="25"/>
      <c r="B37" s="146" t="s">
        <v>269</v>
      </c>
      <c r="C37" s="103"/>
      <c r="D37" s="38"/>
      <c r="E37" s="104"/>
      <c r="F37" s="105">
        <f>SUM(F30:F36)</f>
        <v>78</v>
      </c>
      <c r="G37" s="105">
        <f>SUM(G30:G36)</f>
        <v>28.790000000000003</v>
      </c>
      <c r="H37" s="105">
        <v>14.51</v>
      </c>
      <c r="I37" s="105">
        <f t="shared" ref="I37:J37" si="6">SUM(I30:I36)</f>
        <v>109.56</v>
      </c>
      <c r="J37" s="105">
        <f t="shared" si="6"/>
        <v>760.64</v>
      </c>
      <c r="K37" s="70"/>
      <c r="M37" s="78" t="s">
        <v>246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x14ac:dyDescent="0.25">
      <c r="B38" s="255"/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47</v>
      </c>
      <c r="N38" s="38">
        <v>60</v>
      </c>
      <c r="O38" s="29">
        <v>30</v>
      </c>
      <c r="P38" s="29"/>
      <c r="Q38" s="223">
        <v>3.88</v>
      </c>
      <c r="R38" s="30">
        <v>2.86</v>
      </c>
      <c r="S38" s="30">
        <v>2.7</v>
      </c>
      <c r="T38" s="31">
        <v>12.36</v>
      </c>
      <c r="U38" s="32">
        <v>45.86</v>
      </c>
      <c r="V38" s="33">
        <v>131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15.75" customHeight="1" x14ac:dyDescent="0.25">
      <c r="B39" s="78" t="s">
        <v>247</v>
      </c>
      <c r="C39" s="133" t="s">
        <v>37</v>
      </c>
      <c r="D39" s="29"/>
      <c r="E39" s="46"/>
      <c r="F39" s="29"/>
      <c r="G39" s="29"/>
      <c r="H39" s="29"/>
      <c r="I39" s="174"/>
      <c r="J39" s="29"/>
      <c r="K39" s="50"/>
      <c r="M39" s="167" t="s">
        <v>264</v>
      </c>
      <c r="N39" s="96"/>
      <c r="O39" s="38">
        <v>200</v>
      </c>
      <c r="P39" s="93"/>
      <c r="Q39" s="97">
        <v>5.67</v>
      </c>
      <c r="R39" s="32">
        <v>1.47</v>
      </c>
      <c r="S39" s="32">
        <v>2.71</v>
      </c>
      <c r="T39" s="31">
        <v>12.11</v>
      </c>
      <c r="U39" s="32">
        <v>110.75</v>
      </c>
      <c r="V39" s="50">
        <v>309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2" customHeight="1" x14ac:dyDescent="0.25">
      <c r="B40" s="132" t="s">
        <v>270</v>
      </c>
      <c r="C40" s="133" t="s">
        <v>37</v>
      </c>
      <c r="D40" s="29">
        <v>20</v>
      </c>
      <c r="E40" s="46"/>
      <c r="F40" s="223">
        <v>4</v>
      </c>
      <c r="G40" s="29">
        <v>1.07</v>
      </c>
      <c r="H40" s="29">
        <v>2.61</v>
      </c>
      <c r="I40" s="174">
        <v>15.43</v>
      </c>
      <c r="J40" s="29">
        <v>77</v>
      </c>
      <c r="K40" s="50" t="s">
        <v>19</v>
      </c>
      <c r="M40" s="244" t="s">
        <v>266</v>
      </c>
      <c r="N40" s="38">
        <v>200</v>
      </c>
      <c r="O40" s="38">
        <v>100</v>
      </c>
      <c r="P40" s="98"/>
      <c r="Q40" s="97">
        <v>34.270000000000003</v>
      </c>
      <c r="R40" s="45">
        <v>15.19</v>
      </c>
      <c r="S40" s="45">
        <v>11.71</v>
      </c>
      <c r="T40" s="55">
        <v>8.17</v>
      </c>
      <c r="U40" s="45">
        <v>238.8</v>
      </c>
      <c r="V40" s="50" t="s">
        <v>19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22.5" customHeight="1" x14ac:dyDescent="0.25">
      <c r="B41" s="132" t="s">
        <v>271</v>
      </c>
      <c r="C41" s="38">
        <v>10</v>
      </c>
      <c r="D41" s="29">
        <v>180</v>
      </c>
      <c r="E41" s="133"/>
      <c r="F41" s="93">
        <v>20.9</v>
      </c>
      <c r="G41" s="45">
        <v>5.49</v>
      </c>
      <c r="H41" s="45">
        <v>4.58</v>
      </c>
      <c r="I41" s="55">
        <v>7.57</v>
      </c>
      <c r="J41" s="45">
        <v>94.73</v>
      </c>
      <c r="K41" s="50">
        <v>386</v>
      </c>
      <c r="L41" s="58"/>
      <c r="M41" s="167" t="s">
        <v>267</v>
      </c>
      <c r="N41" s="92"/>
      <c r="O41" s="38" t="s">
        <v>39</v>
      </c>
      <c r="P41" s="100"/>
      <c r="Q41" s="54">
        <v>9.7200000000000006</v>
      </c>
      <c r="R41" s="184">
        <v>6.61</v>
      </c>
      <c r="S41" s="184">
        <v>5.41</v>
      </c>
      <c r="T41" s="185">
        <v>31.72</v>
      </c>
      <c r="U41" s="184">
        <v>202.14</v>
      </c>
      <c r="V41" s="186" t="s">
        <v>163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301" t="s">
        <v>242</v>
      </c>
      <c r="C42" s="53"/>
      <c r="D42" s="38">
        <v>210</v>
      </c>
      <c r="E42" s="29"/>
      <c r="F42" s="223">
        <v>30.24</v>
      </c>
      <c r="G42" s="45">
        <v>2.39</v>
      </c>
      <c r="H42" s="45">
        <v>0.79</v>
      </c>
      <c r="I42" s="55">
        <v>33.6</v>
      </c>
      <c r="J42" s="45">
        <v>153.6</v>
      </c>
      <c r="K42" s="50">
        <v>338</v>
      </c>
      <c r="L42" s="20"/>
      <c r="M42" s="239" t="s">
        <v>258</v>
      </c>
      <c r="N42" s="53" t="s">
        <v>31</v>
      </c>
      <c r="O42" s="53" t="s">
        <v>37</v>
      </c>
      <c r="P42" s="53"/>
      <c r="Q42" s="54">
        <v>7.14</v>
      </c>
      <c r="R42" s="45">
        <v>1</v>
      </c>
      <c r="S42" s="45">
        <v>0</v>
      </c>
      <c r="T42" s="55">
        <v>20.2</v>
      </c>
      <c r="U42" s="45">
        <v>84.8</v>
      </c>
      <c r="V42" s="50" t="s">
        <v>19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55.14</v>
      </c>
      <c r="G43" s="123">
        <f>SUM(G39:G42)</f>
        <v>8.9500000000000011</v>
      </c>
      <c r="H43" s="123">
        <f>SUM(H39:H42)</f>
        <v>7.9799999999999995</v>
      </c>
      <c r="I43" s="144">
        <f>SUM(I39:I42)</f>
        <v>56.6</v>
      </c>
      <c r="J43" s="123">
        <f>SUM(J39:J42)</f>
        <v>325.33000000000004</v>
      </c>
      <c r="K43" s="145"/>
      <c r="L43" s="20"/>
      <c r="M43" s="183" t="s">
        <v>20</v>
      </c>
      <c r="N43" s="38">
        <v>30</v>
      </c>
      <c r="O43" s="46">
        <v>30</v>
      </c>
      <c r="P43" s="46"/>
      <c r="Q43" s="46">
        <v>1.74</v>
      </c>
      <c r="R43" s="93">
        <v>2.77</v>
      </c>
      <c r="S43" s="93">
        <v>0.5</v>
      </c>
      <c r="T43" s="315">
        <v>14.02</v>
      </c>
      <c r="U43" s="93">
        <v>72.78</v>
      </c>
      <c r="V43" s="89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F43+F37</f>
        <v>133.13999999999999</v>
      </c>
      <c r="G44" s="150">
        <f>G43+G37+G16</f>
        <v>57.010000000000005</v>
      </c>
      <c r="H44" s="150">
        <f t="shared" ref="H44:J44" si="7">H43+H37+H16</f>
        <v>42.22</v>
      </c>
      <c r="I44" s="150">
        <f t="shared" si="7"/>
        <v>255.92999999999998</v>
      </c>
      <c r="J44" s="150">
        <f t="shared" si="7"/>
        <v>1700.1100000000001</v>
      </c>
      <c r="K44" s="151"/>
      <c r="L44" s="20"/>
      <c r="M44" s="37" t="s">
        <v>18</v>
      </c>
      <c r="N44" s="38">
        <v>30</v>
      </c>
      <c r="O44" s="38">
        <v>50</v>
      </c>
      <c r="P44" s="53"/>
      <c r="Q44" s="93">
        <v>2.58</v>
      </c>
      <c r="R44" s="184">
        <v>5.53</v>
      </c>
      <c r="S44" s="184">
        <v>0.7</v>
      </c>
      <c r="T44" s="185">
        <v>33.81</v>
      </c>
      <c r="U44" s="184">
        <v>163.66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0.5" customHeight="1" x14ac:dyDescent="0.25"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38"/>
      <c r="O45" s="46"/>
      <c r="P45" s="46"/>
      <c r="Q45" s="69">
        <f>SUM(Q38:Q44)</f>
        <v>65.000000000000014</v>
      </c>
      <c r="R45" s="69">
        <f t="shared" ref="R45:U45" si="8">SUM(R38:R44)</f>
        <v>35.43</v>
      </c>
      <c r="S45" s="69">
        <v>18.32</v>
      </c>
      <c r="T45" s="69">
        <f t="shared" si="8"/>
        <v>132.38999999999999</v>
      </c>
      <c r="U45" s="69">
        <f t="shared" si="8"/>
        <v>918.78999999999985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2.75" customHeight="1" thickBot="1" x14ac:dyDescent="0.3">
      <c r="B46" s="122"/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37"/>
      <c r="N46" s="38"/>
      <c r="O46" s="46"/>
      <c r="P46" s="46"/>
      <c r="Q46" s="93"/>
      <c r="R46" s="150"/>
      <c r="S46" s="150"/>
      <c r="T46" s="150"/>
      <c r="U46" s="150"/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M47" s="114" t="s">
        <v>33</v>
      </c>
      <c r="N47" s="115"/>
      <c r="O47" s="116"/>
      <c r="P47" s="117"/>
      <c r="Q47" s="118">
        <f>Q45+Q25</f>
        <v>156.00000000000003</v>
      </c>
      <c r="R47" s="118">
        <f t="shared" ref="R47:U47" si="9">R45+R25</f>
        <v>57.739999999999995</v>
      </c>
      <c r="S47" s="118">
        <f t="shared" si="9"/>
        <v>39.32</v>
      </c>
      <c r="T47" s="118">
        <f t="shared" si="9"/>
        <v>244.3</v>
      </c>
      <c r="U47" s="118">
        <f t="shared" si="9"/>
        <v>1638.61</v>
      </c>
      <c r="V47" s="120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sqref="A1:XFD1048576"/>
    </sheetView>
  </sheetViews>
  <sheetFormatPr defaultRowHeight="15" x14ac:dyDescent="0.25"/>
  <cols>
    <col min="1" max="1" width="1.140625" customWidth="1"/>
    <col min="2" max="2" width="25" customWidth="1"/>
    <col min="3" max="3" width="0.5703125" hidden="1" customWidth="1"/>
    <col min="4" max="4" width="6.42578125" customWidth="1"/>
    <col min="5" max="5" width="4.710937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8.140625" customWidth="1"/>
    <col min="12" max="12" width="1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8.425781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312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312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3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4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29" t="s">
        <v>53</v>
      </c>
      <c r="C8" s="178">
        <v>60</v>
      </c>
      <c r="D8" s="179">
        <v>10</v>
      </c>
      <c r="E8" s="29"/>
      <c r="F8" s="93">
        <v>11.36</v>
      </c>
      <c r="G8" s="235">
        <v>0.08</v>
      </c>
      <c r="H8" s="235">
        <v>4.25</v>
      </c>
      <c r="I8" s="185">
        <v>3.13</v>
      </c>
      <c r="J8" s="184">
        <v>88</v>
      </c>
      <c r="K8" s="182" t="s">
        <v>179</v>
      </c>
      <c r="L8" s="20"/>
      <c r="M8" s="229" t="s">
        <v>53</v>
      </c>
      <c r="N8" s="178">
        <v>60</v>
      </c>
      <c r="O8" s="179">
        <v>10</v>
      </c>
      <c r="P8" s="29"/>
      <c r="Q8" s="93">
        <v>11.36</v>
      </c>
      <c r="R8" s="235">
        <v>0.08</v>
      </c>
      <c r="S8" s="235">
        <v>4.25</v>
      </c>
      <c r="T8" s="185">
        <v>3.13</v>
      </c>
      <c r="U8" s="184">
        <v>88</v>
      </c>
      <c r="V8" s="182" t="s">
        <v>179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5.75" x14ac:dyDescent="0.25">
      <c r="A9" s="25"/>
      <c r="B9" s="229" t="s">
        <v>249</v>
      </c>
      <c r="C9" s="178">
        <v>90</v>
      </c>
      <c r="D9" s="179">
        <v>15</v>
      </c>
      <c r="E9" s="45"/>
      <c r="F9" s="93">
        <v>11.99</v>
      </c>
      <c r="G9" s="236">
        <v>4.26</v>
      </c>
      <c r="H9" s="237">
        <v>4.32</v>
      </c>
      <c r="I9" s="238">
        <v>0</v>
      </c>
      <c r="J9" s="184">
        <v>68.66</v>
      </c>
      <c r="K9" s="186" t="s">
        <v>165</v>
      </c>
      <c r="L9" s="20"/>
      <c r="M9" s="229" t="s">
        <v>249</v>
      </c>
      <c r="N9" s="178">
        <v>90</v>
      </c>
      <c r="O9" s="179">
        <v>15</v>
      </c>
      <c r="P9" s="45"/>
      <c r="Q9" s="93">
        <v>11.99</v>
      </c>
      <c r="R9" s="236">
        <v>4.26</v>
      </c>
      <c r="S9" s="237">
        <v>4.32</v>
      </c>
      <c r="T9" s="238">
        <v>0</v>
      </c>
      <c r="U9" s="184">
        <v>68.66</v>
      </c>
      <c r="V9" s="186" t="s">
        <v>165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239" t="s">
        <v>250</v>
      </c>
      <c r="C10" s="240"/>
      <c r="D10" s="28" t="s">
        <v>39</v>
      </c>
      <c r="E10" s="53"/>
      <c r="F10" s="54">
        <v>15.7</v>
      </c>
      <c r="G10" s="53">
        <v>3.59</v>
      </c>
      <c r="H10" s="53">
        <v>5.55</v>
      </c>
      <c r="I10" s="53">
        <v>30.57</v>
      </c>
      <c r="J10" s="53">
        <v>185.07</v>
      </c>
      <c r="K10" s="186" t="s">
        <v>182</v>
      </c>
      <c r="L10" s="20"/>
      <c r="M10" s="239" t="s">
        <v>250</v>
      </c>
      <c r="N10" s="240"/>
      <c r="O10" s="28" t="s">
        <v>39</v>
      </c>
      <c r="P10" s="53"/>
      <c r="Q10" s="54">
        <v>15.7</v>
      </c>
      <c r="R10" s="53">
        <v>3.59</v>
      </c>
      <c r="S10" s="53">
        <v>5.55</v>
      </c>
      <c r="T10" s="53">
        <v>30.57</v>
      </c>
      <c r="U10" s="53">
        <v>185.07</v>
      </c>
      <c r="V10" s="186" t="s">
        <v>182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306" t="s">
        <v>183</v>
      </c>
      <c r="C11" s="29">
        <v>200</v>
      </c>
      <c r="D11" s="98">
        <v>200</v>
      </c>
      <c r="E11" s="45"/>
      <c r="F11" s="54">
        <v>20</v>
      </c>
      <c r="G11" s="291">
        <v>4.07</v>
      </c>
      <c r="H11" s="291">
        <v>3.53</v>
      </c>
      <c r="I11" s="291">
        <v>17.57</v>
      </c>
      <c r="J11" s="291">
        <v>118.6</v>
      </c>
      <c r="K11" s="164">
        <v>382</v>
      </c>
      <c r="L11" s="57"/>
      <c r="M11" s="306" t="s">
        <v>183</v>
      </c>
      <c r="N11" s="29">
        <v>200</v>
      </c>
      <c r="O11" s="98">
        <v>200</v>
      </c>
      <c r="P11" s="45"/>
      <c r="Q11" s="54">
        <v>20</v>
      </c>
      <c r="R11" s="291">
        <v>4.07</v>
      </c>
      <c r="S11" s="291">
        <v>3.53</v>
      </c>
      <c r="T11" s="291">
        <v>17.57</v>
      </c>
      <c r="U11" s="291">
        <v>118.6</v>
      </c>
      <c r="V11" s="164">
        <v>382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18</v>
      </c>
      <c r="C12" s="38">
        <v>30</v>
      </c>
      <c r="D12" s="46">
        <v>30</v>
      </c>
      <c r="E12" s="46"/>
      <c r="F12" s="93">
        <v>1.7</v>
      </c>
      <c r="G12" s="32">
        <v>2.37</v>
      </c>
      <c r="H12" s="32">
        <v>0.3</v>
      </c>
      <c r="I12" s="31">
        <v>14.49</v>
      </c>
      <c r="J12" s="32">
        <v>70.14</v>
      </c>
      <c r="K12" s="50" t="s">
        <v>19</v>
      </c>
      <c r="L12" s="20"/>
      <c r="M12" s="37" t="s">
        <v>18</v>
      </c>
      <c r="N12" s="38">
        <v>30</v>
      </c>
      <c r="O12" s="46">
        <v>30</v>
      </c>
      <c r="P12" s="46"/>
      <c r="Q12" s="93">
        <v>1.7</v>
      </c>
      <c r="R12" s="32">
        <v>2.37</v>
      </c>
      <c r="S12" s="32">
        <v>0.3</v>
      </c>
      <c r="T12" s="31">
        <v>14.49</v>
      </c>
      <c r="U12" s="32">
        <v>70.14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37" t="s">
        <v>20</v>
      </c>
      <c r="C13" s="38">
        <v>30</v>
      </c>
      <c r="D13" s="46">
        <v>30</v>
      </c>
      <c r="E13" s="46"/>
      <c r="F13" s="93"/>
      <c r="G13" s="32">
        <v>1.98</v>
      </c>
      <c r="H13" s="32">
        <v>0.36</v>
      </c>
      <c r="I13" s="31">
        <v>10.02</v>
      </c>
      <c r="J13" s="32">
        <v>51.99</v>
      </c>
      <c r="K13" s="50" t="s">
        <v>19</v>
      </c>
      <c r="L13" s="20"/>
      <c r="M13" s="37" t="s">
        <v>20</v>
      </c>
      <c r="N13" s="38">
        <v>30</v>
      </c>
      <c r="O13" s="46">
        <v>30</v>
      </c>
      <c r="P13" s="46"/>
      <c r="Q13" s="93"/>
      <c r="R13" s="32">
        <v>1.98</v>
      </c>
      <c r="S13" s="32">
        <v>0.36</v>
      </c>
      <c r="T13" s="31">
        <v>10.02</v>
      </c>
      <c r="U13" s="32">
        <v>51.99</v>
      </c>
      <c r="V13" s="50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26" t="s">
        <v>251</v>
      </c>
      <c r="C14" s="38">
        <v>10</v>
      </c>
      <c r="D14" s="46">
        <v>115</v>
      </c>
      <c r="E14" s="29"/>
      <c r="F14" s="29">
        <v>17.25</v>
      </c>
      <c r="G14" s="30">
        <v>0.6</v>
      </c>
      <c r="H14" s="30">
        <v>0.4</v>
      </c>
      <c r="I14" s="31">
        <v>22.6</v>
      </c>
      <c r="J14" s="32">
        <v>116.4</v>
      </c>
      <c r="K14" s="186" t="s">
        <v>19</v>
      </c>
      <c r="L14" s="20"/>
      <c r="M14" s="26" t="s">
        <v>251</v>
      </c>
      <c r="N14" s="38">
        <v>10</v>
      </c>
      <c r="O14" s="46">
        <v>115</v>
      </c>
      <c r="P14" s="29"/>
      <c r="Q14" s="29">
        <v>17.25</v>
      </c>
      <c r="R14" s="30">
        <v>0.6</v>
      </c>
      <c r="S14" s="30">
        <v>0.4</v>
      </c>
      <c r="T14" s="31">
        <v>22.6</v>
      </c>
      <c r="U14" s="32">
        <v>116.4</v>
      </c>
      <c r="V14" s="186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9">
        <f>SUM(G8:G14)</f>
        <v>16.950000000000003</v>
      </c>
      <c r="H15" s="69">
        <f t="shared" ref="H15:J15" si="0">SUM(H8:H14)</f>
        <v>18.71</v>
      </c>
      <c r="I15" s="69">
        <f t="shared" si="0"/>
        <v>98.38</v>
      </c>
      <c r="J15" s="69">
        <f t="shared" si="0"/>
        <v>698.86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16.950000000000003</v>
      </c>
      <c r="S15" s="74">
        <f>SUM(S7:S14)</f>
        <v>18.71</v>
      </c>
      <c r="T15" s="75">
        <f>SUM(T7:T14)</f>
        <v>98.38</v>
      </c>
      <c r="U15" s="74">
        <f>SUM(U7:U14)</f>
        <v>698.86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15.75" x14ac:dyDescent="0.25">
      <c r="A17" s="25"/>
      <c r="B17" s="229" t="s">
        <v>53</v>
      </c>
      <c r="C17" s="178">
        <v>60</v>
      </c>
      <c r="D17" s="179">
        <v>15</v>
      </c>
      <c r="E17" s="29"/>
      <c r="F17" s="29">
        <v>15.65</v>
      </c>
      <c r="G17" s="235">
        <v>0.08</v>
      </c>
      <c r="H17" s="235">
        <v>4.25</v>
      </c>
      <c r="I17" s="185">
        <v>3.13</v>
      </c>
      <c r="J17" s="184">
        <v>88</v>
      </c>
      <c r="K17" s="182" t="s">
        <v>179</v>
      </c>
      <c r="L17" s="57"/>
      <c r="M17" s="229" t="s">
        <v>53</v>
      </c>
      <c r="N17" s="178">
        <v>60</v>
      </c>
      <c r="O17" s="179">
        <v>15</v>
      </c>
      <c r="P17" s="29"/>
      <c r="Q17" s="29">
        <v>15.65</v>
      </c>
      <c r="R17" s="235">
        <v>0.08</v>
      </c>
      <c r="S17" s="235">
        <v>4.25</v>
      </c>
      <c r="T17" s="185">
        <v>3.13</v>
      </c>
      <c r="U17" s="184">
        <v>88</v>
      </c>
      <c r="V17" s="182" t="s">
        <v>179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x14ac:dyDescent="0.25">
      <c r="B18" s="229" t="s">
        <v>252</v>
      </c>
      <c r="C18" s="178">
        <v>90</v>
      </c>
      <c r="D18" s="179">
        <v>20</v>
      </c>
      <c r="E18" s="45"/>
      <c r="F18" s="54">
        <v>16.3</v>
      </c>
      <c r="G18" s="236">
        <v>5.32</v>
      </c>
      <c r="H18" s="237">
        <v>6.65</v>
      </c>
      <c r="I18" s="238">
        <v>0</v>
      </c>
      <c r="J18" s="184">
        <v>85.82</v>
      </c>
      <c r="K18" s="186" t="s">
        <v>165</v>
      </c>
      <c r="L18" s="57"/>
      <c r="M18" s="229" t="s">
        <v>252</v>
      </c>
      <c r="N18" s="178">
        <v>90</v>
      </c>
      <c r="O18" s="179">
        <v>20</v>
      </c>
      <c r="P18" s="45"/>
      <c r="Q18" s="54">
        <v>16.3</v>
      </c>
      <c r="R18" s="236">
        <v>5.32</v>
      </c>
      <c r="S18" s="237">
        <v>6.65</v>
      </c>
      <c r="T18" s="238">
        <v>0</v>
      </c>
      <c r="U18" s="184">
        <v>85.82</v>
      </c>
      <c r="V18" s="186" t="s">
        <v>165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239" t="s">
        <v>250</v>
      </c>
      <c r="C19" s="240"/>
      <c r="D19" s="28" t="s">
        <v>313</v>
      </c>
      <c r="E19" s="53"/>
      <c r="F19" s="54">
        <v>20.07</v>
      </c>
      <c r="G19" s="53"/>
      <c r="H19" s="53">
        <v>6.16</v>
      </c>
      <c r="I19" s="53">
        <v>33.96</v>
      </c>
      <c r="J19" s="53">
        <v>205.63</v>
      </c>
      <c r="K19" s="186" t="s">
        <v>182</v>
      </c>
      <c r="L19" s="20"/>
      <c r="M19" s="239" t="s">
        <v>250</v>
      </c>
      <c r="N19" s="240"/>
      <c r="O19" s="28" t="s">
        <v>313</v>
      </c>
      <c r="P19" s="53"/>
      <c r="Q19" s="54">
        <v>20.07</v>
      </c>
      <c r="R19" s="53"/>
      <c r="S19" s="53">
        <v>6.16</v>
      </c>
      <c r="T19" s="53">
        <v>33.96</v>
      </c>
      <c r="U19" s="53">
        <v>205.63</v>
      </c>
      <c r="V19" s="186" t="s">
        <v>182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06" t="s">
        <v>183</v>
      </c>
      <c r="C20" s="29">
        <v>200</v>
      </c>
      <c r="D20" s="98">
        <v>200</v>
      </c>
      <c r="E20" s="45"/>
      <c r="F20" s="54">
        <v>20</v>
      </c>
      <c r="G20" s="291">
        <v>4.07</v>
      </c>
      <c r="H20" s="291">
        <v>3.53</v>
      </c>
      <c r="I20" s="291">
        <v>17.57</v>
      </c>
      <c r="J20" s="291">
        <v>118.6</v>
      </c>
      <c r="K20" s="164">
        <v>382</v>
      </c>
      <c r="L20" s="20"/>
      <c r="M20" s="306" t="s">
        <v>183</v>
      </c>
      <c r="N20" s="29">
        <v>200</v>
      </c>
      <c r="O20" s="98">
        <v>200</v>
      </c>
      <c r="P20" s="45"/>
      <c r="Q20" s="54">
        <v>20</v>
      </c>
      <c r="R20" s="291">
        <v>4.07</v>
      </c>
      <c r="S20" s="291">
        <v>3.53</v>
      </c>
      <c r="T20" s="291">
        <v>17.57</v>
      </c>
      <c r="U20" s="291">
        <v>118.6</v>
      </c>
      <c r="V20" s="164">
        <v>382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60</v>
      </c>
      <c r="E21" s="46"/>
      <c r="F21" s="46">
        <v>1.73</v>
      </c>
      <c r="G21" s="32">
        <v>2.37</v>
      </c>
      <c r="H21" s="32">
        <v>0.3</v>
      </c>
      <c r="I21" s="31">
        <v>14.49</v>
      </c>
      <c r="J21" s="32">
        <v>70.14</v>
      </c>
      <c r="K21" s="50" t="s">
        <v>19</v>
      </c>
      <c r="L21" s="20"/>
      <c r="M21" s="37" t="s">
        <v>20</v>
      </c>
      <c r="N21" s="38">
        <v>30</v>
      </c>
      <c r="O21" s="46">
        <v>60</v>
      </c>
      <c r="P21" s="46"/>
      <c r="Q21" s="46">
        <v>1.73</v>
      </c>
      <c r="R21" s="32">
        <v>2.37</v>
      </c>
      <c r="S21" s="32">
        <v>0.3</v>
      </c>
      <c r="T21" s="31">
        <v>14.49</v>
      </c>
      <c r="U21" s="32">
        <v>70.14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18</v>
      </c>
      <c r="C22" s="38">
        <v>30</v>
      </c>
      <c r="D22" s="46">
        <v>30</v>
      </c>
      <c r="E22" s="46"/>
      <c r="F22" s="46"/>
      <c r="G22" s="32">
        <v>1.98</v>
      </c>
      <c r="H22" s="32">
        <v>0.36</v>
      </c>
      <c r="I22" s="31">
        <v>10.02</v>
      </c>
      <c r="J22" s="32">
        <v>51.99</v>
      </c>
      <c r="K22" s="50" t="s">
        <v>19</v>
      </c>
      <c r="L22" s="20"/>
      <c r="M22" s="37" t="s">
        <v>18</v>
      </c>
      <c r="N22" s="38">
        <v>30</v>
      </c>
      <c r="O22" s="46">
        <v>30</v>
      </c>
      <c r="P22" s="46"/>
      <c r="Q22" s="46"/>
      <c r="R22" s="32">
        <v>1.98</v>
      </c>
      <c r="S22" s="32">
        <v>0.36</v>
      </c>
      <c r="T22" s="31">
        <v>10.02</v>
      </c>
      <c r="U22" s="32">
        <v>51.99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26" t="s">
        <v>251</v>
      </c>
      <c r="C23" s="38">
        <v>10</v>
      </c>
      <c r="D23" s="46">
        <v>115</v>
      </c>
      <c r="E23" s="29"/>
      <c r="F23" s="29">
        <v>17.25</v>
      </c>
      <c r="G23" s="30">
        <v>0.6</v>
      </c>
      <c r="H23" s="30">
        <v>0.4</v>
      </c>
      <c r="I23" s="31">
        <v>22.6</v>
      </c>
      <c r="J23" s="32">
        <v>116.4</v>
      </c>
      <c r="K23" s="186" t="s">
        <v>186</v>
      </c>
      <c r="L23" s="20"/>
      <c r="M23" s="26" t="s">
        <v>251</v>
      </c>
      <c r="N23" s="38">
        <v>10</v>
      </c>
      <c r="O23" s="46">
        <v>115</v>
      </c>
      <c r="P23" s="29"/>
      <c r="Q23" s="29">
        <v>17.25</v>
      </c>
      <c r="R23" s="30">
        <v>0.6</v>
      </c>
      <c r="S23" s="30">
        <v>0.4</v>
      </c>
      <c r="T23" s="31">
        <v>22.6</v>
      </c>
      <c r="U23" s="32">
        <v>116.4</v>
      </c>
      <c r="V23" s="186" t="s">
        <v>186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91.000000000000014</v>
      </c>
      <c r="G24" s="68">
        <v>43.73</v>
      </c>
      <c r="H24" s="80">
        <v>62.81</v>
      </c>
      <c r="I24" s="68">
        <v>808.05</v>
      </c>
      <c r="J24" s="68">
        <f>SUM(J17:J23)</f>
        <v>736.57999999999993</v>
      </c>
      <c r="K24" s="70"/>
      <c r="L24" s="20"/>
      <c r="M24" s="71" t="s">
        <v>21</v>
      </c>
      <c r="N24" s="87"/>
      <c r="O24" s="46"/>
      <c r="P24" s="69"/>
      <c r="Q24" s="69">
        <f>SUM(Q17:Q23)</f>
        <v>91.000000000000014</v>
      </c>
      <c r="R24" s="69">
        <f>SUM(R17:R23)</f>
        <v>14.42</v>
      </c>
      <c r="S24" s="69">
        <f>SUM(S17:S23)</f>
        <v>21.650000000000002</v>
      </c>
      <c r="T24" s="88">
        <f>SUM(T17:T23)</f>
        <v>101.77000000000001</v>
      </c>
      <c r="U24" s="69">
        <f>SUM(U17:U23)</f>
        <v>736.57999999999993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229" t="s">
        <v>210</v>
      </c>
      <c r="C26" s="92"/>
      <c r="D26" s="307">
        <v>60</v>
      </c>
      <c r="E26" s="93"/>
      <c r="F26" s="93">
        <v>4.5999999999999996</v>
      </c>
      <c r="G26" s="184">
        <v>0</v>
      </c>
      <c r="H26" s="184">
        <v>0</v>
      </c>
      <c r="I26" s="184">
        <v>0</v>
      </c>
      <c r="J26" s="184">
        <v>7.2</v>
      </c>
      <c r="K26" s="308">
        <v>71</v>
      </c>
      <c r="L26" s="58"/>
      <c r="M26" s="229" t="s">
        <v>210</v>
      </c>
      <c r="N26" s="92"/>
      <c r="O26" s="307">
        <v>20</v>
      </c>
      <c r="P26" s="93"/>
      <c r="Q26" s="93">
        <v>2.44</v>
      </c>
      <c r="R26" s="184">
        <v>0</v>
      </c>
      <c r="S26" s="184">
        <v>0</v>
      </c>
      <c r="T26" s="184">
        <v>0</v>
      </c>
      <c r="U26" s="184">
        <v>7.2</v>
      </c>
      <c r="V26" s="308">
        <v>71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37" t="s">
        <v>254</v>
      </c>
      <c r="C27" s="96"/>
      <c r="D27" s="309">
        <v>200</v>
      </c>
      <c r="E27" s="93"/>
      <c r="F27" s="93">
        <v>11.54</v>
      </c>
      <c r="G27" s="108">
        <v>1.9</v>
      </c>
      <c r="H27" s="108">
        <v>7.06</v>
      </c>
      <c r="I27" s="108">
        <v>13.92</v>
      </c>
      <c r="J27" s="108">
        <v>125.44</v>
      </c>
      <c r="K27" s="310">
        <v>96</v>
      </c>
      <c r="M27" s="37" t="s">
        <v>254</v>
      </c>
      <c r="N27" s="96"/>
      <c r="O27" s="309">
        <v>200</v>
      </c>
      <c r="P27" s="93"/>
      <c r="Q27" s="93">
        <v>11.54</v>
      </c>
      <c r="R27" s="108">
        <v>1.9</v>
      </c>
      <c r="S27" s="108">
        <v>7.06</v>
      </c>
      <c r="T27" s="108">
        <v>13.92</v>
      </c>
      <c r="U27" s="108">
        <v>125.44</v>
      </c>
      <c r="V27" s="310">
        <v>96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4.75" customHeight="1" x14ac:dyDescent="0.25">
      <c r="A28" s="25"/>
      <c r="B28" s="37" t="s">
        <v>255</v>
      </c>
      <c r="C28" s="38">
        <v>200</v>
      </c>
      <c r="D28" s="98" t="s">
        <v>256</v>
      </c>
      <c r="E28" s="98"/>
      <c r="F28" s="176">
        <v>42.3</v>
      </c>
      <c r="G28" s="32">
        <v>6.75</v>
      </c>
      <c r="H28" s="32">
        <v>4.92</v>
      </c>
      <c r="I28" s="31">
        <v>5.8</v>
      </c>
      <c r="J28" s="32">
        <v>105</v>
      </c>
      <c r="K28" s="50">
        <v>229</v>
      </c>
      <c r="M28" s="37" t="s">
        <v>255</v>
      </c>
      <c r="N28" s="38">
        <v>200</v>
      </c>
      <c r="O28" s="98" t="s">
        <v>314</v>
      </c>
      <c r="P28" s="98"/>
      <c r="Q28" s="176">
        <v>33.840000000000003</v>
      </c>
      <c r="R28" s="32">
        <v>6.75</v>
      </c>
      <c r="S28" s="32">
        <v>4.92</v>
      </c>
      <c r="T28" s="31">
        <v>5.8</v>
      </c>
      <c r="U28" s="32">
        <v>105</v>
      </c>
      <c r="V28" s="50">
        <v>229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x14ac:dyDescent="0.25">
      <c r="B29" s="311" t="s">
        <v>257</v>
      </c>
      <c r="C29" s="92"/>
      <c r="D29" s="107">
        <v>150</v>
      </c>
      <c r="E29" s="100"/>
      <c r="F29" s="54">
        <v>10.72</v>
      </c>
      <c r="G29" s="235">
        <v>3.1</v>
      </c>
      <c r="H29" s="184">
        <v>9.15</v>
      </c>
      <c r="I29" s="185">
        <v>17.98</v>
      </c>
      <c r="J29" s="184">
        <v>172.85</v>
      </c>
      <c r="K29" s="186">
        <v>128</v>
      </c>
      <c r="M29" s="311" t="s">
        <v>257</v>
      </c>
      <c r="N29" s="92"/>
      <c r="O29" s="107">
        <v>100</v>
      </c>
      <c r="P29" s="100"/>
      <c r="Q29" s="54">
        <v>7.15</v>
      </c>
      <c r="R29" s="235">
        <v>3.1</v>
      </c>
      <c r="S29" s="184">
        <v>9.15</v>
      </c>
      <c r="T29" s="185">
        <v>17.98</v>
      </c>
      <c r="U29" s="184">
        <v>172.85</v>
      </c>
      <c r="V29" s="186">
        <v>128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239" t="s">
        <v>258</v>
      </c>
      <c r="C30" s="53" t="s">
        <v>31</v>
      </c>
      <c r="D30" s="53" t="s">
        <v>37</v>
      </c>
      <c r="E30" s="53"/>
      <c r="F30" s="54">
        <v>7.14</v>
      </c>
      <c r="G30" s="312">
        <v>0.65</v>
      </c>
      <c r="H30" s="312">
        <v>0.09</v>
      </c>
      <c r="I30" s="312">
        <v>32.01</v>
      </c>
      <c r="J30" s="312">
        <v>132.80000000000001</v>
      </c>
      <c r="K30" s="56">
        <v>349</v>
      </c>
      <c r="M30" s="301" t="s">
        <v>220</v>
      </c>
      <c r="N30" s="38">
        <v>200</v>
      </c>
      <c r="O30" s="46">
        <v>200</v>
      </c>
      <c r="P30" s="46"/>
      <c r="Q30" s="46">
        <v>2.33</v>
      </c>
      <c r="R30" s="312">
        <v>0.65</v>
      </c>
      <c r="S30" s="312">
        <v>0.09</v>
      </c>
      <c r="T30" s="312">
        <v>32.01</v>
      </c>
      <c r="U30" s="312">
        <v>132.80000000000001</v>
      </c>
      <c r="V30" s="56">
        <v>349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18</v>
      </c>
      <c r="C31" s="38">
        <v>30</v>
      </c>
      <c r="D31" s="46">
        <v>60</v>
      </c>
      <c r="E31" s="46"/>
      <c r="F31" s="93">
        <v>1.7</v>
      </c>
      <c r="G31" s="32">
        <v>4.74</v>
      </c>
      <c r="H31" s="32">
        <v>0.6</v>
      </c>
      <c r="I31" s="31">
        <v>28.98</v>
      </c>
      <c r="J31" s="32">
        <v>140.28</v>
      </c>
      <c r="K31" s="50" t="s">
        <v>19</v>
      </c>
      <c r="M31" s="37" t="s">
        <v>18</v>
      </c>
      <c r="N31" s="38">
        <v>30</v>
      </c>
      <c r="O31" s="46">
        <v>60</v>
      </c>
      <c r="P31" s="46"/>
      <c r="Q31" s="93">
        <v>1.7</v>
      </c>
      <c r="R31" s="32">
        <v>4.74</v>
      </c>
      <c r="S31" s="32">
        <v>0.6</v>
      </c>
      <c r="T31" s="31">
        <v>28.98</v>
      </c>
      <c r="U31" s="32">
        <v>140.28</v>
      </c>
      <c r="V31" s="50" t="s">
        <v>19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37" t="s">
        <v>20</v>
      </c>
      <c r="C32" s="38">
        <v>30</v>
      </c>
      <c r="D32" s="46">
        <v>30</v>
      </c>
      <c r="E32" s="46"/>
      <c r="F32" s="93"/>
      <c r="G32" s="32">
        <v>1.98</v>
      </c>
      <c r="H32" s="32">
        <v>0.36</v>
      </c>
      <c r="I32" s="31">
        <v>10.02</v>
      </c>
      <c r="J32" s="32">
        <v>51.99</v>
      </c>
      <c r="K32" s="50" t="s">
        <v>19</v>
      </c>
      <c r="M32" s="37" t="s">
        <v>20</v>
      </c>
      <c r="N32" s="38">
        <v>30</v>
      </c>
      <c r="O32" s="46">
        <v>30</v>
      </c>
      <c r="P32" s="46"/>
      <c r="Q32" s="93"/>
      <c r="R32" s="32">
        <v>1.98</v>
      </c>
      <c r="S32" s="32">
        <v>0.36</v>
      </c>
      <c r="T32" s="31">
        <v>10.02</v>
      </c>
      <c r="U32" s="32">
        <v>51.99</v>
      </c>
      <c r="V32" s="50" t="s">
        <v>19</v>
      </c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28"/>
      <c r="E33" s="104"/>
      <c r="F33" s="105">
        <f>SUM(F26:F32)</f>
        <v>78</v>
      </c>
      <c r="G33" s="105">
        <f>SUM(G26:G32)</f>
        <v>19.12</v>
      </c>
      <c r="H33" s="105">
        <f>SUM(H26:H32)</f>
        <v>22.180000000000003</v>
      </c>
      <c r="I33" s="106">
        <f>SUM(I26:I32)</f>
        <v>108.71000000000001</v>
      </c>
      <c r="J33" s="105">
        <f>SUM(J26:J32)</f>
        <v>735.56</v>
      </c>
      <c r="K33" s="70"/>
      <c r="M33" s="71" t="s">
        <v>21</v>
      </c>
      <c r="N33" s="92"/>
      <c r="O33" s="107"/>
      <c r="P33" s="108"/>
      <c r="Q33" s="69">
        <f>SUM(Q26:Q32)</f>
        <v>59</v>
      </c>
      <c r="R33" s="69">
        <f>SUM(R26:R32)</f>
        <v>19.12</v>
      </c>
      <c r="S33" s="69">
        <f>SUM(S26:S32)</f>
        <v>22.180000000000003</v>
      </c>
      <c r="T33" s="88">
        <f>SUM(T26:T32)</f>
        <v>108.71000000000001</v>
      </c>
      <c r="U33" s="69">
        <f>SUM(U26:U32)</f>
        <v>735.56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137</v>
      </c>
      <c r="R34" s="118">
        <f t="shared" ref="R34:U34" si="1">R33+R15</f>
        <v>36.070000000000007</v>
      </c>
      <c r="S34" s="118">
        <f t="shared" si="1"/>
        <v>40.89</v>
      </c>
      <c r="T34" s="119">
        <f t="shared" si="1"/>
        <v>207.09</v>
      </c>
      <c r="U34" s="118">
        <f t="shared" si="1"/>
        <v>1434.42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246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customHeight="1" x14ac:dyDescent="0.25">
      <c r="B36" s="78" t="s">
        <v>247</v>
      </c>
      <c r="C36" s="126"/>
      <c r="D36" s="127"/>
      <c r="E36" s="128"/>
      <c r="F36" s="46"/>
      <c r="G36" s="46"/>
      <c r="H36" s="46"/>
      <c r="I36" s="129"/>
      <c r="J36" s="46"/>
      <c r="K36" s="70"/>
      <c r="M36" s="229" t="s">
        <v>210</v>
      </c>
      <c r="N36" s="92"/>
      <c r="O36" s="307">
        <v>30</v>
      </c>
      <c r="P36" s="93"/>
      <c r="Q36" s="93">
        <v>3.14</v>
      </c>
      <c r="R36" s="184">
        <v>0</v>
      </c>
      <c r="S36" s="184">
        <v>0</v>
      </c>
      <c r="T36" s="184">
        <v>0</v>
      </c>
      <c r="U36" s="184">
        <v>7.2</v>
      </c>
      <c r="V36" s="308">
        <v>71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5.5" customHeight="1" x14ac:dyDescent="0.25">
      <c r="B37" s="175"/>
      <c r="C37" s="29"/>
      <c r="D37" s="46"/>
      <c r="E37" s="46"/>
      <c r="F37" s="29"/>
      <c r="G37" s="29"/>
      <c r="H37" s="29"/>
      <c r="I37" s="174"/>
      <c r="J37" s="29"/>
      <c r="K37" s="50"/>
      <c r="M37" s="37" t="s">
        <v>254</v>
      </c>
      <c r="N37" s="96"/>
      <c r="O37" s="309">
        <v>200</v>
      </c>
      <c r="P37" s="93"/>
      <c r="Q37" s="93">
        <v>11.54</v>
      </c>
      <c r="R37" s="108">
        <v>1.9</v>
      </c>
      <c r="S37" s="108">
        <v>7.06</v>
      </c>
      <c r="T37" s="108">
        <v>13.92</v>
      </c>
      <c r="U37" s="108">
        <v>125.44</v>
      </c>
      <c r="V37" s="310">
        <v>96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207</v>
      </c>
      <c r="C38" s="133" t="s">
        <v>37</v>
      </c>
      <c r="D38" s="133" t="s">
        <v>164</v>
      </c>
      <c r="E38" s="133"/>
      <c r="F38" s="46">
        <v>24.02</v>
      </c>
      <c r="G38" s="45">
        <v>5.21</v>
      </c>
      <c r="H38" s="45">
        <v>4.49</v>
      </c>
      <c r="I38" s="55">
        <v>7.56</v>
      </c>
      <c r="J38" s="45">
        <v>91.8</v>
      </c>
      <c r="K38" s="50" t="s">
        <v>19</v>
      </c>
      <c r="M38" s="37" t="s">
        <v>255</v>
      </c>
      <c r="N38" s="38">
        <v>200</v>
      </c>
      <c r="O38" s="98" t="s">
        <v>314</v>
      </c>
      <c r="P38" s="98"/>
      <c r="Q38" s="176">
        <v>33.840000000000003</v>
      </c>
      <c r="R38" s="32">
        <v>6.75</v>
      </c>
      <c r="S38" s="32">
        <v>4.92</v>
      </c>
      <c r="T38" s="31">
        <v>5.8</v>
      </c>
      <c r="U38" s="32">
        <v>105</v>
      </c>
      <c r="V38" s="50">
        <v>229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26" t="s">
        <v>251</v>
      </c>
      <c r="C39" s="38">
        <v>10</v>
      </c>
      <c r="D39" s="46">
        <v>115</v>
      </c>
      <c r="E39" s="29"/>
      <c r="F39" s="29">
        <v>17.25</v>
      </c>
      <c r="G39" s="45">
        <v>0.64</v>
      </c>
      <c r="H39" s="45">
        <v>0.64</v>
      </c>
      <c r="I39" s="55">
        <v>15.62</v>
      </c>
      <c r="J39" s="45">
        <v>75.2</v>
      </c>
      <c r="K39" s="50" t="s">
        <v>19</v>
      </c>
      <c r="L39" s="58"/>
      <c r="M39" s="311" t="s">
        <v>257</v>
      </c>
      <c r="N39" s="92"/>
      <c r="O39" s="107">
        <v>150</v>
      </c>
      <c r="P39" s="100"/>
      <c r="Q39" s="54">
        <v>10.72</v>
      </c>
      <c r="R39" s="235">
        <v>3.1</v>
      </c>
      <c r="S39" s="184">
        <v>9.15</v>
      </c>
      <c r="T39" s="185">
        <v>17.98</v>
      </c>
      <c r="U39" s="184">
        <v>172.85</v>
      </c>
      <c r="V39" s="186">
        <v>128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301" t="s">
        <v>242</v>
      </c>
      <c r="C40" s="53"/>
      <c r="D40" s="38">
        <v>200</v>
      </c>
      <c r="E40" s="29"/>
      <c r="F40" s="223">
        <v>28.76</v>
      </c>
      <c r="G40" s="139"/>
      <c r="H40" s="139"/>
      <c r="I40" s="140"/>
      <c r="J40" s="139"/>
      <c r="K40" s="89"/>
      <c r="L40" s="20"/>
      <c r="M40" s="301" t="s">
        <v>220</v>
      </c>
      <c r="N40" s="38">
        <v>200</v>
      </c>
      <c r="O40" s="46">
        <v>200</v>
      </c>
      <c r="P40" s="46"/>
      <c r="Q40" s="46">
        <v>2.33</v>
      </c>
      <c r="R40" s="312">
        <v>0.65</v>
      </c>
      <c r="S40" s="312">
        <v>0.09</v>
      </c>
      <c r="T40" s="312">
        <v>32.01</v>
      </c>
      <c r="U40" s="312">
        <v>132.80000000000001</v>
      </c>
      <c r="V40" s="56">
        <v>349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70.03</v>
      </c>
      <c r="G41" s="123">
        <f>SUM(G37:G40)</f>
        <v>5.85</v>
      </c>
      <c r="H41" s="123">
        <f>SUM(H37:H40)</f>
        <v>5.13</v>
      </c>
      <c r="I41" s="144">
        <f>SUM(I37:I40)</f>
        <v>23.18</v>
      </c>
      <c r="J41" s="123">
        <f>SUM(J37:J40)</f>
        <v>167</v>
      </c>
      <c r="K41" s="145"/>
      <c r="L41" s="20"/>
      <c r="M41" s="37" t="s">
        <v>18</v>
      </c>
      <c r="N41" s="38">
        <v>30</v>
      </c>
      <c r="O41" s="46">
        <v>60</v>
      </c>
      <c r="P41" s="46"/>
      <c r="Q41" s="93">
        <v>1.7</v>
      </c>
      <c r="R41" s="32">
        <v>4.74</v>
      </c>
      <c r="S41" s="32">
        <v>0.6</v>
      </c>
      <c r="T41" s="31">
        <v>28.98</v>
      </c>
      <c r="U41" s="32">
        <v>140.28</v>
      </c>
      <c r="V41" s="50" t="s">
        <v>19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148.03</v>
      </c>
      <c r="G42" s="150">
        <f t="shared" ref="G42:I42" si="2">G41+G33+G15</f>
        <v>41.92</v>
      </c>
      <c r="H42" s="150">
        <f t="shared" si="2"/>
        <v>46.02</v>
      </c>
      <c r="I42" s="150">
        <f t="shared" si="2"/>
        <v>230.27</v>
      </c>
      <c r="J42" s="150">
        <f>J41+J33+J15</f>
        <v>1601.42</v>
      </c>
      <c r="K42" s="151"/>
      <c r="L42" s="20"/>
      <c r="M42" s="37" t="s">
        <v>20</v>
      </c>
      <c r="N42" s="38">
        <v>30</v>
      </c>
      <c r="O42" s="46">
        <v>30</v>
      </c>
      <c r="P42" s="46"/>
      <c r="Q42" s="93">
        <v>1.73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19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65</v>
      </c>
      <c r="R43" s="69">
        <f>SUM(R36:R42)</f>
        <v>19.12</v>
      </c>
      <c r="S43" s="69">
        <f>SUM(S36:S42)</f>
        <v>22.180000000000003</v>
      </c>
      <c r="T43" s="88">
        <f>SUM(T36:T42)</f>
        <v>108.71000000000001</v>
      </c>
      <c r="U43" s="69">
        <f>SUM(U36:U42)</f>
        <v>735.56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9.2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3">R43+R24</f>
        <v>33.54</v>
      </c>
      <c r="S44" s="150">
        <f t="shared" si="3"/>
        <v>43.830000000000005</v>
      </c>
      <c r="T44" s="150">
        <f t="shared" si="3"/>
        <v>210.48000000000002</v>
      </c>
      <c r="U44" s="150">
        <f t="shared" si="3"/>
        <v>1472.1399999999999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workbookViewId="0">
      <selection sqref="A1:XFD104857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308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308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8</v>
      </c>
      <c r="C7" s="16"/>
      <c r="D7" s="17" t="s">
        <v>9</v>
      </c>
      <c r="E7" s="17" t="s">
        <v>241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.5" customHeight="1" x14ac:dyDescent="0.25">
      <c r="A8" s="25"/>
      <c r="B8" s="26"/>
      <c r="C8" s="27"/>
      <c r="D8" s="28"/>
      <c r="E8" s="29"/>
      <c r="F8" s="29"/>
      <c r="G8" s="30"/>
      <c r="H8" s="30"/>
      <c r="I8" s="31"/>
      <c r="J8" s="32"/>
      <c r="K8" s="33"/>
      <c r="L8" s="20"/>
      <c r="M8" s="26"/>
      <c r="N8" s="27"/>
      <c r="O8" s="28"/>
      <c r="P8" s="29"/>
      <c r="Q8" s="29"/>
      <c r="R8" s="30"/>
      <c r="S8" s="30"/>
      <c r="T8" s="31"/>
      <c r="U8" s="32"/>
      <c r="V8" s="33"/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01" t="s">
        <v>42</v>
      </c>
      <c r="C9" s="38">
        <v>60</v>
      </c>
      <c r="D9" s="29">
        <v>60</v>
      </c>
      <c r="E9" s="29"/>
      <c r="F9" s="29">
        <v>13.47</v>
      </c>
      <c r="G9" s="32">
        <v>0.72</v>
      </c>
      <c r="H9" s="32">
        <v>2.83</v>
      </c>
      <c r="I9" s="32">
        <v>7.62</v>
      </c>
      <c r="J9" s="32">
        <v>46.5</v>
      </c>
      <c r="K9" s="302">
        <v>57</v>
      </c>
      <c r="L9" s="20"/>
      <c r="M9" s="301" t="s">
        <v>42</v>
      </c>
      <c r="N9" s="38">
        <v>60</v>
      </c>
      <c r="O9" s="29">
        <v>60</v>
      </c>
      <c r="P9" s="29"/>
      <c r="Q9" s="29">
        <v>13.47</v>
      </c>
      <c r="R9" s="32">
        <v>0.72</v>
      </c>
      <c r="S9" s="32">
        <v>2.83</v>
      </c>
      <c r="T9" s="32">
        <v>7.62</v>
      </c>
      <c r="U9" s="32">
        <v>46.5</v>
      </c>
      <c r="V9" s="302">
        <v>57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301" t="s">
        <v>309</v>
      </c>
      <c r="C10" s="29">
        <v>150</v>
      </c>
      <c r="D10" s="45" t="s">
        <v>39</v>
      </c>
      <c r="E10" s="53"/>
      <c r="F10" s="54">
        <v>28.85</v>
      </c>
      <c r="G10" s="45">
        <v>10.17</v>
      </c>
      <c r="H10" s="45">
        <v>11.94</v>
      </c>
      <c r="I10" s="45">
        <v>25.58</v>
      </c>
      <c r="J10" s="45">
        <v>250.8</v>
      </c>
      <c r="K10" s="53">
        <v>333</v>
      </c>
      <c r="L10" s="20"/>
      <c r="M10" s="301" t="s">
        <v>309</v>
      </c>
      <c r="N10" s="29">
        <v>150</v>
      </c>
      <c r="O10" s="45" t="s">
        <v>39</v>
      </c>
      <c r="P10" s="53"/>
      <c r="Q10" s="54">
        <v>28.85</v>
      </c>
      <c r="R10" s="45">
        <v>10.17</v>
      </c>
      <c r="S10" s="45">
        <v>11.94</v>
      </c>
      <c r="T10" s="45">
        <v>25.58</v>
      </c>
      <c r="U10" s="45">
        <v>250.8</v>
      </c>
      <c r="V10" s="53">
        <v>333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5" customHeight="1" x14ac:dyDescent="0.25">
      <c r="B11" s="301" t="s">
        <v>220</v>
      </c>
      <c r="C11" s="38">
        <v>200</v>
      </c>
      <c r="D11" s="46">
        <v>200</v>
      </c>
      <c r="E11" s="46"/>
      <c r="F11" s="46">
        <v>2.33</v>
      </c>
      <c r="G11" s="32">
        <v>0.4</v>
      </c>
      <c r="H11" s="32">
        <v>0.1</v>
      </c>
      <c r="I11" s="32">
        <v>0.08</v>
      </c>
      <c r="J11" s="32">
        <v>2.8</v>
      </c>
      <c r="K11" s="38">
        <v>684</v>
      </c>
      <c r="L11" s="57"/>
      <c r="M11" s="301" t="s">
        <v>220</v>
      </c>
      <c r="N11" s="38">
        <v>200</v>
      </c>
      <c r="O11" s="46">
        <v>200</v>
      </c>
      <c r="P11" s="46"/>
      <c r="Q11" s="46">
        <v>2.33</v>
      </c>
      <c r="R11" s="32">
        <v>0.4</v>
      </c>
      <c r="S11" s="32">
        <v>0.1</v>
      </c>
      <c r="T11" s="32">
        <v>0.08</v>
      </c>
      <c r="U11" s="32">
        <v>2.8</v>
      </c>
      <c r="V11" s="38">
        <v>684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4.25" customHeight="1" x14ac:dyDescent="0.25">
      <c r="B12" s="301" t="s">
        <v>18</v>
      </c>
      <c r="C12" s="53"/>
      <c r="D12" s="38">
        <v>30</v>
      </c>
      <c r="E12" s="46"/>
      <c r="F12" s="93">
        <v>1.7</v>
      </c>
      <c r="G12" s="32">
        <v>2.37</v>
      </c>
      <c r="H12" s="32">
        <v>0.3</v>
      </c>
      <c r="I12" s="32">
        <v>14.49</v>
      </c>
      <c r="J12" s="46">
        <v>70.14</v>
      </c>
      <c r="K12" s="38" t="s">
        <v>19</v>
      </c>
      <c r="L12" s="20"/>
      <c r="M12" s="301" t="s">
        <v>18</v>
      </c>
      <c r="N12" s="53"/>
      <c r="O12" s="38">
        <v>30</v>
      </c>
      <c r="P12" s="46"/>
      <c r="Q12" s="93">
        <v>1.7</v>
      </c>
      <c r="R12" s="32">
        <v>2.37</v>
      </c>
      <c r="S12" s="32">
        <v>0.3</v>
      </c>
      <c r="T12" s="32">
        <v>14.49</v>
      </c>
      <c r="U12" s="46">
        <v>70.14</v>
      </c>
      <c r="V12" s="38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4.25" customHeight="1" x14ac:dyDescent="0.25">
      <c r="B13" s="301" t="s">
        <v>20</v>
      </c>
      <c r="C13" s="53"/>
      <c r="D13" s="38">
        <v>30</v>
      </c>
      <c r="E13" s="46"/>
      <c r="F13" s="46">
        <v>1.73</v>
      </c>
      <c r="G13" s="46">
        <v>1.98</v>
      </c>
      <c r="H13" s="32">
        <v>0.36</v>
      </c>
      <c r="I13" s="32">
        <v>10.02</v>
      </c>
      <c r="J13" s="32">
        <v>51.99</v>
      </c>
      <c r="K13" s="38" t="s">
        <v>19</v>
      </c>
      <c r="L13" s="20"/>
      <c r="M13" s="301" t="s">
        <v>20</v>
      </c>
      <c r="N13" s="53"/>
      <c r="O13" s="38">
        <v>30</v>
      </c>
      <c r="P13" s="46"/>
      <c r="Q13" s="46">
        <v>1.73</v>
      </c>
      <c r="R13" s="46">
        <v>1.98</v>
      </c>
      <c r="S13" s="32">
        <v>0.36</v>
      </c>
      <c r="T13" s="32">
        <v>10.02</v>
      </c>
      <c r="U13" s="32">
        <v>51.99</v>
      </c>
      <c r="V13" s="38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12" customHeight="1" x14ac:dyDescent="0.25">
      <c r="B14" s="301" t="s">
        <v>242</v>
      </c>
      <c r="C14" s="53"/>
      <c r="D14" s="38">
        <v>208</v>
      </c>
      <c r="E14" s="29"/>
      <c r="F14" s="223">
        <v>29.92</v>
      </c>
      <c r="G14" s="46">
        <v>2.39</v>
      </c>
      <c r="H14" s="32">
        <v>0.79</v>
      </c>
      <c r="I14" s="32">
        <v>33.6</v>
      </c>
      <c r="J14" s="32">
        <v>153.6</v>
      </c>
      <c r="K14" s="38">
        <v>338</v>
      </c>
      <c r="L14" s="20"/>
      <c r="M14" s="301" t="s">
        <v>242</v>
      </c>
      <c r="N14" s="53"/>
      <c r="O14" s="38">
        <v>208</v>
      </c>
      <c r="P14" s="29"/>
      <c r="Q14" s="223">
        <v>29.92</v>
      </c>
      <c r="R14" s="46">
        <v>2.39</v>
      </c>
      <c r="S14" s="32">
        <v>0.79</v>
      </c>
      <c r="T14" s="32">
        <v>33.6</v>
      </c>
      <c r="U14" s="32">
        <v>153.6</v>
      </c>
      <c r="V14" s="38">
        <v>338</v>
      </c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12.75" customHeight="1" x14ac:dyDescent="0.25">
      <c r="B15" s="37"/>
      <c r="C15" s="38"/>
      <c r="D15" s="38"/>
      <c r="E15" s="53"/>
      <c r="F15" s="93"/>
      <c r="G15" s="46"/>
      <c r="H15" s="32"/>
      <c r="I15" s="32"/>
      <c r="J15" s="32"/>
      <c r="K15" s="38"/>
      <c r="L15" s="20"/>
      <c r="M15" s="37"/>
      <c r="N15" s="38"/>
      <c r="O15" s="38"/>
      <c r="P15" s="53"/>
      <c r="Q15" s="93"/>
      <c r="R15" s="46"/>
      <c r="S15" s="32"/>
      <c r="T15" s="32"/>
      <c r="U15" s="32"/>
      <c r="V15" s="38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f t="shared" ref="G16:H16" si="0">SUM(G9:G15)</f>
        <v>18.03</v>
      </c>
      <c r="H16" s="68">
        <f t="shared" si="0"/>
        <v>16.32</v>
      </c>
      <c r="I16" s="68">
        <f>SUM(I9:I15)</f>
        <v>91.389999999999986</v>
      </c>
      <c r="J16" s="68">
        <f>SUM(J9:J15)</f>
        <v>575.83000000000004</v>
      </c>
      <c r="K16" s="70"/>
      <c r="L16" s="20"/>
      <c r="M16" s="71" t="s">
        <v>243</v>
      </c>
      <c r="N16" s="72"/>
      <c r="O16" s="73"/>
      <c r="P16" s="46"/>
      <c r="Q16" s="74">
        <f>SUM(Q7:Q15)</f>
        <v>78</v>
      </c>
      <c r="R16" s="74">
        <f>SUM(R7:R15)</f>
        <v>18.03</v>
      </c>
      <c r="S16" s="74">
        <f>SUM(S7:S15)</f>
        <v>16.32</v>
      </c>
      <c r="T16" s="75">
        <f>SUM(T7:T15)</f>
        <v>91.389999999999986</v>
      </c>
      <c r="U16" s="74">
        <f>SUM(U7:U15)</f>
        <v>575.83000000000004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22.5" x14ac:dyDescent="0.25">
      <c r="B17" s="78" t="s">
        <v>158</v>
      </c>
      <c r="C17" s="72"/>
      <c r="D17" s="66"/>
      <c r="E17" s="79"/>
      <c r="F17" s="74"/>
      <c r="G17" s="68"/>
      <c r="H17" s="68"/>
      <c r="I17" s="80"/>
      <c r="J17" s="68"/>
      <c r="K17" s="81"/>
      <c r="L17" s="20"/>
      <c r="M17" s="78" t="s">
        <v>22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x14ac:dyDescent="0.25">
      <c r="A18" s="25"/>
      <c r="B18" s="37" t="s">
        <v>42</v>
      </c>
      <c r="C18" s="38">
        <v>60</v>
      </c>
      <c r="D18" s="29">
        <v>100</v>
      </c>
      <c r="E18" s="29"/>
      <c r="F18" s="29">
        <v>16.88</v>
      </c>
      <c r="G18" s="30">
        <f>G9/60*100</f>
        <v>1.2</v>
      </c>
      <c r="H18" s="30">
        <f t="shared" ref="H18:J18" si="1">H9/60*100</f>
        <v>4.7166666666666668</v>
      </c>
      <c r="I18" s="30">
        <f t="shared" si="1"/>
        <v>12.7</v>
      </c>
      <c r="J18" s="30">
        <f t="shared" si="1"/>
        <v>77.5</v>
      </c>
      <c r="K18" s="33">
        <v>57</v>
      </c>
      <c r="L18" s="57"/>
      <c r="M18" s="37" t="s">
        <v>42</v>
      </c>
      <c r="N18" s="38">
        <v>60</v>
      </c>
      <c r="O18" s="29">
        <v>100</v>
      </c>
      <c r="P18" s="29"/>
      <c r="Q18" s="29">
        <v>16.88</v>
      </c>
      <c r="R18" s="30">
        <f>R9/60*100</f>
        <v>1.2</v>
      </c>
      <c r="S18" s="30">
        <f t="shared" ref="S18:U18" si="2">S9/60*100</f>
        <v>4.7166666666666668</v>
      </c>
      <c r="T18" s="30">
        <f t="shared" si="2"/>
        <v>12.7</v>
      </c>
      <c r="U18" s="30">
        <f t="shared" si="2"/>
        <v>77.5</v>
      </c>
      <c r="V18" s="33">
        <v>57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ht="26.25" x14ac:dyDescent="0.25">
      <c r="B19" s="37" t="s">
        <v>44</v>
      </c>
      <c r="C19" s="29">
        <v>150</v>
      </c>
      <c r="D19" s="45">
        <v>200</v>
      </c>
      <c r="E19" s="53"/>
      <c r="F19" s="54">
        <v>29.8</v>
      </c>
      <c r="G19" s="45">
        <v>12.2</v>
      </c>
      <c r="H19" s="45">
        <v>14.32</v>
      </c>
      <c r="I19" s="55">
        <v>30.69</v>
      </c>
      <c r="J19" s="45">
        <v>300.95999999999998</v>
      </c>
      <c r="K19" s="56">
        <v>333</v>
      </c>
      <c r="L19" s="57"/>
      <c r="M19" s="37" t="s">
        <v>44</v>
      </c>
      <c r="N19" s="29">
        <v>150</v>
      </c>
      <c r="O19" s="45">
        <v>200</v>
      </c>
      <c r="P19" s="53"/>
      <c r="Q19" s="54">
        <v>29.8</v>
      </c>
      <c r="R19" s="45">
        <v>12.2</v>
      </c>
      <c r="S19" s="45">
        <v>14.32</v>
      </c>
      <c r="T19" s="55">
        <v>30.69</v>
      </c>
      <c r="U19" s="45">
        <v>300.95999999999998</v>
      </c>
      <c r="V19" s="56">
        <v>333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ht="17.25" customHeight="1" x14ac:dyDescent="0.25">
      <c r="B20" s="301" t="s">
        <v>310</v>
      </c>
      <c r="C20" s="38">
        <v>200</v>
      </c>
      <c r="D20" s="46">
        <v>200</v>
      </c>
      <c r="E20" s="46"/>
      <c r="F20" s="93">
        <v>6</v>
      </c>
      <c r="G20" s="32">
        <v>0.4</v>
      </c>
      <c r="H20" s="32">
        <v>0.1</v>
      </c>
      <c r="I20" s="32">
        <v>0.08</v>
      </c>
      <c r="J20" s="32">
        <v>2.8</v>
      </c>
      <c r="K20" s="38">
        <v>684</v>
      </c>
      <c r="L20" s="20"/>
      <c r="M20" s="301" t="s">
        <v>310</v>
      </c>
      <c r="N20" s="38">
        <v>200</v>
      </c>
      <c r="O20" s="46">
        <v>200</v>
      </c>
      <c r="P20" s="46"/>
      <c r="Q20" s="93">
        <v>6</v>
      </c>
      <c r="R20" s="32">
        <v>0.4</v>
      </c>
      <c r="S20" s="32">
        <v>0.1</v>
      </c>
      <c r="T20" s="32">
        <v>0.08</v>
      </c>
      <c r="U20" s="32">
        <v>2.8</v>
      </c>
      <c r="V20" s="38">
        <v>684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37" t="s">
        <v>18</v>
      </c>
      <c r="C21" s="53"/>
      <c r="D21" s="38">
        <v>50</v>
      </c>
      <c r="E21" s="46"/>
      <c r="F21" s="93">
        <v>1.7</v>
      </c>
      <c r="G21" s="32">
        <v>3.95</v>
      </c>
      <c r="H21" s="32">
        <v>0.5</v>
      </c>
      <c r="I21" s="31">
        <v>24.15</v>
      </c>
      <c r="J21" s="46">
        <v>116.9</v>
      </c>
      <c r="K21" s="50" t="s">
        <v>19</v>
      </c>
      <c r="L21" s="20"/>
      <c r="M21" s="37" t="s">
        <v>18</v>
      </c>
      <c r="N21" s="53"/>
      <c r="O21" s="38">
        <v>50</v>
      </c>
      <c r="P21" s="46"/>
      <c r="Q21" s="93">
        <v>1.7</v>
      </c>
      <c r="R21" s="32">
        <v>3.95</v>
      </c>
      <c r="S21" s="32">
        <v>0.5</v>
      </c>
      <c r="T21" s="31">
        <v>24.15</v>
      </c>
      <c r="U21" s="46">
        <v>116.9</v>
      </c>
      <c r="V21" s="50" t="s">
        <v>19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37" t="s">
        <v>20</v>
      </c>
      <c r="C22" s="53"/>
      <c r="D22" s="38">
        <v>30</v>
      </c>
      <c r="E22" s="46"/>
      <c r="F22" s="46"/>
      <c r="G22" s="46">
        <v>1.98</v>
      </c>
      <c r="H22" s="32">
        <v>0.36</v>
      </c>
      <c r="I22" s="32">
        <v>10.02</v>
      </c>
      <c r="J22" s="32">
        <v>51.99</v>
      </c>
      <c r="K22" s="38" t="s">
        <v>19</v>
      </c>
      <c r="L22" s="20"/>
      <c r="M22" s="37" t="s">
        <v>20</v>
      </c>
      <c r="N22" s="53"/>
      <c r="O22" s="38">
        <v>30</v>
      </c>
      <c r="P22" s="46"/>
      <c r="Q22" s="46"/>
      <c r="R22" s="46">
        <v>1.98</v>
      </c>
      <c r="S22" s="32">
        <v>0.36</v>
      </c>
      <c r="T22" s="32">
        <v>10.02</v>
      </c>
      <c r="U22" s="32">
        <v>51.99</v>
      </c>
      <c r="V22" s="38" t="s">
        <v>19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2" customHeight="1" x14ac:dyDescent="0.25">
      <c r="B23" s="301" t="s">
        <v>242</v>
      </c>
      <c r="C23" s="53"/>
      <c r="D23" s="38">
        <v>208</v>
      </c>
      <c r="E23" s="29"/>
      <c r="F23" s="223">
        <v>29.92</v>
      </c>
      <c r="G23" s="46">
        <v>2.39</v>
      </c>
      <c r="H23" s="32">
        <v>0.79</v>
      </c>
      <c r="I23" s="32">
        <v>33.6</v>
      </c>
      <c r="J23" s="32">
        <v>153.6</v>
      </c>
      <c r="K23" s="38">
        <v>338</v>
      </c>
      <c r="L23" s="20"/>
      <c r="M23" s="301" t="s">
        <v>242</v>
      </c>
      <c r="N23" s="53"/>
      <c r="O23" s="38">
        <v>208</v>
      </c>
      <c r="P23" s="29"/>
      <c r="Q23" s="223">
        <v>29.92</v>
      </c>
      <c r="R23" s="46">
        <v>2.39</v>
      </c>
      <c r="S23" s="32">
        <v>0.79</v>
      </c>
      <c r="T23" s="32">
        <v>33.6</v>
      </c>
      <c r="U23" s="32">
        <v>153.6</v>
      </c>
      <c r="V23" s="38">
        <v>338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3.5" customHeight="1" x14ac:dyDescent="0.25">
      <c r="B24" s="175" t="s">
        <v>56</v>
      </c>
      <c r="C24" s="29">
        <v>100</v>
      </c>
      <c r="D24" s="46">
        <v>65</v>
      </c>
      <c r="E24" s="29"/>
      <c r="F24" s="292">
        <v>6.7</v>
      </c>
      <c r="G24" s="32"/>
      <c r="H24" s="32"/>
      <c r="I24" s="31"/>
      <c r="J24" s="32"/>
      <c r="K24" s="50"/>
      <c r="L24" s="20"/>
      <c r="M24" s="175" t="s">
        <v>56</v>
      </c>
      <c r="N24" s="29">
        <v>100</v>
      </c>
      <c r="O24" s="46">
        <v>65</v>
      </c>
      <c r="P24" s="29"/>
      <c r="Q24" s="292">
        <v>6.7</v>
      </c>
      <c r="R24" s="32"/>
      <c r="S24" s="32"/>
      <c r="T24" s="31"/>
      <c r="U24" s="32"/>
      <c r="V24" s="50"/>
      <c r="X24" s="60"/>
      <c r="Y24" s="40"/>
      <c r="Z24" s="61"/>
      <c r="AA24" s="62"/>
      <c r="AB24" s="62"/>
      <c r="AC24" s="41"/>
      <c r="AD24" s="41"/>
      <c r="AE24" s="41"/>
      <c r="AF24" s="62"/>
      <c r="AG24" s="52"/>
    </row>
    <row r="25" spans="1:33" x14ac:dyDescent="0.25">
      <c r="B25" s="65" t="s">
        <v>21</v>
      </c>
      <c r="C25" s="66"/>
      <c r="D25" s="67"/>
      <c r="E25" s="68"/>
      <c r="F25" s="69">
        <f>SUM(F18:F24)</f>
        <v>91.000000000000014</v>
      </c>
      <c r="G25" s="68">
        <f t="shared" ref="G25:I25" si="3">SUM(G18:G24)</f>
        <v>22.12</v>
      </c>
      <c r="H25" s="68">
        <f t="shared" si="3"/>
        <v>20.786666666666669</v>
      </c>
      <c r="I25" s="68">
        <f t="shared" si="3"/>
        <v>111.24000000000001</v>
      </c>
      <c r="J25" s="68">
        <f>SUM(J18:J24)</f>
        <v>703.75</v>
      </c>
      <c r="K25" s="70"/>
      <c r="L25" s="20"/>
      <c r="M25" s="71" t="s">
        <v>21</v>
      </c>
      <c r="N25" s="87"/>
      <c r="O25" s="46"/>
      <c r="P25" s="69"/>
      <c r="Q25" s="69">
        <f>SUM(Q18:Q24)</f>
        <v>91.000000000000014</v>
      </c>
      <c r="R25" s="69">
        <f>SUM(R18:R24)</f>
        <v>22.12</v>
      </c>
      <c r="S25" s="69">
        <f>SUM(S18:S24)</f>
        <v>20.786666666666669</v>
      </c>
      <c r="T25" s="88">
        <f>SUM(T18:T24)</f>
        <v>111.24000000000001</v>
      </c>
      <c r="U25" s="69">
        <f>SUM(U18:U24)</f>
        <v>703.75</v>
      </c>
      <c r="V25" s="89"/>
      <c r="X25" s="58"/>
      <c r="Y25" s="57"/>
      <c r="Z25" s="41"/>
      <c r="AA25" s="36"/>
      <c r="AB25" s="36"/>
      <c r="AC25" s="52"/>
      <c r="AD25" s="52"/>
      <c r="AE25" s="52"/>
      <c r="AF25" s="42"/>
      <c r="AG25" s="52"/>
    </row>
    <row r="26" spans="1:33" x14ac:dyDescent="0.25">
      <c r="A26" s="1"/>
      <c r="B26" s="90" t="s">
        <v>159</v>
      </c>
      <c r="C26" s="66"/>
      <c r="D26" s="67"/>
      <c r="E26" s="68"/>
      <c r="F26" s="68"/>
      <c r="G26" s="68"/>
      <c r="H26" s="80"/>
      <c r="I26" s="68"/>
      <c r="J26" s="70"/>
      <c r="K26" s="70"/>
      <c r="L26" s="57"/>
      <c r="M26" s="78" t="s">
        <v>244</v>
      </c>
      <c r="N26" s="87"/>
      <c r="O26" s="46"/>
      <c r="P26" s="69"/>
      <c r="Q26" s="69"/>
      <c r="R26" s="69"/>
      <c r="S26" s="69"/>
      <c r="T26" s="88"/>
      <c r="U26" s="69"/>
      <c r="V26" s="89"/>
      <c r="X26" s="84"/>
      <c r="Y26" s="3"/>
      <c r="Z26" s="35"/>
      <c r="AA26" s="91"/>
      <c r="AB26" s="91"/>
      <c r="AC26" s="91"/>
      <c r="AD26" s="91"/>
      <c r="AE26" s="91"/>
      <c r="AF26" s="91"/>
      <c r="AG26" s="35"/>
    </row>
    <row r="27" spans="1:33" x14ac:dyDescent="0.25">
      <c r="A27" s="25"/>
      <c r="B27" s="37" t="s">
        <v>25</v>
      </c>
      <c r="C27" s="92"/>
      <c r="D27" s="38">
        <v>60</v>
      </c>
      <c r="E27" s="93"/>
      <c r="F27" s="223">
        <v>9.8699999999999992</v>
      </c>
      <c r="G27" s="32">
        <v>1.23</v>
      </c>
      <c r="H27" s="32">
        <v>1.74</v>
      </c>
      <c r="I27" s="31">
        <v>8.8699999999999992</v>
      </c>
      <c r="J27" s="32">
        <v>44.16</v>
      </c>
      <c r="K27" s="94">
        <v>133</v>
      </c>
      <c r="L27" s="58"/>
      <c r="M27" s="37" t="s">
        <v>25</v>
      </c>
      <c r="N27" s="92"/>
      <c r="O27" s="38">
        <v>15</v>
      </c>
      <c r="P27" s="93"/>
      <c r="Q27" s="223">
        <v>4.62</v>
      </c>
      <c r="R27" s="32">
        <v>1.23</v>
      </c>
      <c r="S27" s="32">
        <v>1.74</v>
      </c>
      <c r="T27" s="31">
        <v>8.8699999999999992</v>
      </c>
      <c r="U27" s="32">
        <v>44.16</v>
      </c>
      <c r="V27" s="94">
        <v>133</v>
      </c>
      <c r="X27" s="22"/>
      <c r="Y27" s="95"/>
      <c r="Z27" s="35"/>
      <c r="AA27" s="77"/>
      <c r="AB27" s="64"/>
      <c r="AC27" s="77"/>
      <c r="AD27" s="77"/>
      <c r="AE27" s="77"/>
      <c r="AF27" s="77"/>
      <c r="AG27" s="77"/>
    </row>
    <row r="28" spans="1:33" ht="28.5" customHeight="1" x14ac:dyDescent="0.25">
      <c r="A28" s="25"/>
      <c r="B28" s="37" t="s">
        <v>26</v>
      </c>
      <c r="C28" s="96"/>
      <c r="D28" s="38">
        <v>200</v>
      </c>
      <c r="E28" s="93"/>
      <c r="F28" s="176">
        <v>5.31</v>
      </c>
      <c r="G28" s="32">
        <v>4.3899999999999997</v>
      </c>
      <c r="H28" s="32">
        <v>4.21</v>
      </c>
      <c r="I28" s="31">
        <v>13.22</v>
      </c>
      <c r="J28" s="32">
        <v>108.6</v>
      </c>
      <c r="K28" s="50">
        <v>102</v>
      </c>
      <c r="M28" s="37" t="s">
        <v>26</v>
      </c>
      <c r="N28" s="96"/>
      <c r="O28" s="38">
        <v>200</v>
      </c>
      <c r="P28" s="93"/>
      <c r="Q28" s="176">
        <v>5.31</v>
      </c>
      <c r="R28" s="32">
        <v>4.3899999999999997</v>
      </c>
      <c r="S28" s="32">
        <v>4.21</v>
      </c>
      <c r="T28" s="31">
        <v>13.22</v>
      </c>
      <c r="U28" s="32">
        <v>108.6</v>
      </c>
      <c r="V28" s="50">
        <v>102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18.75" customHeight="1" x14ac:dyDescent="0.25">
      <c r="A29" s="25"/>
      <c r="B29" s="37" t="s">
        <v>27</v>
      </c>
      <c r="C29" s="38">
        <v>200</v>
      </c>
      <c r="D29" s="38">
        <v>90</v>
      </c>
      <c r="E29" s="97"/>
      <c r="F29" s="176">
        <v>31.05</v>
      </c>
      <c r="G29" s="32">
        <v>14.85</v>
      </c>
      <c r="H29" s="32">
        <v>21.78</v>
      </c>
      <c r="I29" s="31">
        <v>12.88</v>
      </c>
      <c r="J29" s="32">
        <v>309.60000000000002</v>
      </c>
      <c r="K29" s="50">
        <v>268</v>
      </c>
      <c r="M29" s="37" t="s">
        <v>27</v>
      </c>
      <c r="N29" s="38">
        <v>200</v>
      </c>
      <c r="O29" s="38">
        <v>90</v>
      </c>
      <c r="P29" s="97"/>
      <c r="Q29" s="176">
        <v>31.05</v>
      </c>
      <c r="R29" s="32">
        <v>14.85</v>
      </c>
      <c r="S29" s="32">
        <v>21.78</v>
      </c>
      <c r="T29" s="31">
        <v>12.88</v>
      </c>
      <c r="U29" s="32">
        <v>309.60000000000002</v>
      </c>
      <c r="V29" s="50">
        <v>268</v>
      </c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7.75" customHeight="1" x14ac:dyDescent="0.25">
      <c r="A30" s="25"/>
      <c r="B30" s="37" t="s">
        <v>28</v>
      </c>
      <c r="C30" s="38"/>
      <c r="D30" s="38">
        <v>40</v>
      </c>
      <c r="E30" s="303"/>
      <c r="F30" s="97">
        <v>4.97</v>
      </c>
      <c r="G30" s="32">
        <v>0.57999999999999996</v>
      </c>
      <c r="H30" s="32">
        <v>2.83</v>
      </c>
      <c r="I30" s="31">
        <v>5.03</v>
      </c>
      <c r="J30" s="32">
        <v>47.96</v>
      </c>
      <c r="K30" s="50">
        <v>367</v>
      </c>
      <c r="M30" s="37" t="s">
        <v>28</v>
      </c>
      <c r="N30" s="38"/>
      <c r="O30" s="38">
        <v>40</v>
      </c>
      <c r="P30" s="303"/>
      <c r="Q30" s="97">
        <v>4.97</v>
      </c>
      <c r="R30" s="32">
        <v>0.57999999999999996</v>
      </c>
      <c r="S30" s="32">
        <v>2.83</v>
      </c>
      <c r="T30" s="31">
        <v>5.03</v>
      </c>
      <c r="U30" s="32">
        <v>47.96</v>
      </c>
      <c r="V30" s="50">
        <v>367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5.75" customHeight="1" x14ac:dyDescent="0.25">
      <c r="B31" s="167" t="s">
        <v>29</v>
      </c>
      <c r="C31" s="92"/>
      <c r="D31" s="38">
        <v>150</v>
      </c>
      <c r="E31" s="100"/>
      <c r="F31" s="97">
        <v>14.65</v>
      </c>
      <c r="G31" s="32">
        <v>4.5999999999999996</v>
      </c>
      <c r="H31" s="32">
        <v>6.09</v>
      </c>
      <c r="I31" s="31">
        <v>38.64</v>
      </c>
      <c r="J31" s="32">
        <v>243.75</v>
      </c>
      <c r="K31" s="50">
        <v>302</v>
      </c>
      <c r="M31" s="167" t="s">
        <v>29</v>
      </c>
      <c r="N31" s="92"/>
      <c r="O31" s="38">
        <v>100</v>
      </c>
      <c r="P31" s="100"/>
      <c r="Q31" s="97">
        <v>9.02</v>
      </c>
      <c r="R31" s="32">
        <v>4.5999999999999996</v>
      </c>
      <c r="S31" s="32">
        <v>6.09</v>
      </c>
      <c r="T31" s="31">
        <v>38.64</v>
      </c>
      <c r="U31" s="32">
        <v>243.75</v>
      </c>
      <c r="V31" s="50">
        <v>302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x14ac:dyDescent="0.25">
      <c r="B32" s="37" t="s">
        <v>245</v>
      </c>
      <c r="C32" s="53" t="s">
        <v>31</v>
      </c>
      <c r="D32" s="38">
        <v>200</v>
      </c>
      <c r="E32" s="53"/>
      <c r="F32" s="46">
        <v>10.45</v>
      </c>
      <c r="G32" s="45">
        <v>0.42</v>
      </c>
      <c r="H32" s="45">
        <v>0.11</v>
      </c>
      <c r="I32" s="55">
        <v>38.61</v>
      </c>
      <c r="J32" s="45">
        <v>157.62</v>
      </c>
      <c r="K32" s="50">
        <v>350</v>
      </c>
      <c r="M32" s="301" t="s">
        <v>220</v>
      </c>
      <c r="N32" s="38">
        <v>200</v>
      </c>
      <c r="O32" s="46">
        <v>200</v>
      </c>
      <c r="P32" s="46"/>
      <c r="Q32" s="46">
        <v>2.33</v>
      </c>
      <c r="R32" s="45">
        <v>0.42</v>
      </c>
      <c r="S32" s="45">
        <v>0.11</v>
      </c>
      <c r="T32" s="55">
        <v>38.61</v>
      </c>
      <c r="U32" s="45">
        <v>157.62</v>
      </c>
      <c r="V32" s="50">
        <v>350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50" t="s">
        <v>19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50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7.25" customHeight="1" x14ac:dyDescent="0.25">
      <c r="B34" s="37" t="s">
        <v>20</v>
      </c>
      <c r="C34" s="53"/>
      <c r="D34" s="38">
        <v>30</v>
      </c>
      <c r="E34" s="104"/>
      <c r="F34" s="46"/>
      <c r="G34" s="32">
        <v>1.98</v>
      </c>
      <c r="H34" s="32">
        <v>0.36</v>
      </c>
      <c r="I34" s="31">
        <v>10.02</v>
      </c>
      <c r="J34" s="32">
        <v>51.99</v>
      </c>
      <c r="K34" s="50" t="s">
        <v>19</v>
      </c>
      <c r="M34" s="37" t="s">
        <v>20</v>
      </c>
      <c r="N34" s="53"/>
      <c r="O34" s="38">
        <v>30</v>
      </c>
      <c r="P34" s="104"/>
      <c r="Q34" s="46"/>
      <c r="R34" s="32">
        <v>1.98</v>
      </c>
      <c r="S34" s="32">
        <v>0.36</v>
      </c>
      <c r="T34" s="31">
        <v>10.02</v>
      </c>
      <c r="U34" s="32">
        <v>51.99</v>
      </c>
      <c r="V34" s="50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105">
        <f t="shared" ref="F35:J35" si="4">SUM(F27:F34)</f>
        <v>78.000000000000014</v>
      </c>
      <c r="G35" s="105">
        <f t="shared" si="4"/>
        <v>30.42</v>
      </c>
      <c r="H35" s="105">
        <f t="shared" si="4"/>
        <v>37.42</v>
      </c>
      <c r="I35" s="106">
        <f t="shared" si="4"/>
        <v>141.76000000000002</v>
      </c>
      <c r="J35" s="105">
        <f t="shared" si="4"/>
        <v>1033.82</v>
      </c>
      <c r="K35" s="70"/>
      <c r="M35" s="304" t="s">
        <v>33</v>
      </c>
      <c r="N35" s="115"/>
      <c r="O35" s="116"/>
      <c r="P35" s="117"/>
      <c r="Q35" s="118">
        <f>SUM(Q27:Q34)</f>
        <v>59</v>
      </c>
      <c r="R35" s="118">
        <f t="shared" ref="R35:U35" si="5">SUM(R27:R34)</f>
        <v>30.42</v>
      </c>
      <c r="S35" s="118">
        <f t="shared" si="5"/>
        <v>37.42</v>
      </c>
      <c r="T35" s="118">
        <f t="shared" si="5"/>
        <v>141.76000000000002</v>
      </c>
      <c r="U35" s="118">
        <f t="shared" si="5"/>
        <v>1033.82</v>
      </c>
      <c r="V35" s="12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23.25" customHeight="1" x14ac:dyDescent="0.25">
      <c r="B36" s="109"/>
      <c r="C36" s="110"/>
      <c r="D36" s="97"/>
      <c r="E36" s="104"/>
      <c r="F36" s="107"/>
      <c r="G36" s="112"/>
      <c r="H36" s="112"/>
      <c r="I36" s="113"/>
      <c r="J36" s="112"/>
      <c r="K36" s="70"/>
      <c r="M36" s="305" t="s">
        <v>246</v>
      </c>
      <c r="N36" s="252"/>
      <c r="O36" s="253"/>
      <c r="P36" s="254"/>
      <c r="Q36" s="118">
        <f>Q35+Q16</f>
        <v>137</v>
      </c>
      <c r="R36" s="248"/>
      <c r="S36" s="248"/>
      <c r="T36" s="249"/>
      <c r="U36" s="248"/>
      <c r="V36" s="25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14.2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37" t="s">
        <v>25</v>
      </c>
      <c r="N37" s="92"/>
      <c r="O37" s="38">
        <v>60</v>
      </c>
      <c r="P37" s="93"/>
      <c r="Q37" s="223">
        <v>9.8699999999999992</v>
      </c>
      <c r="R37" s="32">
        <v>1.23</v>
      </c>
      <c r="S37" s="32">
        <v>1.74</v>
      </c>
      <c r="T37" s="31">
        <v>8.8699999999999992</v>
      </c>
      <c r="U37" s="32">
        <v>44.16</v>
      </c>
      <c r="V37" s="94">
        <v>133</v>
      </c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24.75" x14ac:dyDescent="0.25">
      <c r="B38" s="78" t="s">
        <v>247</v>
      </c>
      <c r="C38" s="126"/>
      <c r="D38" s="127"/>
      <c r="E38" s="128"/>
      <c r="F38" s="46"/>
      <c r="G38" s="46"/>
      <c r="H38" s="46"/>
      <c r="I38" s="129"/>
      <c r="J38" s="46"/>
      <c r="K38" s="70"/>
      <c r="M38" s="244" t="s">
        <v>26</v>
      </c>
      <c r="N38" s="96"/>
      <c r="O38" s="38">
        <v>200</v>
      </c>
      <c r="P38" s="93"/>
      <c r="Q38" s="176">
        <v>5.32</v>
      </c>
      <c r="R38" s="32">
        <v>4.3899999999999997</v>
      </c>
      <c r="S38" s="32">
        <v>4.21</v>
      </c>
      <c r="T38" s="31">
        <v>13.22</v>
      </c>
      <c r="U38" s="32">
        <v>108.6</v>
      </c>
      <c r="V38" s="50">
        <v>102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13.5" customHeight="1" x14ac:dyDescent="0.25">
      <c r="B39" s="132" t="s">
        <v>36</v>
      </c>
      <c r="C39" s="133" t="s">
        <v>37</v>
      </c>
      <c r="D39" s="29">
        <v>200</v>
      </c>
      <c r="E39" s="93"/>
      <c r="F39" s="139">
        <v>17.52</v>
      </c>
      <c r="G39" s="45">
        <v>0.6</v>
      </c>
      <c r="H39" s="55">
        <v>0.2</v>
      </c>
      <c r="I39" s="45">
        <v>30.4</v>
      </c>
      <c r="J39" s="50">
        <v>125.8</v>
      </c>
      <c r="K39" s="50">
        <v>389</v>
      </c>
      <c r="M39" s="37" t="s">
        <v>27</v>
      </c>
      <c r="N39" s="38">
        <v>200</v>
      </c>
      <c r="O39" s="38">
        <v>90</v>
      </c>
      <c r="P39" s="97"/>
      <c r="Q39" s="176">
        <v>31.05</v>
      </c>
      <c r="R39" s="32">
        <v>14.85</v>
      </c>
      <c r="S39" s="32">
        <v>21.78</v>
      </c>
      <c r="T39" s="31">
        <v>12.88</v>
      </c>
      <c r="U39" s="32">
        <v>309.60000000000002</v>
      </c>
      <c r="V39" s="50">
        <v>268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1.25" customHeight="1" x14ac:dyDescent="0.25">
      <c r="B40" s="26" t="s">
        <v>38</v>
      </c>
      <c r="C40" s="38">
        <v>10</v>
      </c>
      <c r="D40" s="29" t="s">
        <v>39</v>
      </c>
      <c r="E40" s="29"/>
      <c r="F40" s="223">
        <v>39.78</v>
      </c>
      <c r="G40" s="30">
        <v>5.5</v>
      </c>
      <c r="H40" s="30">
        <v>11.85</v>
      </c>
      <c r="I40" s="31">
        <v>29.1</v>
      </c>
      <c r="J40" s="32">
        <v>249</v>
      </c>
      <c r="K40" s="33">
        <v>305</v>
      </c>
      <c r="M40" s="167" t="s">
        <v>28</v>
      </c>
      <c r="N40" s="38"/>
      <c r="O40" s="38">
        <v>40</v>
      </c>
      <c r="P40" s="303"/>
      <c r="Q40" s="97">
        <v>4.97</v>
      </c>
      <c r="R40" s="32">
        <v>0.57999999999999996</v>
      </c>
      <c r="S40" s="32">
        <v>2.83</v>
      </c>
      <c r="T40" s="31">
        <v>5.03</v>
      </c>
      <c r="U40" s="32">
        <v>47.96</v>
      </c>
      <c r="V40" s="50">
        <v>367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x14ac:dyDescent="0.25">
      <c r="B41" s="37" t="s">
        <v>18</v>
      </c>
      <c r="C41" s="53"/>
      <c r="D41" s="38">
        <v>30</v>
      </c>
      <c r="E41" s="46"/>
      <c r="F41" s="93">
        <v>1.7</v>
      </c>
      <c r="G41" s="32">
        <v>2.37</v>
      </c>
      <c r="H41" s="32">
        <v>0.3</v>
      </c>
      <c r="I41" s="31">
        <v>14.49</v>
      </c>
      <c r="J41" s="32">
        <v>70.14</v>
      </c>
      <c r="K41" s="50" t="s">
        <v>19</v>
      </c>
      <c r="L41" s="58"/>
      <c r="M41" s="167" t="s">
        <v>29</v>
      </c>
      <c r="N41" s="92"/>
      <c r="O41" s="38">
        <v>100</v>
      </c>
      <c r="P41" s="100"/>
      <c r="Q41" s="97">
        <v>9.02</v>
      </c>
      <c r="R41" s="32">
        <v>4.5999999999999996</v>
      </c>
      <c r="S41" s="32">
        <v>6.09</v>
      </c>
      <c r="T41" s="31">
        <v>38.64</v>
      </c>
      <c r="U41" s="32">
        <v>243.75</v>
      </c>
      <c r="V41" s="50">
        <v>302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75"/>
      <c r="C42" s="29"/>
      <c r="D42" s="46"/>
      <c r="E42" s="29"/>
      <c r="F42" s="29"/>
      <c r="G42" s="139"/>
      <c r="H42" s="139"/>
      <c r="I42" s="140"/>
      <c r="J42" s="139"/>
      <c r="K42" s="89"/>
      <c r="L42" s="20"/>
      <c r="M42" s="301" t="s">
        <v>220</v>
      </c>
      <c r="N42" s="53" t="s">
        <v>31</v>
      </c>
      <c r="O42" s="46">
        <v>200</v>
      </c>
      <c r="P42" s="46"/>
      <c r="Q42" s="46">
        <v>2.33</v>
      </c>
      <c r="R42" s="45">
        <v>0.42</v>
      </c>
      <c r="S42" s="45">
        <v>0.11</v>
      </c>
      <c r="T42" s="55">
        <v>38.61</v>
      </c>
      <c r="U42" s="45">
        <v>157.62</v>
      </c>
      <c r="V42" s="50">
        <v>350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ht="12" customHeight="1" x14ac:dyDescent="0.25">
      <c r="B43" s="141" t="s">
        <v>21</v>
      </c>
      <c r="C43" s="103"/>
      <c r="D43" s="142"/>
      <c r="E43" s="143"/>
      <c r="F43" s="123">
        <f>SUM(F39:F42)</f>
        <v>59</v>
      </c>
      <c r="G43" s="123">
        <f>SUM(G39:G42)</f>
        <v>8.4699999999999989</v>
      </c>
      <c r="H43" s="123">
        <f>SUM(H39:H42)</f>
        <v>12.35</v>
      </c>
      <c r="I43" s="144">
        <f>SUM(I39:I42)</f>
        <v>73.989999999999995</v>
      </c>
      <c r="J43" s="123">
        <f>SUM(J39:J42)</f>
        <v>444.94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50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137</v>
      </c>
      <c r="G44" s="150">
        <f>G43+G35+G16</f>
        <v>56.92</v>
      </c>
      <c r="H44" s="150">
        <f t="shared" ref="H44:J44" si="6">H43+H35+H16</f>
        <v>66.09</v>
      </c>
      <c r="I44" s="150">
        <f t="shared" si="6"/>
        <v>307.14</v>
      </c>
      <c r="J44" s="150">
        <f t="shared" si="6"/>
        <v>2054.59</v>
      </c>
      <c r="K44" s="151"/>
      <c r="L44" s="20"/>
      <c r="M44" s="37" t="s">
        <v>20</v>
      </c>
      <c r="N44" s="53"/>
      <c r="O44" s="38">
        <v>30</v>
      </c>
      <c r="P44" s="104"/>
      <c r="Q44" s="46">
        <v>0.74</v>
      </c>
      <c r="R44" s="32">
        <v>1.98</v>
      </c>
      <c r="S44" s="32">
        <v>0.36</v>
      </c>
      <c r="T44" s="31">
        <v>10.02</v>
      </c>
      <c r="U44" s="32">
        <v>51.99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2" customHeight="1" x14ac:dyDescent="0.25">
      <c r="C45" s="57"/>
      <c r="D45" s="152"/>
      <c r="E45" s="152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SUM(Q37:Q44)</f>
        <v>65</v>
      </c>
      <c r="R45" s="69">
        <f t="shared" ref="R45:U45" si="7">SUM(R37:R44)</f>
        <v>30.42</v>
      </c>
      <c r="S45" s="69">
        <f t="shared" si="7"/>
        <v>37.42</v>
      </c>
      <c r="T45" s="69">
        <f t="shared" si="7"/>
        <v>141.76000000000002</v>
      </c>
      <c r="U45" s="69">
        <f t="shared" si="7"/>
        <v>1033.82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hidden="1" customHeight="1" x14ac:dyDescent="0.25">
      <c r="B46" s="122"/>
      <c r="C46" s="122"/>
      <c r="D46" s="41"/>
      <c r="E46" s="153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Q45+Q25</f>
        <v>156</v>
      </c>
      <c r="R46" s="150">
        <f t="shared" ref="R46:U46" si="8">R45+R25</f>
        <v>52.540000000000006</v>
      </c>
      <c r="S46" s="150">
        <f t="shared" si="8"/>
        <v>58.206666666666671</v>
      </c>
      <c r="T46" s="150">
        <f t="shared" si="8"/>
        <v>253.00000000000003</v>
      </c>
      <c r="U46" s="150">
        <f t="shared" si="8"/>
        <v>1737.57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idden="1" x14ac:dyDescent="0.25">
      <c r="B47" t="s">
        <v>40</v>
      </c>
      <c r="C47" s="57"/>
      <c r="D47" s="134"/>
      <c r="E47" s="153"/>
      <c r="F47" s="62"/>
      <c r="G47" s="51"/>
      <c r="H47" s="51"/>
      <c r="I47" s="51"/>
      <c r="J47" s="51"/>
      <c r="K47" s="35"/>
      <c r="L47" s="20"/>
      <c r="M47" s="11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M48" s="114" t="s">
        <v>33</v>
      </c>
      <c r="N48" s="115"/>
      <c r="O48" s="116"/>
      <c r="P48" s="117"/>
      <c r="Q48" s="118">
        <f>Q45+Q25</f>
        <v>156</v>
      </c>
      <c r="R48" s="118">
        <f t="shared" ref="R48:U48" si="9">R45+R25</f>
        <v>52.540000000000006</v>
      </c>
      <c r="S48" s="118">
        <f t="shared" si="9"/>
        <v>58.206666666666671</v>
      </c>
      <c r="T48" s="118">
        <f t="shared" si="9"/>
        <v>253.00000000000003</v>
      </c>
      <c r="U48" s="118">
        <f t="shared" si="9"/>
        <v>1737.57</v>
      </c>
      <c r="V48" s="120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"/>
      <c r="C54" s="10"/>
      <c r="D54" s="10"/>
      <c r="E54" s="10"/>
      <c r="F54" s="10"/>
      <c r="G54" s="11"/>
      <c r="H54" s="11"/>
      <c r="I54" s="12"/>
      <c r="J54" s="12"/>
      <c r="K54" s="1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A4" workbookViewId="0">
      <selection activeCell="A4" sqref="A1:XFD1048576"/>
    </sheetView>
  </sheetViews>
  <sheetFormatPr defaultRowHeight="15" x14ac:dyDescent="0.25"/>
  <cols>
    <col min="1" max="1" width="0.42578125" customWidth="1"/>
    <col min="2" max="2" width="27.42578125" customWidth="1"/>
    <col min="3" max="3" width="0.5703125" hidden="1" customWidth="1"/>
    <col min="4" max="4" width="7.140625" customWidth="1"/>
    <col min="5" max="5" width="4.85546875" customWidth="1"/>
    <col min="6" max="6" width="8" customWidth="1"/>
    <col min="7" max="7" width="8.14062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0.85546875" customWidth="1"/>
    <col min="13" max="13" width="27.7109375" customWidth="1"/>
    <col min="14" max="14" width="0.28515625" customWidth="1"/>
    <col min="15" max="15" width="6.7109375" customWidth="1"/>
    <col min="16" max="16" width="4.8554687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8" customWidth="1"/>
    <col min="22" max="22" width="7.1406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307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307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4.75" customHeight="1" x14ac:dyDescent="0.25">
      <c r="A8" s="25"/>
      <c r="B8" s="244" t="s">
        <v>200</v>
      </c>
      <c r="C8" s="27">
        <v>44499</v>
      </c>
      <c r="D8" s="38">
        <v>50</v>
      </c>
      <c r="E8" s="29"/>
      <c r="F8" s="29">
        <v>4.13</v>
      </c>
      <c r="G8" s="32">
        <v>0.7</v>
      </c>
      <c r="H8" s="32">
        <v>0.03</v>
      </c>
      <c r="I8" s="31">
        <v>14.49</v>
      </c>
      <c r="J8" s="32">
        <v>40.14</v>
      </c>
      <c r="K8" s="167" t="s">
        <v>227</v>
      </c>
      <c r="L8" s="20"/>
      <c r="M8" s="244" t="s">
        <v>200</v>
      </c>
      <c r="N8" s="27">
        <v>44499</v>
      </c>
      <c r="O8" s="38">
        <v>50</v>
      </c>
      <c r="P8" s="29"/>
      <c r="Q8" s="29">
        <v>4.13</v>
      </c>
      <c r="R8" s="32">
        <v>0.7</v>
      </c>
      <c r="S8" s="32">
        <v>0.03</v>
      </c>
      <c r="T8" s="31">
        <v>14.49</v>
      </c>
      <c r="U8" s="32">
        <v>40.14</v>
      </c>
      <c r="V8" s="167" t="s">
        <v>227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34.5" customHeight="1" x14ac:dyDescent="0.25">
      <c r="A9" s="25"/>
      <c r="B9" s="244" t="s">
        <v>228</v>
      </c>
      <c r="C9" s="27">
        <v>44499</v>
      </c>
      <c r="D9" s="38">
        <v>23</v>
      </c>
      <c r="E9" s="29"/>
      <c r="F9" s="29">
        <v>20.83</v>
      </c>
      <c r="G9" s="32">
        <v>4.26</v>
      </c>
      <c r="H9" s="32">
        <v>4.32</v>
      </c>
      <c r="I9" s="31">
        <v>0</v>
      </c>
      <c r="J9" s="32">
        <v>68.66</v>
      </c>
      <c r="K9" s="50">
        <v>15</v>
      </c>
      <c r="L9" s="20"/>
      <c r="M9" s="244" t="s">
        <v>228</v>
      </c>
      <c r="N9" s="27">
        <v>44499</v>
      </c>
      <c r="O9" s="38">
        <v>23</v>
      </c>
      <c r="P9" s="29"/>
      <c r="Q9" s="29">
        <v>20.83</v>
      </c>
      <c r="R9" s="32">
        <v>4.26</v>
      </c>
      <c r="S9" s="32">
        <v>4.32</v>
      </c>
      <c r="T9" s="31">
        <v>0</v>
      </c>
      <c r="U9" s="32">
        <v>68.66</v>
      </c>
      <c r="V9" s="50">
        <v>15</v>
      </c>
      <c r="X9" s="24"/>
      <c r="Y9" s="3"/>
      <c r="Z9" s="34"/>
      <c r="AA9" s="35"/>
      <c r="AB9" s="36"/>
      <c r="AC9" s="35"/>
      <c r="AD9" s="35"/>
      <c r="AE9" s="35"/>
      <c r="AF9" s="35"/>
      <c r="AG9" s="35"/>
    </row>
    <row r="10" spans="1:33" ht="23.25" x14ac:dyDescent="0.25">
      <c r="A10" s="25"/>
      <c r="B10" s="167" t="s">
        <v>229</v>
      </c>
      <c r="C10" s="38">
        <v>20</v>
      </c>
      <c r="D10" s="38" t="s">
        <v>166</v>
      </c>
      <c r="E10" s="45"/>
      <c r="F10" s="54">
        <v>16.75</v>
      </c>
      <c r="G10" s="32">
        <v>3.3</v>
      </c>
      <c r="H10" s="32">
        <v>6.55</v>
      </c>
      <c r="I10" s="31">
        <v>29.84</v>
      </c>
      <c r="J10" s="32">
        <v>185.02</v>
      </c>
      <c r="K10" s="50">
        <v>181</v>
      </c>
      <c r="L10" s="20"/>
      <c r="M10" s="167" t="s">
        <v>229</v>
      </c>
      <c r="N10" s="38">
        <v>20</v>
      </c>
      <c r="O10" s="38" t="s">
        <v>166</v>
      </c>
      <c r="P10" s="45"/>
      <c r="Q10" s="54">
        <v>16.75</v>
      </c>
      <c r="R10" s="32">
        <v>3.3</v>
      </c>
      <c r="S10" s="32">
        <v>6.55</v>
      </c>
      <c r="T10" s="31">
        <v>29.84</v>
      </c>
      <c r="U10" s="32">
        <v>185.02</v>
      </c>
      <c r="V10" s="50">
        <v>181</v>
      </c>
      <c r="X10" s="39"/>
      <c r="Y10" s="40"/>
      <c r="Z10" s="41"/>
      <c r="AA10" s="42"/>
      <c r="AB10" s="42"/>
      <c r="AC10" s="43"/>
      <c r="AD10" s="44"/>
      <c r="AE10" s="44"/>
      <c r="AF10" s="44"/>
      <c r="AG10" s="41"/>
    </row>
    <row r="11" spans="1:33" ht="13.5" customHeight="1" x14ac:dyDescent="0.25">
      <c r="B11" s="226" t="s">
        <v>230</v>
      </c>
      <c r="C11" s="38">
        <v>200</v>
      </c>
      <c r="D11" s="98">
        <v>200</v>
      </c>
      <c r="E11" s="53"/>
      <c r="F11" s="291">
        <v>6.05</v>
      </c>
      <c r="G11" s="291">
        <v>1.27</v>
      </c>
      <c r="H11" s="291">
        <v>1.1299999999999999</v>
      </c>
      <c r="I11" s="291">
        <v>13.31</v>
      </c>
      <c r="J11" s="291">
        <v>67.81</v>
      </c>
      <c r="K11" s="164">
        <v>378</v>
      </c>
      <c r="L11" s="25"/>
      <c r="M11" s="226" t="s">
        <v>230</v>
      </c>
      <c r="N11" s="38">
        <v>200</v>
      </c>
      <c r="O11" s="98">
        <v>200</v>
      </c>
      <c r="P11" s="53"/>
      <c r="Q11" s="291">
        <v>6.05</v>
      </c>
      <c r="R11" s="291">
        <v>1.27</v>
      </c>
      <c r="S11" s="291">
        <v>1.1299999999999999</v>
      </c>
      <c r="T11" s="291">
        <v>13.31</v>
      </c>
      <c r="U11" s="291">
        <v>67.81</v>
      </c>
      <c r="V11" s="164">
        <v>378</v>
      </c>
      <c r="X11" s="39"/>
      <c r="Y11" s="40"/>
      <c r="Z11" s="41"/>
      <c r="AA11" s="41"/>
      <c r="AB11" s="41"/>
      <c r="AC11" s="51"/>
      <c r="AD11" s="51"/>
      <c r="AE11" s="51"/>
      <c r="AF11" s="51"/>
      <c r="AG11" s="52"/>
    </row>
    <row r="12" spans="1:33" ht="18.75" customHeight="1" x14ac:dyDescent="0.25">
      <c r="B12" s="37" t="s">
        <v>20</v>
      </c>
      <c r="C12" s="38">
        <v>200</v>
      </c>
      <c r="D12" s="38">
        <v>30</v>
      </c>
      <c r="E12" s="53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224" t="s">
        <v>19</v>
      </c>
      <c r="L12" s="57"/>
      <c r="M12" s="37" t="s">
        <v>20</v>
      </c>
      <c r="N12" s="38">
        <v>200</v>
      </c>
      <c r="O12" s="38">
        <v>30</v>
      </c>
      <c r="P12" s="53"/>
      <c r="Q12" s="46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224" t="s">
        <v>19</v>
      </c>
      <c r="X12" s="58"/>
      <c r="Y12" s="57"/>
      <c r="Z12" s="41"/>
      <c r="AA12" s="59"/>
      <c r="AB12" s="36"/>
      <c r="AC12" s="52"/>
      <c r="AD12" s="52"/>
      <c r="AE12" s="52"/>
      <c r="AF12" s="42"/>
      <c r="AG12" s="35"/>
    </row>
    <row r="13" spans="1:33" ht="16.5" customHeight="1" x14ac:dyDescent="0.25">
      <c r="B13" s="26" t="s">
        <v>172</v>
      </c>
      <c r="C13" s="38">
        <v>10</v>
      </c>
      <c r="D13" s="46">
        <v>108</v>
      </c>
      <c r="E13" s="29"/>
      <c r="F13" s="29">
        <v>28.51</v>
      </c>
      <c r="G13" s="32">
        <v>0.64</v>
      </c>
      <c r="H13" s="32">
        <v>0.32</v>
      </c>
      <c r="I13" s="31">
        <v>18.39</v>
      </c>
      <c r="J13" s="32">
        <v>78.400000000000006</v>
      </c>
      <c r="K13" s="224" t="s">
        <v>19</v>
      </c>
      <c r="L13" s="20"/>
      <c r="M13" s="26" t="s">
        <v>172</v>
      </c>
      <c r="N13" s="38">
        <v>10</v>
      </c>
      <c r="O13" s="46">
        <v>108</v>
      </c>
      <c r="P13" s="29"/>
      <c r="Q13" s="29">
        <v>28.51</v>
      </c>
      <c r="R13" s="32">
        <v>0.64</v>
      </c>
      <c r="S13" s="32">
        <v>0.32</v>
      </c>
      <c r="T13" s="31">
        <v>18.39</v>
      </c>
      <c r="U13" s="32">
        <v>78.400000000000006</v>
      </c>
      <c r="V13" s="224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5.25" customHeight="1" x14ac:dyDescent="0.25">
      <c r="B14" s="37"/>
      <c r="C14" s="53"/>
      <c r="D14" s="38"/>
      <c r="E14" s="53"/>
      <c r="F14" s="46"/>
      <c r="G14" s="32"/>
      <c r="H14" s="32"/>
      <c r="I14" s="31"/>
      <c r="J14" s="32"/>
      <c r="K14" s="50"/>
      <c r="L14" s="20"/>
      <c r="M14" s="37"/>
      <c r="N14" s="53"/>
      <c r="O14" s="38"/>
      <c r="P14" s="53"/>
      <c r="Q14" s="46"/>
      <c r="R14" s="32"/>
      <c r="S14" s="32"/>
      <c r="T14" s="31"/>
      <c r="U14" s="32"/>
      <c r="V14" s="50"/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5.25" customHeight="1" x14ac:dyDescent="0.25">
      <c r="B15" s="37"/>
      <c r="C15" s="38"/>
      <c r="D15" s="38"/>
      <c r="E15" s="53"/>
      <c r="F15" s="46"/>
      <c r="G15" s="32"/>
      <c r="H15" s="32"/>
      <c r="I15" s="31"/>
      <c r="J15" s="32"/>
      <c r="K15" s="50"/>
      <c r="L15" s="20"/>
      <c r="M15" s="37"/>
      <c r="N15" s="38"/>
      <c r="O15" s="38"/>
      <c r="P15" s="53"/>
      <c r="Q15" s="46"/>
      <c r="R15" s="32"/>
      <c r="S15" s="32"/>
      <c r="T15" s="31"/>
      <c r="U15" s="32"/>
      <c r="V15" s="50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77.999999999999986</v>
      </c>
      <c r="G16" s="68">
        <v>10.050000000000001</v>
      </c>
      <c r="H16" s="68">
        <f t="shared" ref="H16:J16" si="0">SUM(H8:H15)</f>
        <v>12.71</v>
      </c>
      <c r="I16" s="68">
        <f t="shared" si="0"/>
        <v>86.05</v>
      </c>
      <c r="J16" s="68">
        <f t="shared" si="0"/>
        <v>492.02</v>
      </c>
      <c r="K16" s="294"/>
      <c r="L16" s="20"/>
      <c r="M16" s="71" t="s">
        <v>21</v>
      </c>
      <c r="N16" s="72"/>
      <c r="O16" s="73"/>
      <c r="P16" s="46"/>
      <c r="Q16" s="74">
        <f>SUM(Q7:Q15)</f>
        <v>77.999999999999986</v>
      </c>
      <c r="R16" s="74">
        <f>SUM(R7:R15)</f>
        <v>12.15</v>
      </c>
      <c r="S16" s="74">
        <f>SUM(S7:S15)</f>
        <v>12.71</v>
      </c>
      <c r="T16" s="75">
        <f>SUM(T7:T15)</f>
        <v>86.05</v>
      </c>
      <c r="U16" s="74">
        <f>SUM(U7:U15)</f>
        <v>492.02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12.75" customHeight="1" x14ac:dyDescent="0.25">
      <c r="B17" s="78" t="s">
        <v>158</v>
      </c>
      <c r="C17" s="72"/>
      <c r="D17" s="66"/>
      <c r="E17" s="79"/>
      <c r="F17" s="74"/>
      <c r="G17" s="295"/>
      <c r="H17" s="295"/>
      <c r="I17" s="296"/>
      <c r="J17" s="295"/>
      <c r="K17" s="294"/>
      <c r="L17" s="20"/>
      <c r="M17" s="78" t="s">
        <v>22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ht="24.75" customHeight="1" x14ac:dyDescent="0.25">
      <c r="A18" s="25"/>
      <c r="B18" s="244" t="s">
        <v>200</v>
      </c>
      <c r="C18" s="27">
        <v>44499</v>
      </c>
      <c r="D18" s="38">
        <v>50</v>
      </c>
      <c r="E18" s="29"/>
      <c r="F18" s="29">
        <v>4.13</v>
      </c>
      <c r="G18" s="32">
        <v>0.7</v>
      </c>
      <c r="H18" s="32">
        <v>0.03</v>
      </c>
      <c r="I18" s="31">
        <v>14.49</v>
      </c>
      <c r="J18" s="32">
        <v>40.14</v>
      </c>
      <c r="K18" s="167" t="s">
        <v>227</v>
      </c>
      <c r="L18" s="57"/>
      <c r="M18" s="244" t="s">
        <v>200</v>
      </c>
      <c r="N18" s="27">
        <v>44499</v>
      </c>
      <c r="O18" s="38">
        <v>50</v>
      </c>
      <c r="P18" s="29"/>
      <c r="Q18" s="29">
        <v>4.13</v>
      </c>
      <c r="R18" s="32">
        <v>0.7</v>
      </c>
      <c r="S18" s="32">
        <v>0.03</v>
      </c>
      <c r="T18" s="31">
        <v>14.49</v>
      </c>
      <c r="U18" s="32">
        <v>40.14</v>
      </c>
      <c r="V18" s="167" t="s">
        <v>227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x14ac:dyDescent="0.25">
      <c r="B19" s="244" t="s">
        <v>228</v>
      </c>
      <c r="C19" s="27">
        <v>44499</v>
      </c>
      <c r="D19" s="38">
        <v>23</v>
      </c>
      <c r="E19" s="29"/>
      <c r="F19" s="29">
        <v>20.83</v>
      </c>
      <c r="G19" s="32">
        <v>5.68</v>
      </c>
      <c r="H19" s="32">
        <v>7.09</v>
      </c>
      <c r="I19" s="31">
        <v>0</v>
      </c>
      <c r="J19" s="32">
        <v>91.54</v>
      </c>
      <c r="K19" s="50">
        <v>15</v>
      </c>
      <c r="L19" s="57"/>
      <c r="M19" s="244" t="s">
        <v>228</v>
      </c>
      <c r="N19" s="27">
        <v>44499</v>
      </c>
      <c r="O19" s="38">
        <v>23</v>
      </c>
      <c r="P19" s="29"/>
      <c r="Q19" s="29">
        <v>20.83</v>
      </c>
      <c r="R19" s="32">
        <v>5.68</v>
      </c>
      <c r="S19" s="32">
        <v>7.09</v>
      </c>
      <c r="T19" s="31">
        <v>0</v>
      </c>
      <c r="U19" s="32">
        <v>91.54</v>
      </c>
      <c r="V19" s="50">
        <v>15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ht="23.25" x14ac:dyDescent="0.25">
      <c r="B20" s="167" t="s">
        <v>229</v>
      </c>
      <c r="C20" s="38">
        <v>200</v>
      </c>
      <c r="D20" s="98" t="s">
        <v>162</v>
      </c>
      <c r="E20" s="29"/>
      <c r="F20" s="223">
        <v>19.309999999999999</v>
      </c>
      <c r="G20" s="291">
        <v>3.96</v>
      </c>
      <c r="H20" s="291">
        <v>7.8</v>
      </c>
      <c r="I20" s="291">
        <v>35.799999999999997</v>
      </c>
      <c r="J20" s="291">
        <v>222.02</v>
      </c>
      <c r="K20" s="50">
        <v>181</v>
      </c>
      <c r="L20" s="20"/>
      <c r="M20" s="167" t="s">
        <v>229</v>
      </c>
      <c r="N20" s="38">
        <v>200</v>
      </c>
      <c r="O20" s="98" t="s">
        <v>162</v>
      </c>
      <c r="P20" s="29"/>
      <c r="Q20" s="223">
        <v>19.309999999999999</v>
      </c>
      <c r="R20" s="291">
        <v>3.96</v>
      </c>
      <c r="S20" s="291">
        <v>7.8</v>
      </c>
      <c r="T20" s="291">
        <v>35.799999999999997</v>
      </c>
      <c r="U20" s="291">
        <v>222.02</v>
      </c>
      <c r="V20" s="50">
        <v>181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226" t="s">
        <v>231</v>
      </c>
      <c r="C21" s="38">
        <v>200</v>
      </c>
      <c r="D21" s="38">
        <v>200</v>
      </c>
      <c r="E21" s="53"/>
      <c r="F21" s="93">
        <v>4.9000000000000004</v>
      </c>
      <c r="G21" s="32">
        <v>0.12</v>
      </c>
      <c r="H21" s="32">
        <v>0.02</v>
      </c>
      <c r="I21" s="31">
        <v>15.2</v>
      </c>
      <c r="J21" s="32">
        <v>62</v>
      </c>
      <c r="K21" s="164">
        <v>378</v>
      </c>
      <c r="L21" s="20"/>
      <c r="M21" s="226" t="s">
        <v>231</v>
      </c>
      <c r="N21" s="38">
        <v>200</v>
      </c>
      <c r="O21" s="38">
        <v>200</v>
      </c>
      <c r="P21" s="53"/>
      <c r="Q21" s="93">
        <v>4.9000000000000004</v>
      </c>
      <c r="R21" s="32">
        <v>0.12</v>
      </c>
      <c r="S21" s="32">
        <v>0.02</v>
      </c>
      <c r="T21" s="31">
        <v>15.2</v>
      </c>
      <c r="U21" s="32">
        <v>62</v>
      </c>
      <c r="V21" s="164">
        <v>378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37" t="s">
        <v>20</v>
      </c>
      <c r="C22" s="53"/>
      <c r="D22" s="38">
        <v>50</v>
      </c>
      <c r="E22" s="53"/>
      <c r="F22" s="93">
        <v>2.88</v>
      </c>
      <c r="G22" s="32">
        <v>3.3</v>
      </c>
      <c r="H22" s="32">
        <v>0.6</v>
      </c>
      <c r="I22" s="31">
        <v>16.7</v>
      </c>
      <c r="J22" s="32">
        <v>86.65</v>
      </c>
      <c r="K22" s="224" t="s">
        <v>19</v>
      </c>
      <c r="L22" s="20"/>
      <c r="M22" s="37" t="s">
        <v>20</v>
      </c>
      <c r="N22" s="53"/>
      <c r="O22" s="38">
        <v>50</v>
      </c>
      <c r="P22" s="53"/>
      <c r="Q22" s="93">
        <v>2.88</v>
      </c>
      <c r="R22" s="32">
        <v>3.3</v>
      </c>
      <c r="S22" s="32">
        <v>0.6</v>
      </c>
      <c r="T22" s="31">
        <v>16.7</v>
      </c>
      <c r="U22" s="32">
        <v>86.65</v>
      </c>
      <c r="V22" s="224" t="s">
        <v>19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4.25" customHeight="1" x14ac:dyDescent="0.25">
      <c r="B23" s="26" t="s">
        <v>172</v>
      </c>
      <c r="C23" s="38">
        <v>10</v>
      </c>
      <c r="D23" s="46">
        <v>108</v>
      </c>
      <c r="E23" s="29"/>
      <c r="F23" s="29">
        <v>28.51</v>
      </c>
      <c r="G23" s="32">
        <v>0.64</v>
      </c>
      <c r="H23" s="32">
        <v>0.32</v>
      </c>
      <c r="I23" s="31">
        <v>18.39</v>
      </c>
      <c r="J23" s="32">
        <v>78.400000000000006</v>
      </c>
      <c r="K23" s="224" t="s">
        <v>19</v>
      </c>
      <c r="L23" s="20"/>
      <c r="M23" s="26" t="s">
        <v>172</v>
      </c>
      <c r="N23" s="38">
        <v>10</v>
      </c>
      <c r="O23" s="46">
        <v>108</v>
      </c>
      <c r="P23" s="29"/>
      <c r="Q23" s="29">
        <v>28.51</v>
      </c>
      <c r="R23" s="32">
        <v>0.64</v>
      </c>
      <c r="S23" s="32">
        <v>0.32</v>
      </c>
      <c r="T23" s="31">
        <v>18.39</v>
      </c>
      <c r="U23" s="32">
        <v>78.400000000000006</v>
      </c>
      <c r="V23" s="224" t="s">
        <v>19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5" customHeight="1" x14ac:dyDescent="0.25">
      <c r="B24" s="299" t="s">
        <v>232</v>
      </c>
      <c r="C24" s="133"/>
      <c r="D24" s="46">
        <v>90</v>
      </c>
      <c r="E24" s="46"/>
      <c r="F24" s="93">
        <v>10.44</v>
      </c>
      <c r="G24" s="32"/>
      <c r="H24" s="32"/>
      <c r="I24" s="31"/>
      <c r="J24" s="32"/>
      <c r="K24" s="50"/>
      <c r="L24" s="20"/>
      <c r="M24" s="299" t="s">
        <v>232</v>
      </c>
      <c r="N24" s="133"/>
      <c r="O24" s="46">
        <v>90</v>
      </c>
      <c r="P24" s="46"/>
      <c r="Q24" s="93">
        <v>10.44</v>
      </c>
      <c r="R24" s="32"/>
      <c r="S24" s="32"/>
      <c r="T24" s="31"/>
      <c r="U24" s="32"/>
      <c r="V24" s="50"/>
      <c r="X24" s="58"/>
      <c r="Y24" s="57"/>
      <c r="Z24" s="41"/>
      <c r="AA24" s="59"/>
      <c r="AB24" s="36"/>
      <c r="AC24" s="52"/>
      <c r="AD24" s="52"/>
      <c r="AE24" s="52"/>
      <c r="AF24" s="42"/>
      <c r="AG24" s="35"/>
    </row>
    <row r="25" spans="1:33" ht="6" customHeight="1" x14ac:dyDescent="0.25">
      <c r="B25" s="175"/>
      <c r="C25" s="29"/>
      <c r="D25" s="46"/>
      <c r="E25" s="29"/>
      <c r="F25" s="29"/>
      <c r="G25" s="32"/>
      <c r="H25" s="32"/>
      <c r="I25" s="31"/>
      <c r="J25" s="32"/>
      <c r="K25" s="50"/>
      <c r="L25" s="20"/>
      <c r="M25" s="175"/>
      <c r="N25" s="29"/>
      <c r="O25" s="46"/>
      <c r="P25" s="29"/>
      <c r="Q25" s="29"/>
      <c r="R25" s="32"/>
      <c r="S25" s="32"/>
      <c r="T25" s="31"/>
      <c r="U25" s="32"/>
      <c r="V25" s="50"/>
      <c r="X25" s="60"/>
      <c r="Y25" s="40"/>
      <c r="Z25" s="61"/>
      <c r="AA25" s="62"/>
      <c r="AB25" s="62"/>
      <c r="AC25" s="41"/>
      <c r="AD25" s="41"/>
      <c r="AE25" s="41"/>
      <c r="AF25" s="62"/>
      <c r="AG25" s="52"/>
    </row>
    <row r="26" spans="1:33" x14ac:dyDescent="0.25">
      <c r="B26" s="65" t="s">
        <v>21</v>
      </c>
      <c r="C26" s="66"/>
      <c r="D26" s="66"/>
      <c r="E26" s="68"/>
      <c r="F26" s="69">
        <f>SUM(F18:F25)</f>
        <v>91</v>
      </c>
      <c r="G26" s="68">
        <f>SUM(G18:G25)</f>
        <v>14.399999999999999</v>
      </c>
      <c r="H26" s="68">
        <f>SUM(H18:H25)</f>
        <v>15.86</v>
      </c>
      <c r="I26" s="68">
        <f>SUM(I18:I25)</f>
        <v>100.58</v>
      </c>
      <c r="J26" s="68">
        <f>SUM(J18:J25)</f>
        <v>580.75</v>
      </c>
      <c r="K26" s="70"/>
      <c r="L26" s="20"/>
      <c r="M26" s="71" t="s">
        <v>21</v>
      </c>
      <c r="N26" s="87"/>
      <c r="O26" s="46"/>
      <c r="P26" s="69"/>
      <c r="Q26" s="69">
        <f>SUM(Q18:Q25)</f>
        <v>91</v>
      </c>
      <c r="R26" s="69">
        <f>SUM(R18:R25)</f>
        <v>14.399999999999999</v>
      </c>
      <c r="S26" s="69">
        <f>SUM(S18:S25)</f>
        <v>15.86</v>
      </c>
      <c r="T26" s="88">
        <f>SUM(T18:T25)</f>
        <v>100.58</v>
      </c>
      <c r="U26" s="69">
        <f>SUM(U18:U25)</f>
        <v>580.75</v>
      </c>
      <c r="V26" s="89"/>
      <c r="X26" s="58"/>
      <c r="Y26" s="57"/>
      <c r="Z26" s="41"/>
      <c r="AA26" s="36"/>
      <c r="AB26" s="36"/>
      <c r="AC26" s="52"/>
      <c r="AD26" s="52"/>
      <c r="AE26" s="52"/>
      <c r="AF26" s="42"/>
      <c r="AG26" s="52"/>
    </row>
    <row r="27" spans="1:33" x14ac:dyDescent="0.25">
      <c r="A27" s="1"/>
      <c r="B27" s="90" t="s">
        <v>159</v>
      </c>
      <c r="C27" s="66"/>
      <c r="D27" s="66"/>
      <c r="E27" s="68"/>
      <c r="F27" s="68"/>
      <c r="G27" s="68"/>
      <c r="H27" s="80"/>
      <c r="I27" s="68"/>
      <c r="J27" s="70"/>
      <c r="K27" s="70"/>
      <c r="L27" s="57"/>
      <c r="M27" s="78" t="s">
        <v>244</v>
      </c>
      <c r="N27" s="87"/>
      <c r="O27" s="46"/>
      <c r="P27" s="69"/>
      <c r="Q27" s="69"/>
      <c r="R27" s="69"/>
      <c r="S27" s="69"/>
      <c r="T27" s="88"/>
      <c r="U27" s="69"/>
      <c r="V27" s="89"/>
      <c r="X27" s="84"/>
      <c r="Y27" s="3"/>
      <c r="Z27" s="35"/>
      <c r="AA27" s="91"/>
      <c r="AB27" s="91"/>
      <c r="AC27" s="91"/>
      <c r="AD27" s="91"/>
      <c r="AE27" s="91"/>
      <c r="AF27" s="91"/>
      <c r="AG27" s="35"/>
    </row>
    <row r="28" spans="1:33" x14ac:dyDescent="0.25">
      <c r="A28" s="25"/>
      <c r="B28" s="37" t="s">
        <v>47</v>
      </c>
      <c r="C28" s="38">
        <v>100</v>
      </c>
      <c r="D28" s="29">
        <v>60</v>
      </c>
      <c r="E28" s="29"/>
      <c r="F28" s="223">
        <v>15.6</v>
      </c>
      <c r="G28" s="30">
        <v>1.72</v>
      </c>
      <c r="H28" s="30">
        <v>1.62</v>
      </c>
      <c r="I28" s="31">
        <v>7.42</v>
      </c>
      <c r="J28" s="32">
        <v>27.52</v>
      </c>
      <c r="K28" s="33">
        <v>131</v>
      </c>
      <c r="L28" s="58"/>
      <c r="M28" s="37" t="s">
        <v>47</v>
      </c>
      <c r="N28" s="38">
        <v>100</v>
      </c>
      <c r="O28" s="29">
        <v>25</v>
      </c>
      <c r="P28" s="29"/>
      <c r="Q28" s="223">
        <v>6.84</v>
      </c>
      <c r="R28" s="30">
        <v>1.72</v>
      </c>
      <c r="S28" s="30">
        <v>1.62</v>
      </c>
      <c r="T28" s="31">
        <v>7.42</v>
      </c>
      <c r="U28" s="32">
        <v>27.52</v>
      </c>
      <c r="V28" s="33">
        <v>131</v>
      </c>
      <c r="X28" s="22"/>
      <c r="Y28" s="95"/>
      <c r="Z28" s="35"/>
      <c r="AA28" s="77"/>
      <c r="AB28" s="64"/>
      <c r="AC28" s="77"/>
      <c r="AD28" s="77"/>
      <c r="AE28" s="77"/>
      <c r="AF28" s="77"/>
      <c r="AG28" s="77"/>
    </row>
    <row r="29" spans="1:33" ht="24.75" customHeight="1" x14ac:dyDescent="0.25">
      <c r="A29" s="25"/>
      <c r="B29" s="37" t="s">
        <v>233</v>
      </c>
      <c r="C29" s="96"/>
      <c r="D29" s="38" t="s">
        <v>162</v>
      </c>
      <c r="E29" s="93"/>
      <c r="F29" s="297">
        <v>9.48</v>
      </c>
      <c r="G29" s="32">
        <v>1.97</v>
      </c>
      <c r="H29" s="32">
        <v>5.95</v>
      </c>
      <c r="I29" s="31">
        <v>8.66</v>
      </c>
      <c r="J29" s="32">
        <v>121.44</v>
      </c>
      <c r="K29" s="50">
        <v>88</v>
      </c>
      <c r="M29" s="37" t="s">
        <v>233</v>
      </c>
      <c r="N29" s="96"/>
      <c r="O29" s="38" t="s">
        <v>162</v>
      </c>
      <c r="P29" s="93"/>
      <c r="Q29" s="297">
        <v>9.48</v>
      </c>
      <c r="R29" s="32">
        <v>1.97</v>
      </c>
      <c r="S29" s="32">
        <v>5.95</v>
      </c>
      <c r="T29" s="31">
        <v>8.66</v>
      </c>
      <c r="U29" s="32">
        <v>121.44</v>
      </c>
      <c r="V29" s="50">
        <v>88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13.5" customHeight="1" x14ac:dyDescent="0.25">
      <c r="A30" s="25"/>
      <c r="B30" s="37" t="s">
        <v>234</v>
      </c>
      <c r="C30" s="38">
        <v>200</v>
      </c>
      <c r="D30" s="38">
        <v>100</v>
      </c>
      <c r="E30" s="98"/>
      <c r="F30" s="176">
        <v>28.2</v>
      </c>
      <c r="G30" s="32">
        <v>11.65</v>
      </c>
      <c r="H30" s="32">
        <v>11.66</v>
      </c>
      <c r="I30" s="31">
        <v>3.51</v>
      </c>
      <c r="J30" s="32">
        <v>166</v>
      </c>
      <c r="K30" s="50">
        <v>290</v>
      </c>
      <c r="M30" s="37" t="s">
        <v>234</v>
      </c>
      <c r="N30" s="38">
        <v>200</v>
      </c>
      <c r="O30" s="38">
        <v>100</v>
      </c>
      <c r="P30" s="98"/>
      <c r="Q30" s="176">
        <v>28.2</v>
      </c>
      <c r="R30" s="32">
        <v>11.65</v>
      </c>
      <c r="S30" s="32">
        <v>11.66</v>
      </c>
      <c r="T30" s="31">
        <v>3.51</v>
      </c>
      <c r="U30" s="32">
        <v>166</v>
      </c>
      <c r="V30" s="50">
        <v>290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26.25" x14ac:dyDescent="0.25">
      <c r="B31" s="37" t="s">
        <v>235</v>
      </c>
      <c r="C31" s="92"/>
      <c r="D31" s="38" t="s">
        <v>39</v>
      </c>
      <c r="E31" s="100"/>
      <c r="F31" s="97">
        <v>13.46</v>
      </c>
      <c r="G31" s="45">
        <v>5.51</v>
      </c>
      <c r="H31" s="45">
        <v>4.51</v>
      </c>
      <c r="I31" s="55">
        <v>26.44</v>
      </c>
      <c r="J31" s="45">
        <v>168.45</v>
      </c>
      <c r="K31" s="50">
        <v>309</v>
      </c>
      <c r="M31" s="37" t="s">
        <v>239</v>
      </c>
      <c r="N31" s="92"/>
      <c r="O31" s="38">
        <v>150</v>
      </c>
      <c r="P31" s="100"/>
      <c r="Q31" s="97">
        <v>8.7799999999999994</v>
      </c>
      <c r="R31" s="45">
        <v>5.51</v>
      </c>
      <c r="S31" s="45">
        <v>4.51</v>
      </c>
      <c r="T31" s="55">
        <v>26.44</v>
      </c>
      <c r="U31" s="45">
        <v>168.45</v>
      </c>
      <c r="V31" s="50">
        <v>309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177" t="s">
        <v>236</v>
      </c>
      <c r="C32" s="178">
        <v>200</v>
      </c>
      <c r="D32" s="179">
        <v>200</v>
      </c>
      <c r="E32" s="53"/>
      <c r="F32" s="300">
        <v>8.6</v>
      </c>
      <c r="G32" s="32">
        <v>0.34</v>
      </c>
      <c r="H32" s="32">
        <v>7.4999999999999997E-2</v>
      </c>
      <c r="I32" s="31">
        <v>29.84</v>
      </c>
      <c r="J32" s="32">
        <v>122.2</v>
      </c>
      <c r="K32" s="50">
        <v>348</v>
      </c>
      <c r="M32" s="177" t="s">
        <v>220</v>
      </c>
      <c r="N32" s="178">
        <v>200</v>
      </c>
      <c r="O32" s="179">
        <v>200</v>
      </c>
      <c r="P32" s="53"/>
      <c r="Q32" s="292">
        <v>2.2599999999999998</v>
      </c>
      <c r="R32" s="32">
        <v>0.34</v>
      </c>
      <c r="S32" s="32">
        <v>7.4999999999999997E-2</v>
      </c>
      <c r="T32" s="31">
        <v>29.84</v>
      </c>
      <c r="U32" s="32">
        <v>122.2</v>
      </c>
      <c r="V32" s="50">
        <v>348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50" t="s">
        <v>163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50" t="s">
        <v>163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5.75" customHeight="1" x14ac:dyDescent="0.25">
      <c r="B34" s="37" t="s">
        <v>20</v>
      </c>
      <c r="C34" s="53"/>
      <c r="D34" s="38">
        <v>30</v>
      </c>
      <c r="E34" s="46"/>
      <c r="F34" s="46">
        <v>0.96</v>
      </c>
      <c r="G34" s="32">
        <v>1.98</v>
      </c>
      <c r="H34" s="32">
        <v>0.36</v>
      </c>
      <c r="I34" s="31">
        <v>10.02</v>
      </c>
      <c r="J34" s="32">
        <v>51.99</v>
      </c>
      <c r="K34" s="50" t="s">
        <v>163</v>
      </c>
      <c r="M34" s="37" t="s">
        <v>20</v>
      </c>
      <c r="N34" s="53"/>
      <c r="O34" s="38">
        <v>30</v>
      </c>
      <c r="P34" s="46"/>
      <c r="Q34" s="46">
        <v>1.74</v>
      </c>
      <c r="R34" s="32">
        <v>1.98</v>
      </c>
      <c r="S34" s="32">
        <v>0.36</v>
      </c>
      <c r="T34" s="31">
        <v>10.02</v>
      </c>
      <c r="U34" s="32">
        <v>51.99</v>
      </c>
      <c r="V34" s="50" t="s">
        <v>163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69">
        <f>SUM(F28:F34)</f>
        <v>78</v>
      </c>
      <c r="G35" s="68">
        <f t="shared" ref="G35:J35" si="1">SUM(G28:G34)</f>
        <v>25.540000000000003</v>
      </c>
      <c r="H35" s="68">
        <v>19.97</v>
      </c>
      <c r="I35" s="68">
        <f t="shared" si="1"/>
        <v>100.38</v>
      </c>
      <c r="J35" s="68">
        <f t="shared" si="1"/>
        <v>727.74</v>
      </c>
      <c r="K35" s="70"/>
      <c r="M35" s="102" t="s">
        <v>32</v>
      </c>
      <c r="N35" s="103"/>
      <c r="O35" s="38"/>
      <c r="P35" s="104"/>
      <c r="Q35" s="68">
        <f>SUM(Q28:Q34)</f>
        <v>59</v>
      </c>
      <c r="R35" s="68">
        <f t="shared" ref="R35" si="2">SUM(R28:R34)</f>
        <v>25.540000000000003</v>
      </c>
      <c r="S35" s="68">
        <v>19.97</v>
      </c>
      <c r="T35" s="68">
        <f t="shared" ref="T35:U35" si="3">SUM(T28:T34)</f>
        <v>100.38</v>
      </c>
      <c r="U35" s="68">
        <f t="shared" si="3"/>
        <v>727.74</v>
      </c>
      <c r="V35" s="7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0.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114" t="s">
        <v>33</v>
      </c>
      <c r="N36" s="115"/>
      <c r="O36" s="116"/>
      <c r="P36" s="117"/>
      <c r="Q36" s="118">
        <f>Q35+Q16</f>
        <v>137</v>
      </c>
      <c r="R36" s="118">
        <f t="shared" ref="R36:U36" si="4">R35+R16</f>
        <v>37.690000000000005</v>
      </c>
      <c r="S36" s="118">
        <f t="shared" si="4"/>
        <v>32.68</v>
      </c>
      <c r="T36" s="119">
        <f t="shared" si="4"/>
        <v>186.43</v>
      </c>
      <c r="U36" s="118">
        <f t="shared" si="4"/>
        <v>1219.76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1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246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5" customHeight="1" x14ac:dyDescent="0.25">
      <c r="B38" s="78" t="s">
        <v>290</v>
      </c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47</v>
      </c>
      <c r="N38" s="38">
        <v>100</v>
      </c>
      <c r="O38" s="29">
        <v>25</v>
      </c>
      <c r="P38" s="29"/>
      <c r="Q38" s="223">
        <v>6.84</v>
      </c>
      <c r="R38" s="30">
        <v>1.72</v>
      </c>
      <c r="S38" s="30">
        <v>1.62</v>
      </c>
      <c r="T38" s="31">
        <v>7.42</v>
      </c>
      <c r="U38" s="32">
        <v>27.52</v>
      </c>
      <c r="V38" s="33">
        <v>131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25.5" customHeight="1" x14ac:dyDescent="0.25">
      <c r="B39" s="37" t="s">
        <v>237</v>
      </c>
      <c r="C39" s="29">
        <v>100</v>
      </c>
      <c r="D39" s="46" t="s">
        <v>39</v>
      </c>
      <c r="E39" s="29"/>
      <c r="F39" s="223">
        <v>23.75</v>
      </c>
      <c r="G39" s="29">
        <v>4.2699999999999996</v>
      </c>
      <c r="H39" s="29">
        <v>12.52</v>
      </c>
      <c r="I39" s="174">
        <v>24.88</v>
      </c>
      <c r="J39" s="29">
        <v>231</v>
      </c>
      <c r="K39" s="50">
        <v>165</v>
      </c>
      <c r="M39" s="37" t="s">
        <v>233</v>
      </c>
      <c r="N39" s="96"/>
      <c r="O39" s="38" t="s">
        <v>162</v>
      </c>
      <c r="P39" s="93"/>
      <c r="Q39" s="297">
        <v>6.2</v>
      </c>
      <c r="R39" s="32">
        <v>1.97</v>
      </c>
      <c r="S39" s="32">
        <v>5.95</v>
      </c>
      <c r="T39" s="31">
        <v>8.66</v>
      </c>
      <c r="U39" s="32">
        <v>121.44</v>
      </c>
      <c r="V39" s="50">
        <v>88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5" customHeight="1" x14ac:dyDescent="0.25">
      <c r="B40" s="299" t="s">
        <v>238</v>
      </c>
      <c r="C40" s="133">
        <v>200</v>
      </c>
      <c r="D40" s="29">
        <v>200</v>
      </c>
      <c r="E40" s="46"/>
      <c r="F40" s="46">
        <v>14.21</v>
      </c>
      <c r="G40" s="45">
        <v>3.15</v>
      </c>
      <c r="H40" s="45">
        <v>2.67</v>
      </c>
      <c r="I40" s="55">
        <v>20.91</v>
      </c>
      <c r="J40" s="45">
        <v>90.6</v>
      </c>
      <c r="K40" s="50">
        <v>379</v>
      </c>
      <c r="M40" s="37" t="s">
        <v>234</v>
      </c>
      <c r="N40" s="38">
        <v>200</v>
      </c>
      <c r="O40" s="38">
        <v>100</v>
      </c>
      <c r="P40" s="98"/>
      <c r="Q40" s="176">
        <v>28.2</v>
      </c>
      <c r="R40" s="32">
        <v>11.65</v>
      </c>
      <c r="S40" s="32">
        <v>11.66</v>
      </c>
      <c r="T40" s="31">
        <v>3.51</v>
      </c>
      <c r="U40" s="32">
        <v>166</v>
      </c>
      <c r="V40" s="50">
        <v>290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16.5" customHeight="1" x14ac:dyDescent="0.25">
      <c r="B41" s="37" t="s">
        <v>18</v>
      </c>
      <c r="C41" s="53" t="s">
        <v>31</v>
      </c>
      <c r="D41" s="38">
        <v>30</v>
      </c>
      <c r="E41" s="53"/>
      <c r="F41" s="93">
        <v>1.73</v>
      </c>
      <c r="G41" s="32">
        <v>2.37</v>
      </c>
      <c r="H41" s="32">
        <v>0.3</v>
      </c>
      <c r="I41" s="31">
        <v>14.49</v>
      </c>
      <c r="J41" s="32">
        <v>70.14</v>
      </c>
      <c r="K41" s="50" t="s">
        <v>163</v>
      </c>
      <c r="L41" s="58"/>
      <c r="M41" s="37" t="s">
        <v>239</v>
      </c>
      <c r="N41" s="92"/>
      <c r="O41" s="38" t="s">
        <v>39</v>
      </c>
      <c r="P41" s="100"/>
      <c r="Q41" s="97">
        <v>13.46</v>
      </c>
      <c r="R41" s="45">
        <v>5.51</v>
      </c>
      <c r="S41" s="45">
        <v>4.51</v>
      </c>
      <c r="T41" s="55">
        <v>26.44</v>
      </c>
      <c r="U41" s="45">
        <v>168.45</v>
      </c>
      <c r="V41" s="50">
        <v>309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26" t="s">
        <v>172</v>
      </c>
      <c r="C42" s="38">
        <v>10</v>
      </c>
      <c r="D42" s="46">
        <v>108</v>
      </c>
      <c r="E42" s="29"/>
      <c r="F42" s="29">
        <v>28.51</v>
      </c>
      <c r="G42" s="139"/>
      <c r="H42" s="139"/>
      <c r="I42" s="140"/>
      <c r="J42" s="139"/>
      <c r="K42" s="89"/>
      <c r="L42" s="20"/>
      <c r="M42" s="177" t="s">
        <v>236</v>
      </c>
      <c r="N42" s="178">
        <v>200</v>
      </c>
      <c r="O42" s="179">
        <v>200</v>
      </c>
      <c r="P42" s="53"/>
      <c r="Q42" s="300">
        <v>8.6</v>
      </c>
      <c r="R42" s="32">
        <v>0.34</v>
      </c>
      <c r="S42" s="32">
        <v>7.4999999999999997E-2</v>
      </c>
      <c r="T42" s="31">
        <v>29.84</v>
      </c>
      <c r="U42" s="32">
        <v>122.2</v>
      </c>
      <c r="V42" s="50">
        <v>348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68.2</v>
      </c>
      <c r="G43" s="123">
        <f>SUM(G39:G42)</f>
        <v>9.7899999999999991</v>
      </c>
      <c r="H43" s="123">
        <f>SUM(H39:H42)</f>
        <v>15.49</v>
      </c>
      <c r="I43" s="144">
        <f>SUM(I39:I42)</f>
        <v>60.28</v>
      </c>
      <c r="J43" s="123">
        <f>SUM(J39:J42)</f>
        <v>391.74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50" t="s">
        <v>163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4.25" customHeight="1" thickBot="1" x14ac:dyDescent="0.3">
      <c r="B44" s="146" t="s">
        <v>33</v>
      </c>
      <c r="C44" s="147"/>
      <c r="D44" s="148"/>
      <c r="E44" s="149"/>
      <c r="F44" s="150">
        <f>F43+F35</f>
        <v>146.19999999999999</v>
      </c>
      <c r="G44" s="150">
        <f t="shared" ref="G44:I44" si="5">G43+G35+G16</f>
        <v>45.379999999999995</v>
      </c>
      <c r="H44" s="150">
        <f t="shared" si="5"/>
        <v>48.17</v>
      </c>
      <c r="I44" s="150">
        <f t="shared" si="5"/>
        <v>246.70999999999998</v>
      </c>
      <c r="J44" s="150">
        <f>J43+J35+J16</f>
        <v>1611.5</v>
      </c>
      <c r="K44" s="151"/>
      <c r="L44" s="20"/>
      <c r="M44" s="37" t="s">
        <v>20</v>
      </c>
      <c r="N44" s="53"/>
      <c r="O44" s="38">
        <v>30</v>
      </c>
      <c r="P44" s="46"/>
      <c r="Q44" s="46"/>
      <c r="R44" s="32">
        <v>1.98</v>
      </c>
      <c r="S44" s="32">
        <v>0.36</v>
      </c>
      <c r="T44" s="31">
        <v>10.02</v>
      </c>
      <c r="U44" s="32">
        <v>51.99</v>
      </c>
      <c r="V44" s="50" t="s">
        <v>163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0.5" customHeight="1" x14ac:dyDescent="0.25">
      <c r="B45" t="s">
        <v>40</v>
      </c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SUM(Q38:Q44)</f>
        <v>65</v>
      </c>
      <c r="R45" s="69">
        <f>SUM(R38:R44)</f>
        <v>25.540000000000003</v>
      </c>
      <c r="S45" s="69">
        <f>SUM(S38:S44)</f>
        <v>24.475000000000001</v>
      </c>
      <c r="T45" s="88">
        <f>SUM(T38:T44)</f>
        <v>100.38</v>
      </c>
      <c r="U45" s="69">
        <f>SUM(U38:U44)</f>
        <v>727.74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7.25" customHeight="1" thickBot="1" x14ac:dyDescent="0.3"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Q45+Q26</f>
        <v>156</v>
      </c>
      <c r="R46" s="150">
        <f t="shared" ref="R46:U46" si="6">R45+R26</f>
        <v>39.94</v>
      </c>
      <c r="S46" s="150">
        <f t="shared" si="6"/>
        <v>40.335000000000001</v>
      </c>
      <c r="T46" s="150">
        <f t="shared" si="6"/>
        <v>200.95999999999998</v>
      </c>
      <c r="U46" s="150">
        <f t="shared" si="6"/>
        <v>1308.49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L54" s="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workbookViewId="0">
      <selection activeCell="A22" sqref="A1:XFD1048576"/>
    </sheetView>
  </sheetViews>
  <sheetFormatPr defaultRowHeight="15" x14ac:dyDescent="0.25"/>
  <cols>
    <col min="1" max="1" width="0.42578125" customWidth="1"/>
    <col min="2" max="2" width="25.42578125" customWidth="1"/>
    <col min="3" max="3" width="0.5703125" hidden="1" customWidth="1"/>
    <col min="4" max="4" width="7.140625" customWidth="1"/>
    <col min="5" max="5" width="6.140625" customWidth="1"/>
    <col min="6" max="6" width="8" customWidth="1"/>
    <col min="7" max="7" width="8.710937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303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303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157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2" customHeight="1" x14ac:dyDescent="0.25">
      <c r="A8" s="25"/>
      <c r="B8" s="37" t="s">
        <v>210</v>
      </c>
      <c r="C8" s="27">
        <v>44499</v>
      </c>
      <c r="D8" s="38">
        <v>60</v>
      </c>
      <c r="E8" s="29"/>
      <c r="F8" s="223">
        <v>8.32</v>
      </c>
      <c r="G8" s="32">
        <v>0</v>
      </c>
      <c r="H8" s="32">
        <v>0</v>
      </c>
      <c r="I8" s="31">
        <v>0</v>
      </c>
      <c r="J8" s="32">
        <v>7.2</v>
      </c>
      <c r="K8" s="50">
        <v>71</v>
      </c>
      <c r="L8" s="20"/>
      <c r="M8" s="37" t="s">
        <v>210</v>
      </c>
      <c r="N8" s="27">
        <v>44499</v>
      </c>
      <c r="O8" s="38">
        <v>60</v>
      </c>
      <c r="P8" s="29"/>
      <c r="Q8" s="223">
        <v>7.34</v>
      </c>
      <c r="R8" s="32">
        <v>0</v>
      </c>
      <c r="S8" s="32">
        <v>0</v>
      </c>
      <c r="T8" s="31">
        <v>0</v>
      </c>
      <c r="U8" s="32">
        <v>7.2</v>
      </c>
      <c r="V8" s="50">
        <v>71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8.5" customHeight="1" x14ac:dyDescent="0.25">
      <c r="A9" s="25"/>
      <c r="B9" s="226" t="s">
        <v>211</v>
      </c>
      <c r="C9" s="284">
        <v>60</v>
      </c>
      <c r="D9" s="227">
        <v>150</v>
      </c>
      <c r="E9" s="29"/>
      <c r="F9" s="292">
        <v>13.02</v>
      </c>
      <c r="G9" s="292">
        <v>3.93</v>
      </c>
      <c r="H9" s="292">
        <v>4.29</v>
      </c>
      <c r="I9" s="292">
        <v>36.659999999999997</v>
      </c>
      <c r="J9" s="292">
        <v>199.95</v>
      </c>
      <c r="K9" s="293">
        <v>305</v>
      </c>
      <c r="L9" s="20"/>
      <c r="M9" s="226" t="s">
        <v>211</v>
      </c>
      <c r="N9" s="284">
        <v>60</v>
      </c>
      <c r="O9" s="227">
        <v>150</v>
      </c>
      <c r="P9" s="29"/>
      <c r="Q9" s="292">
        <v>15.07</v>
      </c>
      <c r="R9" s="292">
        <v>3.93</v>
      </c>
      <c r="S9" s="292">
        <v>4.29</v>
      </c>
      <c r="T9" s="292">
        <v>36.659999999999997</v>
      </c>
      <c r="U9" s="292">
        <v>199.95</v>
      </c>
      <c r="V9" s="293">
        <v>305</v>
      </c>
      <c r="X9" s="24"/>
      <c r="Y9" s="3"/>
      <c r="Z9" s="34"/>
      <c r="AA9" s="35"/>
      <c r="AB9" s="36"/>
      <c r="AC9" s="35"/>
      <c r="AD9" s="35"/>
      <c r="AE9" s="35"/>
      <c r="AF9" s="35"/>
      <c r="AG9" s="35"/>
    </row>
    <row r="10" spans="1:33" x14ac:dyDescent="0.25">
      <c r="A10" s="25"/>
      <c r="B10" s="226" t="s">
        <v>212</v>
      </c>
      <c r="C10" s="284">
        <v>60</v>
      </c>
      <c r="D10" s="227">
        <v>90</v>
      </c>
      <c r="E10" s="29"/>
      <c r="F10" s="292">
        <v>28.97</v>
      </c>
      <c r="G10" s="292">
        <v>10.96</v>
      </c>
      <c r="H10" s="292">
        <v>12.28</v>
      </c>
      <c r="I10" s="292">
        <v>12.12</v>
      </c>
      <c r="J10" s="292">
        <v>199.63</v>
      </c>
      <c r="K10" s="293">
        <v>234</v>
      </c>
      <c r="L10" s="20"/>
      <c r="M10" s="226" t="s">
        <v>212</v>
      </c>
      <c r="N10" s="284">
        <v>60</v>
      </c>
      <c r="O10" s="227">
        <v>90</v>
      </c>
      <c r="P10" s="29"/>
      <c r="Q10" s="292">
        <v>35.89</v>
      </c>
      <c r="R10" s="292">
        <v>10.96</v>
      </c>
      <c r="S10" s="292">
        <v>12.28</v>
      </c>
      <c r="T10" s="292">
        <v>12.12</v>
      </c>
      <c r="U10" s="292">
        <v>199.63</v>
      </c>
      <c r="V10" s="293">
        <v>234</v>
      </c>
      <c r="X10" s="39"/>
      <c r="Y10" s="40"/>
      <c r="Z10" s="41"/>
      <c r="AA10" s="42"/>
      <c r="AB10" s="42"/>
      <c r="AC10" s="43"/>
      <c r="AD10" s="44"/>
      <c r="AE10" s="44"/>
      <c r="AF10" s="44"/>
      <c r="AG10" s="41"/>
    </row>
    <row r="11" spans="1:33" ht="13.5" customHeight="1" x14ac:dyDescent="0.25">
      <c r="B11" s="226" t="s">
        <v>213</v>
      </c>
      <c r="C11" s="284">
        <v>60</v>
      </c>
      <c r="D11" s="227">
        <v>40</v>
      </c>
      <c r="E11" s="29"/>
      <c r="F11" s="292">
        <v>2.06</v>
      </c>
      <c r="G11" s="292">
        <v>0.24</v>
      </c>
      <c r="H11" s="292">
        <v>1.4</v>
      </c>
      <c r="I11" s="292">
        <v>1.46</v>
      </c>
      <c r="J11" s="292">
        <v>19.48</v>
      </c>
      <c r="K11" s="293">
        <v>365</v>
      </c>
      <c r="L11" s="25"/>
      <c r="M11" s="226" t="s">
        <v>213</v>
      </c>
      <c r="N11" s="284">
        <v>60</v>
      </c>
      <c r="O11" s="227">
        <v>40</v>
      </c>
      <c r="P11" s="29"/>
      <c r="Q11" s="292">
        <v>3.57</v>
      </c>
      <c r="R11" s="292">
        <v>0.24</v>
      </c>
      <c r="S11" s="292">
        <v>1.4</v>
      </c>
      <c r="T11" s="292">
        <v>1.46</v>
      </c>
      <c r="U11" s="292">
        <v>19.48</v>
      </c>
      <c r="V11" s="293">
        <v>365</v>
      </c>
      <c r="X11" s="39"/>
      <c r="Y11" s="40"/>
      <c r="Z11" s="41"/>
      <c r="AA11" s="41"/>
      <c r="AB11" s="41"/>
      <c r="AC11" s="51"/>
      <c r="AD11" s="51"/>
      <c r="AE11" s="51"/>
      <c r="AF11" s="51"/>
      <c r="AG11" s="52"/>
    </row>
    <row r="12" spans="1:33" ht="18.75" customHeight="1" x14ac:dyDescent="0.25">
      <c r="B12" s="226" t="s">
        <v>183</v>
      </c>
      <c r="C12" s="38">
        <v>200</v>
      </c>
      <c r="D12" s="98">
        <v>200</v>
      </c>
      <c r="E12" s="53"/>
      <c r="F12" s="228">
        <v>21.08</v>
      </c>
      <c r="G12" s="292">
        <v>4.07</v>
      </c>
      <c r="H12" s="292">
        <v>3.53</v>
      </c>
      <c r="I12" s="292">
        <v>17.57</v>
      </c>
      <c r="J12" s="292">
        <v>118.6</v>
      </c>
      <c r="K12" s="293">
        <v>382</v>
      </c>
      <c r="L12" s="57"/>
      <c r="M12" s="226" t="s">
        <v>183</v>
      </c>
      <c r="N12" s="38">
        <v>200</v>
      </c>
      <c r="O12" s="98">
        <v>200</v>
      </c>
      <c r="P12" s="53"/>
      <c r="Q12" s="228">
        <v>14.43</v>
      </c>
      <c r="R12" s="292">
        <v>4.07</v>
      </c>
      <c r="S12" s="292">
        <v>3.53</v>
      </c>
      <c r="T12" s="292">
        <v>17.57</v>
      </c>
      <c r="U12" s="292">
        <v>118.6</v>
      </c>
      <c r="V12" s="293">
        <v>382</v>
      </c>
      <c r="X12" s="58"/>
      <c r="Y12" s="57"/>
      <c r="Z12" s="41"/>
      <c r="AA12" s="59"/>
      <c r="AB12" s="36"/>
      <c r="AC12" s="52"/>
      <c r="AD12" s="52"/>
      <c r="AE12" s="52"/>
      <c r="AF12" s="42"/>
      <c r="AG12" s="35"/>
    </row>
    <row r="13" spans="1:33" ht="16.5" customHeight="1" x14ac:dyDescent="0.25">
      <c r="B13" s="37" t="s">
        <v>18</v>
      </c>
      <c r="C13" s="53" t="s">
        <v>31</v>
      </c>
      <c r="D13" s="38">
        <v>50</v>
      </c>
      <c r="E13" s="53"/>
      <c r="F13" s="139">
        <v>2.81</v>
      </c>
      <c r="G13" s="32">
        <v>2.37</v>
      </c>
      <c r="H13" s="32">
        <v>0.3</v>
      </c>
      <c r="I13" s="31">
        <v>14.49</v>
      </c>
      <c r="J13" s="32">
        <v>70.14</v>
      </c>
      <c r="K13" s="81" t="s">
        <v>19</v>
      </c>
      <c r="L13" s="20"/>
      <c r="M13" s="37" t="s">
        <v>18</v>
      </c>
      <c r="N13" s="53" t="s">
        <v>31</v>
      </c>
      <c r="O13" s="38">
        <v>30</v>
      </c>
      <c r="P13" s="53"/>
      <c r="Q13" s="139">
        <v>1.7</v>
      </c>
      <c r="R13" s="32">
        <v>2.37</v>
      </c>
      <c r="S13" s="32">
        <v>0.3</v>
      </c>
      <c r="T13" s="31">
        <v>14.49</v>
      </c>
      <c r="U13" s="32">
        <v>70.14</v>
      </c>
      <c r="V13" s="81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13.5" customHeight="1" x14ac:dyDescent="0.25">
      <c r="B14" s="37" t="s">
        <v>20</v>
      </c>
      <c r="C14" s="38">
        <v>200</v>
      </c>
      <c r="D14" s="38">
        <v>30</v>
      </c>
      <c r="E14" s="53"/>
      <c r="F14" s="45">
        <v>1.74</v>
      </c>
      <c r="G14" s="32">
        <v>1.98</v>
      </c>
      <c r="H14" s="32">
        <v>0.36</v>
      </c>
      <c r="I14" s="31">
        <v>10.02</v>
      </c>
      <c r="J14" s="32">
        <v>51.99</v>
      </c>
      <c r="K14" s="81" t="s">
        <v>19</v>
      </c>
      <c r="L14" s="20"/>
      <c r="M14" s="37" t="s">
        <v>20</v>
      </c>
      <c r="N14" s="38">
        <v>200</v>
      </c>
      <c r="O14" s="38">
        <v>30</v>
      </c>
      <c r="P14" s="53"/>
      <c r="Q14" s="45"/>
      <c r="R14" s="32">
        <v>1.98</v>
      </c>
      <c r="S14" s="32">
        <v>0.36</v>
      </c>
      <c r="T14" s="31">
        <v>10.02</v>
      </c>
      <c r="U14" s="32">
        <v>51.99</v>
      </c>
      <c r="V14" s="81" t="s">
        <v>19</v>
      </c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3" customHeight="1" x14ac:dyDescent="0.25">
      <c r="B15" s="37"/>
      <c r="C15" s="38"/>
      <c r="D15" s="38"/>
      <c r="E15" s="53"/>
      <c r="F15" s="46"/>
      <c r="G15" s="32"/>
      <c r="H15" s="32"/>
      <c r="I15" s="31"/>
      <c r="J15" s="32"/>
      <c r="K15" s="50"/>
      <c r="L15" s="20"/>
      <c r="M15" s="37"/>
      <c r="N15" s="38"/>
      <c r="O15" s="38"/>
      <c r="P15" s="53"/>
      <c r="Q15" s="46"/>
      <c r="R15" s="32"/>
      <c r="S15" s="32"/>
      <c r="T15" s="31"/>
      <c r="U15" s="32"/>
      <c r="V15" s="50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f>SUM(G8:G15)</f>
        <v>23.550000000000004</v>
      </c>
      <c r="H16" s="68">
        <f>SUM(H8:H15)</f>
        <v>22.16</v>
      </c>
      <c r="I16" s="68">
        <f>SUM(I8:I15)</f>
        <v>92.32</v>
      </c>
      <c r="J16" s="68">
        <f>SUM(J8:J15)</f>
        <v>666.99</v>
      </c>
      <c r="K16" s="294"/>
      <c r="L16" s="20"/>
      <c r="M16" s="71" t="s">
        <v>21</v>
      </c>
      <c r="N16" s="72"/>
      <c r="O16" s="73"/>
      <c r="P16" s="46"/>
      <c r="Q16" s="74">
        <f>SUM(Q7:Q15)</f>
        <v>78</v>
      </c>
      <c r="R16" s="74">
        <f>SUM(R7:R15)</f>
        <v>23.550000000000004</v>
      </c>
      <c r="S16" s="74">
        <f>SUM(S7:S15)</f>
        <v>22.16</v>
      </c>
      <c r="T16" s="75">
        <f>SUM(T7:T15)</f>
        <v>92.32</v>
      </c>
      <c r="U16" s="74">
        <f>SUM(U7:U15)</f>
        <v>666.99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14.25" customHeight="1" x14ac:dyDescent="0.25">
      <c r="B17" s="78" t="s">
        <v>158</v>
      </c>
      <c r="C17" s="72"/>
      <c r="D17" s="66"/>
      <c r="E17" s="79"/>
      <c r="F17" s="74"/>
      <c r="G17" s="295"/>
      <c r="H17" s="295"/>
      <c r="I17" s="296"/>
      <c r="J17" s="295"/>
      <c r="K17" s="294"/>
      <c r="L17" s="20"/>
      <c r="M17" s="78" t="s">
        <v>214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x14ac:dyDescent="0.25">
      <c r="A18" s="25"/>
      <c r="B18" s="37" t="s">
        <v>210</v>
      </c>
      <c r="C18" s="27">
        <v>44499</v>
      </c>
      <c r="D18" s="38">
        <v>100</v>
      </c>
      <c r="E18" s="29"/>
      <c r="F18" s="223">
        <v>13.87</v>
      </c>
      <c r="G18" s="30">
        <v>0.7</v>
      </c>
      <c r="H18" s="30">
        <v>0.1</v>
      </c>
      <c r="I18" s="31">
        <v>1.9</v>
      </c>
      <c r="J18" s="32">
        <v>12</v>
      </c>
      <c r="K18" s="33">
        <v>71</v>
      </c>
      <c r="L18" s="57"/>
      <c r="M18" s="37" t="s">
        <v>210</v>
      </c>
      <c r="N18" s="27">
        <v>44499</v>
      </c>
      <c r="O18" s="38">
        <v>100</v>
      </c>
      <c r="P18" s="29"/>
      <c r="Q18" s="223">
        <v>13.87</v>
      </c>
      <c r="R18" s="30">
        <v>0.7</v>
      </c>
      <c r="S18" s="30">
        <v>0.1</v>
      </c>
      <c r="T18" s="31">
        <v>1.9</v>
      </c>
      <c r="U18" s="32">
        <v>12</v>
      </c>
      <c r="V18" s="33">
        <v>71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x14ac:dyDescent="0.25">
      <c r="B19" s="226" t="s">
        <v>211</v>
      </c>
      <c r="C19" s="284">
        <v>60</v>
      </c>
      <c r="D19" s="98">
        <v>180</v>
      </c>
      <c r="E19" s="285"/>
      <c r="F19" s="297">
        <v>15.62</v>
      </c>
      <c r="G19" s="292">
        <v>4.71</v>
      </c>
      <c r="H19" s="292">
        <v>5.14</v>
      </c>
      <c r="I19" s="292">
        <v>43.99</v>
      </c>
      <c r="J19" s="292">
        <v>239.94</v>
      </c>
      <c r="K19" s="164">
        <v>305</v>
      </c>
      <c r="L19" s="57"/>
      <c r="M19" s="226" t="s">
        <v>211</v>
      </c>
      <c r="N19" s="284">
        <v>60</v>
      </c>
      <c r="O19" s="98">
        <v>180</v>
      </c>
      <c r="P19" s="285"/>
      <c r="Q19" s="297">
        <v>15.62</v>
      </c>
      <c r="R19" s="292">
        <v>4.71</v>
      </c>
      <c r="S19" s="292">
        <v>5.14</v>
      </c>
      <c r="T19" s="292">
        <v>43.99</v>
      </c>
      <c r="U19" s="292">
        <v>239.94</v>
      </c>
      <c r="V19" s="164">
        <v>305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x14ac:dyDescent="0.25">
      <c r="B20" s="226" t="s">
        <v>212</v>
      </c>
      <c r="C20" s="38">
        <v>20</v>
      </c>
      <c r="D20" s="38">
        <v>100</v>
      </c>
      <c r="E20" s="45"/>
      <c r="F20" s="29">
        <v>32.19</v>
      </c>
      <c r="G20" s="32">
        <v>12.17</v>
      </c>
      <c r="H20" s="32">
        <v>13.75</v>
      </c>
      <c r="I20" s="31">
        <v>13.46</v>
      </c>
      <c r="J20" s="32">
        <v>221.81</v>
      </c>
      <c r="K20" s="50">
        <v>234</v>
      </c>
      <c r="L20" s="20"/>
      <c r="M20" s="226" t="s">
        <v>212</v>
      </c>
      <c r="N20" s="38">
        <v>20</v>
      </c>
      <c r="O20" s="38">
        <v>100</v>
      </c>
      <c r="P20" s="45"/>
      <c r="Q20" s="29">
        <v>32.19</v>
      </c>
      <c r="R20" s="32">
        <v>12.17</v>
      </c>
      <c r="S20" s="32">
        <v>13.75</v>
      </c>
      <c r="T20" s="31">
        <v>13.46</v>
      </c>
      <c r="U20" s="32">
        <v>221.81</v>
      </c>
      <c r="V20" s="50">
        <v>234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226" t="s">
        <v>213</v>
      </c>
      <c r="C21" s="38"/>
      <c r="D21" s="227">
        <v>45</v>
      </c>
      <c r="E21" s="29"/>
      <c r="F21" s="292">
        <v>2.58</v>
      </c>
      <c r="G21" s="292">
        <v>0.24</v>
      </c>
      <c r="H21" s="292">
        <v>1.4</v>
      </c>
      <c r="I21" s="292">
        <v>1.46</v>
      </c>
      <c r="J21" s="292">
        <v>19.48</v>
      </c>
      <c r="K21" s="293">
        <v>365</v>
      </c>
      <c r="L21" s="20"/>
      <c r="M21" s="226" t="s">
        <v>213</v>
      </c>
      <c r="N21" s="38"/>
      <c r="O21" s="227">
        <v>45</v>
      </c>
      <c r="P21" s="29"/>
      <c r="Q21" s="292">
        <v>2.58</v>
      </c>
      <c r="R21" s="292">
        <v>0.24</v>
      </c>
      <c r="S21" s="292">
        <v>1.4</v>
      </c>
      <c r="T21" s="292">
        <v>1.46</v>
      </c>
      <c r="U21" s="292">
        <v>19.48</v>
      </c>
      <c r="V21" s="293">
        <v>365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226" t="s">
        <v>183</v>
      </c>
      <c r="C22" s="29">
        <v>200</v>
      </c>
      <c r="D22" s="98">
        <v>200</v>
      </c>
      <c r="E22" s="53"/>
      <c r="F22" s="228">
        <v>21.08</v>
      </c>
      <c r="G22" s="292">
        <v>4.07</v>
      </c>
      <c r="H22" s="292">
        <v>3.53</v>
      </c>
      <c r="I22" s="292">
        <v>17.54</v>
      </c>
      <c r="J22" s="292">
        <v>118.6</v>
      </c>
      <c r="K22" s="293">
        <v>382</v>
      </c>
      <c r="L22" s="20"/>
      <c r="M22" s="226" t="s">
        <v>183</v>
      </c>
      <c r="N22" s="29">
        <v>200</v>
      </c>
      <c r="O22" s="98">
        <v>200</v>
      </c>
      <c r="P22" s="53"/>
      <c r="Q22" s="228">
        <v>21.08</v>
      </c>
      <c r="R22" s="292">
        <v>4.07</v>
      </c>
      <c r="S22" s="292">
        <v>3.53</v>
      </c>
      <c r="T22" s="292">
        <v>17.54</v>
      </c>
      <c r="U22" s="292">
        <v>118.6</v>
      </c>
      <c r="V22" s="293">
        <v>382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4.25" customHeight="1" x14ac:dyDescent="0.25">
      <c r="B23" s="37" t="s">
        <v>50</v>
      </c>
      <c r="C23" s="92"/>
      <c r="D23" s="38">
        <v>50</v>
      </c>
      <c r="E23" s="46"/>
      <c r="F23" s="267">
        <v>2.76</v>
      </c>
      <c r="G23" s="32">
        <v>3.95</v>
      </c>
      <c r="H23" s="32">
        <v>0.5</v>
      </c>
      <c r="I23" s="31">
        <v>24.15</v>
      </c>
      <c r="J23" s="32">
        <v>116.9</v>
      </c>
      <c r="K23" s="81" t="s">
        <v>19</v>
      </c>
      <c r="L23" s="20"/>
      <c r="M23" s="37" t="s">
        <v>50</v>
      </c>
      <c r="N23" s="92"/>
      <c r="O23" s="38">
        <v>50</v>
      </c>
      <c r="P23" s="46"/>
      <c r="Q23" s="267">
        <v>2.76</v>
      </c>
      <c r="R23" s="32">
        <v>3.95</v>
      </c>
      <c r="S23" s="32">
        <v>0.5</v>
      </c>
      <c r="T23" s="31">
        <v>24.15</v>
      </c>
      <c r="U23" s="32">
        <v>116.9</v>
      </c>
      <c r="V23" s="81" t="s">
        <v>19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4.25" customHeight="1" x14ac:dyDescent="0.25">
      <c r="B24" s="37" t="s">
        <v>20</v>
      </c>
      <c r="C24" s="38">
        <v>200</v>
      </c>
      <c r="D24" s="38">
        <v>50</v>
      </c>
      <c r="E24" s="46"/>
      <c r="F24" s="93">
        <v>2.9</v>
      </c>
      <c r="G24" s="32">
        <v>1.98</v>
      </c>
      <c r="H24" s="32">
        <v>0.36</v>
      </c>
      <c r="I24" s="31">
        <v>10.02</v>
      </c>
      <c r="J24" s="32">
        <v>51.99</v>
      </c>
      <c r="K24" s="81" t="s">
        <v>19</v>
      </c>
      <c r="L24" s="20"/>
      <c r="M24" s="37" t="s">
        <v>20</v>
      </c>
      <c r="N24" s="38">
        <v>200</v>
      </c>
      <c r="O24" s="38">
        <v>50</v>
      </c>
      <c r="P24" s="46"/>
      <c r="Q24" s="93">
        <v>2.9</v>
      </c>
      <c r="R24" s="32">
        <v>1.98</v>
      </c>
      <c r="S24" s="32">
        <v>0.36</v>
      </c>
      <c r="T24" s="31">
        <v>10.02</v>
      </c>
      <c r="U24" s="32">
        <v>51.99</v>
      </c>
      <c r="V24" s="81" t="s">
        <v>19</v>
      </c>
      <c r="X24" s="58"/>
      <c r="Y24" s="57"/>
      <c r="Z24" s="41"/>
      <c r="AA24" s="59"/>
      <c r="AB24" s="36"/>
      <c r="AC24" s="52"/>
      <c r="AD24" s="52"/>
      <c r="AE24" s="52"/>
      <c r="AF24" s="42"/>
      <c r="AG24" s="35"/>
    </row>
    <row r="25" spans="1:33" ht="12.75" customHeight="1" x14ac:dyDescent="0.25">
      <c r="B25" s="175"/>
      <c r="C25" s="29"/>
      <c r="D25" s="46"/>
      <c r="E25" s="29"/>
      <c r="F25" s="292"/>
      <c r="G25" s="32"/>
      <c r="H25" s="32"/>
      <c r="I25" s="31"/>
      <c r="J25" s="32"/>
      <c r="K25" s="50"/>
      <c r="L25" s="20"/>
      <c r="M25" s="175"/>
      <c r="N25" s="29"/>
      <c r="O25" s="46"/>
      <c r="P25" s="29"/>
      <c r="Q25" s="292"/>
      <c r="R25" s="32"/>
      <c r="S25" s="32"/>
      <c r="T25" s="31"/>
      <c r="U25" s="32"/>
      <c r="V25" s="50"/>
      <c r="X25" s="60"/>
      <c r="Y25" s="40"/>
      <c r="Z25" s="61"/>
      <c r="AA25" s="62"/>
      <c r="AB25" s="62"/>
      <c r="AC25" s="41"/>
      <c r="AD25" s="41"/>
      <c r="AE25" s="41"/>
      <c r="AF25" s="62"/>
      <c r="AG25" s="52"/>
    </row>
    <row r="26" spans="1:33" x14ac:dyDescent="0.25">
      <c r="B26" s="65" t="s">
        <v>21</v>
      </c>
      <c r="C26" s="66"/>
      <c r="D26" s="66"/>
      <c r="E26" s="68"/>
      <c r="F26" s="69">
        <f>SUM(F18:F25)</f>
        <v>91</v>
      </c>
      <c r="G26" s="68">
        <f>SUM(G18:G25)</f>
        <v>27.819999999999997</v>
      </c>
      <c r="H26" s="68">
        <f>SUM(H18:H25)</f>
        <v>24.779999999999998</v>
      </c>
      <c r="I26" s="68">
        <f>SUM(I18:I25)</f>
        <v>112.52</v>
      </c>
      <c r="J26" s="68">
        <v>746.31</v>
      </c>
      <c r="K26" s="70"/>
      <c r="L26" s="20"/>
      <c r="M26" s="71" t="s">
        <v>21</v>
      </c>
      <c r="N26" s="87"/>
      <c r="O26" s="46"/>
      <c r="P26" s="69"/>
      <c r="Q26" s="69">
        <f>SUM(Q18:Q25)</f>
        <v>91</v>
      </c>
      <c r="R26" s="69">
        <f>SUM(R18:R25)</f>
        <v>27.819999999999997</v>
      </c>
      <c r="S26" s="69">
        <f>SUM(S18:S25)</f>
        <v>24.779999999999998</v>
      </c>
      <c r="T26" s="88">
        <f>SUM(T18:T25)</f>
        <v>112.52</v>
      </c>
      <c r="U26" s="69">
        <v>746.31</v>
      </c>
      <c r="V26" s="89"/>
      <c r="X26" s="58"/>
      <c r="Y26" s="57"/>
      <c r="Z26" s="41"/>
      <c r="AA26" s="36"/>
      <c r="AB26" s="36"/>
      <c r="AC26" s="52"/>
      <c r="AD26" s="52"/>
      <c r="AE26" s="52"/>
      <c r="AF26" s="42"/>
      <c r="AG26" s="52"/>
    </row>
    <row r="27" spans="1:33" x14ac:dyDescent="0.25">
      <c r="A27" s="1"/>
      <c r="B27" s="90" t="s">
        <v>159</v>
      </c>
      <c r="C27" s="66"/>
      <c r="D27" s="66"/>
      <c r="E27" s="68"/>
      <c r="F27" s="68"/>
      <c r="G27" s="68"/>
      <c r="H27" s="80"/>
      <c r="I27" s="68"/>
      <c r="J27" s="70"/>
      <c r="K27" s="70"/>
      <c r="L27" s="57"/>
      <c r="M27" s="78" t="s">
        <v>304</v>
      </c>
      <c r="N27" s="87"/>
      <c r="O27" s="46"/>
      <c r="P27" s="69"/>
      <c r="Q27" s="69"/>
      <c r="R27" s="69"/>
      <c r="S27" s="69"/>
      <c r="T27" s="88"/>
      <c r="U27" s="69"/>
      <c r="V27" s="89"/>
      <c r="X27" s="84"/>
      <c r="Y27" s="3"/>
      <c r="Z27" s="35"/>
      <c r="AA27" s="91"/>
      <c r="AB27" s="91"/>
      <c r="AC27" s="91"/>
      <c r="AD27" s="91"/>
      <c r="AE27" s="91"/>
      <c r="AF27" s="91"/>
      <c r="AG27" s="35"/>
    </row>
    <row r="28" spans="1:33" ht="16.5" customHeight="1" x14ac:dyDescent="0.25">
      <c r="A28" s="25"/>
      <c r="B28" s="37" t="s">
        <v>216</v>
      </c>
      <c r="C28" s="92"/>
      <c r="D28" s="38">
        <v>60</v>
      </c>
      <c r="E28" s="93"/>
      <c r="F28" s="29">
        <v>2.67</v>
      </c>
      <c r="G28" s="32">
        <v>0.84</v>
      </c>
      <c r="H28" s="32">
        <v>3.6</v>
      </c>
      <c r="I28" s="31">
        <v>4.95</v>
      </c>
      <c r="J28" s="32">
        <v>55.68</v>
      </c>
      <c r="K28" s="50">
        <v>52</v>
      </c>
      <c r="L28" s="58"/>
      <c r="M28" s="37" t="s">
        <v>216</v>
      </c>
      <c r="N28" s="92"/>
      <c r="O28" s="38">
        <v>60</v>
      </c>
      <c r="P28" s="93"/>
      <c r="Q28" s="29">
        <v>2.67</v>
      </c>
      <c r="R28" s="32">
        <v>0.84</v>
      </c>
      <c r="S28" s="32">
        <v>3.6</v>
      </c>
      <c r="T28" s="31">
        <v>4.95</v>
      </c>
      <c r="U28" s="32">
        <v>55.68</v>
      </c>
      <c r="V28" s="50">
        <v>52</v>
      </c>
      <c r="X28" s="22"/>
      <c r="Y28" s="95"/>
      <c r="Z28" s="35"/>
      <c r="AA28" s="77"/>
      <c r="AB28" s="64"/>
      <c r="AC28" s="77"/>
      <c r="AD28" s="77"/>
      <c r="AE28" s="77"/>
      <c r="AF28" s="77"/>
      <c r="AG28" s="77"/>
    </row>
    <row r="29" spans="1:33" ht="24.75" customHeight="1" x14ac:dyDescent="0.25">
      <c r="A29" s="25"/>
      <c r="B29" s="37" t="s">
        <v>217</v>
      </c>
      <c r="C29" s="96"/>
      <c r="D29" s="38">
        <v>200</v>
      </c>
      <c r="E29" s="93"/>
      <c r="F29" s="228">
        <v>5.24</v>
      </c>
      <c r="G29" s="32">
        <v>2.0499999999999998</v>
      </c>
      <c r="H29" s="32">
        <v>4.22</v>
      </c>
      <c r="I29" s="31">
        <v>17.55</v>
      </c>
      <c r="J29" s="32">
        <v>87.2</v>
      </c>
      <c r="K29" s="50">
        <v>112</v>
      </c>
      <c r="M29" s="37" t="s">
        <v>217</v>
      </c>
      <c r="N29" s="96"/>
      <c r="O29" s="38">
        <v>200</v>
      </c>
      <c r="P29" s="93"/>
      <c r="Q29" s="228">
        <v>5.24</v>
      </c>
      <c r="R29" s="32">
        <v>2.0499999999999998</v>
      </c>
      <c r="S29" s="32">
        <v>4.22</v>
      </c>
      <c r="T29" s="31">
        <v>17.55</v>
      </c>
      <c r="U29" s="32">
        <v>87.2</v>
      </c>
      <c r="V29" s="50">
        <v>112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24.75" customHeight="1" x14ac:dyDescent="0.25">
      <c r="A30" s="25"/>
      <c r="B30" s="37" t="s">
        <v>218</v>
      </c>
      <c r="C30" s="38">
        <v>200</v>
      </c>
      <c r="D30" s="38">
        <v>90</v>
      </c>
      <c r="E30" s="98"/>
      <c r="F30" s="176">
        <v>36.75</v>
      </c>
      <c r="G30" s="32">
        <v>14.85</v>
      </c>
      <c r="H30" s="32">
        <v>21.78</v>
      </c>
      <c r="I30" s="31">
        <v>12.88</v>
      </c>
      <c r="J30" s="32">
        <v>309.60000000000002</v>
      </c>
      <c r="K30" s="50">
        <v>268</v>
      </c>
      <c r="M30" s="37" t="s">
        <v>218</v>
      </c>
      <c r="N30" s="38">
        <v>200</v>
      </c>
      <c r="O30" s="38">
        <v>90</v>
      </c>
      <c r="P30" s="98"/>
      <c r="Q30" s="176">
        <v>31.6</v>
      </c>
      <c r="R30" s="32">
        <v>14.85</v>
      </c>
      <c r="S30" s="32">
        <v>21.78</v>
      </c>
      <c r="T30" s="31">
        <v>12.88</v>
      </c>
      <c r="U30" s="32">
        <v>309.60000000000002</v>
      </c>
      <c r="V30" s="50">
        <v>268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219</v>
      </c>
      <c r="C31" s="92"/>
      <c r="D31" s="38">
        <v>150</v>
      </c>
      <c r="E31" s="100"/>
      <c r="F31" s="176">
        <v>13.67</v>
      </c>
      <c r="G31" s="45">
        <v>3.09</v>
      </c>
      <c r="H31" s="45">
        <v>4.8499999999999996</v>
      </c>
      <c r="I31" s="55">
        <v>10.78</v>
      </c>
      <c r="J31" s="45">
        <v>112.65</v>
      </c>
      <c r="K31" s="50">
        <v>321</v>
      </c>
      <c r="M31" s="37" t="s">
        <v>219</v>
      </c>
      <c r="N31" s="92"/>
      <c r="O31" s="38">
        <v>150</v>
      </c>
      <c r="P31" s="100"/>
      <c r="Q31" s="176">
        <v>13.67</v>
      </c>
      <c r="R31" s="45">
        <v>3.09</v>
      </c>
      <c r="S31" s="45">
        <v>4.8499999999999996</v>
      </c>
      <c r="T31" s="55">
        <v>10.78</v>
      </c>
      <c r="U31" s="45">
        <v>112.65</v>
      </c>
      <c r="V31" s="50">
        <v>321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37" t="s">
        <v>36</v>
      </c>
      <c r="C32" s="178">
        <v>200</v>
      </c>
      <c r="D32" s="179">
        <v>200</v>
      </c>
      <c r="E32" s="53"/>
      <c r="F32" s="292">
        <v>17.52</v>
      </c>
      <c r="G32" s="32">
        <v>1.4</v>
      </c>
      <c r="H32" s="32">
        <v>0.4</v>
      </c>
      <c r="I32" s="31">
        <v>22.8</v>
      </c>
      <c r="J32" s="32">
        <v>100.4</v>
      </c>
      <c r="K32" s="50">
        <v>389</v>
      </c>
      <c r="M32" s="177" t="s">
        <v>220</v>
      </c>
      <c r="N32" s="178">
        <v>200</v>
      </c>
      <c r="O32" s="179">
        <v>200</v>
      </c>
      <c r="P32" s="53"/>
      <c r="Q32" s="292">
        <v>2.38</v>
      </c>
      <c r="R32" s="32">
        <v>1.4</v>
      </c>
      <c r="S32" s="32">
        <v>0.4</v>
      </c>
      <c r="T32" s="31">
        <v>22.8</v>
      </c>
      <c r="U32" s="32">
        <v>100.4</v>
      </c>
      <c r="V32" s="50">
        <v>389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81" t="s">
        <v>19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81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5.75" customHeight="1" x14ac:dyDescent="0.25">
      <c r="B34" s="37" t="s">
        <v>20</v>
      </c>
      <c r="C34" s="53"/>
      <c r="D34" s="38">
        <v>30</v>
      </c>
      <c r="E34" s="46"/>
      <c r="F34" s="46">
        <v>0.45</v>
      </c>
      <c r="G34" s="32">
        <v>1.98</v>
      </c>
      <c r="H34" s="32">
        <v>0.36</v>
      </c>
      <c r="I34" s="31">
        <v>10.02</v>
      </c>
      <c r="J34" s="32">
        <v>51.99</v>
      </c>
      <c r="K34" s="81" t="s">
        <v>19</v>
      </c>
      <c r="M34" s="37" t="s">
        <v>20</v>
      </c>
      <c r="N34" s="53"/>
      <c r="O34" s="38">
        <v>30</v>
      </c>
      <c r="P34" s="46"/>
      <c r="Q34" s="46">
        <v>1.74</v>
      </c>
      <c r="R34" s="32">
        <v>1.98</v>
      </c>
      <c r="S34" s="32">
        <v>0.36</v>
      </c>
      <c r="T34" s="31">
        <v>10.02</v>
      </c>
      <c r="U34" s="32">
        <v>51.99</v>
      </c>
      <c r="V34" s="81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69">
        <f>SUM(F28:F34)</f>
        <v>78</v>
      </c>
      <c r="G35" s="105">
        <f>SUM(G28:G34)</f>
        <v>26.58</v>
      </c>
      <c r="H35" s="105">
        <f>SUM(H28:H34)</f>
        <v>35.51</v>
      </c>
      <c r="I35" s="106">
        <f>SUM(I28:I34)</f>
        <v>93.47</v>
      </c>
      <c r="J35" s="105">
        <f>SUM(J28:J34)</f>
        <v>787.66</v>
      </c>
      <c r="K35" s="70"/>
      <c r="M35" s="175"/>
      <c r="N35" s="29"/>
      <c r="O35" s="46"/>
      <c r="P35" s="29"/>
      <c r="Q35" s="292"/>
      <c r="R35" s="32"/>
      <c r="S35" s="32"/>
      <c r="T35" s="31"/>
      <c r="U35" s="32"/>
      <c r="V35" s="5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1.2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71" t="s">
        <v>21</v>
      </c>
      <c r="N36" s="115"/>
      <c r="O36" s="116"/>
      <c r="P36" s="117"/>
      <c r="Q36" s="118">
        <f>SUM(Q28:Q35)</f>
        <v>59.000000000000014</v>
      </c>
      <c r="R36" s="118">
        <f t="shared" ref="R36:U36" si="0">R35+R16</f>
        <v>23.550000000000004</v>
      </c>
      <c r="S36" s="118">
        <f t="shared" si="0"/>
        <v>22.16</v>
      </c>
      <c r="T36" s="119">
        <f t="shared" si="0"/>
        <v>92.32</v>
      </c>
      <c r="U36" s="118">
        <f t="shared" si="0"/>
        <v>666.99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2.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305</v>
      </c>
      <c r="N37" s="122"/>
      <c r="O37" s="107"/>
      <c r="P37" s="107"/>
      <c r="Q37" s="123">
        <f>Q36+Q16</f>
        <v>137</v>
      </c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8" customHeight="1" x14ac:dyDescent="0.25">
      <c r="B38" s="78" t="s">
        <v>160</v>
      </c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216</v>
      </c>
      <c r="N38" s="92"/>
      <c r="O38" s="38">
        <v>60</v>
      </c>
      <c r="P38" s="93"/>
      <c r="Q38" s="29">
        <v>2.67</v>
      </c>
      <c r="R38" s="32">
        <v>0.84</v>
      </c>
      <c r="S38" s="32">
        <v>3.6</v>
      </c>
      <c r="T38" s="31">
        <v>4.95</v>
      </c>
      <c r="U38" s="32">
        <v>55.68</v>
      </c>
      <c r="V38" s="50">
        <v>52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26.25" x14ac:dyDescent="0.25">
      <c r="B39" s="298" t="s">
        <v>222</v>
      </c>
      <c r="C39" s="29">
        <v>100</v>
      </c>
      <c r="D39" s="46" t="s">
        <v>166</v>
      </c>
      <c r="E39" s="29"/>
      <c r="F39" s="29">
        <v>12.92</v>
      </c>
      <c r="G39" s="29">
        <v>3.64</v>
      </c>
      <c r="H39" s="29">
        <v>6.26</v>
      </c>
      <c r="I39" s="174">
        <v>21.96</v>
      </c>
      <c r="J39" s="29">
        <v>159</v>
      </c>
      <c r="K39" s="50">
        <v>182</v>
      </c>
      <c r="M39" s="37" t="s">
        <v>217</v>
      </c>
      <c r="N39" s="96"/>
      <c r="O39" s="38">
        <v>200</v>
      </c>
      <c r="P39" s="93"/>
      <c r="Q39" s="228">
        <v>6.19</v>
      </c>
      <c r="R39" s="32">
        <v>2.0499999999999998</v>
      </c>
      <c r="S39" s="32">
        <v>4.22</v>
      </c>
      <c r="T39" s="31">
        <v>17.55</v>
      </c>
      <c r="U39" s="32">
        <v>87.2</v>
      </c>
      <c r="V39" s="50">
        <v>112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24.75" customHeight="1" x14ac:dyDescent="0.25">
      <c r="B40" s="132" t="s">
        <v>223</v>
      </c>
      <c r="C40" s="133">
        <v>200</v>
      </c>
      <c r="D40" s="29">
        <v>180</v>
      </c>
      <c r="E40" s="46"/>
      <c r="F40" s="46">
        <v>21.54</v>
      </c>
      <c r="G40" s="45">
        <v>5.49</v>
      </c>
      <c r="H40" s="45">
        <v>1.89</v>
      </c>
      <c r="I40" s="55">
        <v>7.57</v>
      </c>
      <c r="J40" s="45">
        <v>94.73</v>
      </c>
      <c r="K40" s="167" t="s">
        <v>224</v>
      </c>
      <c r="M40" s="37" t="s">
        <v>218</v>
      </c>
      <c r="N40" s="38">
        <v>200</v>
      </c>
      <c r="O40" s="38">
        <v>90</v>
      </c>
      <c r="P40" s="98"/>
      <c r="Q40" s="176">
        <v>36.75</v>
      </c>
      <c r="R40" s="32">
        <v>14.85</v>
      </c>
      <c r="S40" s="32">
        <v>21.78</v>
      </c>
      <c r="T40" s="31">
        <v>12.88</v>
      </c>
      <c r="U40" s="32">
        <v>309.60000000000002</v>
      </c>
      <c r="V40" s="50">
        <v>268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x14ac:dyDescent="0.25">
      <c r="B41" s="37" t="s">
        <v>18</v>
      </c>
      <c r="C41" s="53"/>
      <c r="D41" s="38">
        <v>30</v>
      </c>
      <c r="E41" s="46"/>
      <c r="F41" s="93">
        <v>1.7</v>
      </c>
      <c r="G41" s="32">
        <v>2.37</v>
      </c>
      <c r="H41" s="32">
        <v>0.3</v>
      </c>
      <c r="I41" s="31">
        <v>14.49</v>
      </c>
      <c r="J41" s="32">
        <v>70.14</v>
      </c>
      <c r="K41" s="81" t="s">
        <v>19</v>
      </c>
      <c r="L41" s="58"/>
      <c r="M41" s="37" t="s">
        <v>219</v>
      </c>
      <c r="N41" s="92"/>
      <c r="O41" s="38">
        <v>150</v>
      </c>
      <c r="P41" s="100"/>
      <c r="Q41" s="176">
        <v>13.67</v>
      </c>
      <c r="R41" s="45">
        <v>3.09</v>
      </c>
      <c r="S41" s="45">
        <v>4.8499999999999996</v>
      </c>
      <c r="T41" s="55">
        <v>10.78</v>
      </c>
      <c r="U41" s="45">
        <v>112.65</v>
      </c>
      <c r="V41" s="50">
        <v>321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75" t="s">
        <v>225</v>
      </c>
      <c r="C42" s="29">
        <v>100</v>
      </c>
      <c r="D42" s="46">
        <v>100</v>
      </c>
      <c r="E42" s="29"/>
      <c r="F42" s="223">
        <v>15</v>
      </c>
      <c r="G42" s="139"/>
      <c r="H42" s="139"/>
      <c r="I42" s="140"/>
      <c r="J42" s="139"/>
      <c r="K42" s="89"/>
      <c r="L42" s="20"/>
      <c r="M42" s="177" t="s">
        <v>220</v>
      </c>
      <c r="N42" s="178">
        <v>200</v>
      </c>
      <c r="O42" s="179">
        <v>200</v>
      </c>
      <c r="P42" s="53"/>
      <c r="Q42" s="292">
        <v>2.38</v>
      </c>
      <c r="R42" s="32">
        <v>1.4</v>
      </c>
      <c r="S42" s="32">
        <v>0.4</v>
      </c>
      <c r="T42" s="31">
        <v>22.8</v>
      </c>
      <c r="U42" s="32">
        <v>100.4</v>
      </c>
      <c r="V42" s="50">
        <v>389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51.160000000000004</v>
      </c>
      <c r="G43" s="123">
        <f>SUM(G39:G42)</f>
        <v>11.5</v>
      </c>
      <c r="H43" s="123">
        <f>SUM(H39:H42)</f>
        <v>8.4500000000000011</v>
      </c>
      <c r="I43" s="144">
        <f>SUM(I39:I42)</f>
        <v>44.02</v>
      </c>
      <c r="J43" s="123">
        <f>SUM(J39:J42)</f>
        <v>323.87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81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129.16</v>
      </c>
      <c r="G44" s="150">
        <f>G43+G35+G16</f>
        <v>61.63</v>
      </c>
      <c r="H44" s="150">
        <f>H43+H35+H16</f>
        <v>66.12</v>
      </c>
      <c r="I44" s="150">
        <f>I43+I35+I16</f>
        <v>229.81</v>
      </c>
      <c r="J44" s="150">
        <f>J43+J35+J16</f>
        <v>1778.52</v>
      </c>
      <c r="K44" s="151"/>
      <c r="L44" s="20"/>
      <c r="M44" s="37" t="s">
        <v>20</v>
      </c>
      <c r="N44" s="53"/>
      <c r="O44" s="38">
        <v>30</v>
      </c>
      <c r="P44" s="46"/>
      <c r="Q44" s="46">
        <v>1.64</v>
      </c>
      <c r="R44" s="32">
        <v>1.98</v>
      </c>
      <c r="S44" s="32">
        <v>0.36</v>
      </c>
      <c r="T44" s="31">
        <v>10.02</v>
      </c>
      <c r="U44" s="32">
        <v>51.99</v>
      </c>
      <c r="V44" s="81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3.5" customHeight="1" x14ac:dyDescent="0.25">
      <c r="B45" t="s">
        <v>40</v>
      </c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SUM(Q38:Q44)</f>
        <v>65</v>
      </c>
      <c r="R45" s="69">
        <f>SUM(R38:R44)</f>
        <v>26.58</v>
      </c>
      <c r="S45" s="69">
        <f>SUM(S38:S44)</f>
        <v>35.51</v>
      </c>
      <c r="T45" s="88">
        <f>SUM(T38:T44)</f>
        <v>93.47</v>
      </c>
      <c r="U45" s="69">
        <f>SUM(U38:U44)</f>
        <v>787.66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customHeight="1" thickBot="1" x14ac:dyDescent="0.3"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Q45+Q26</f>
        <v>156</v>
      </c>
      <c r="R46" s="150">
        <f t="shared" ref="R46:U46" si="1">R45+R26</f>
        <v>54.399999999999991</v>
      </c>
      <c r="S46" s="150">
        <f t="shared" si="1"/>
        <v>60.289999999999992</v>
      </c>
      <c r="T46" s="150">
        <f t="shared" si="1"/>
        <v>205.99</v>
      </c>
      <c r="U46" s="150">
        <f t="shared" si="1"/>
        <v>1533.9699999999998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L54" s="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21,09,2021</vt:lpstr>
      <vt:lpstr>28,09,21</vt:lpstr>
      <vt:lpstr>30,09,22</vt:lpstr>
      <vt:lpstr>29,09,22</vt:lpstr>
      <vt:lpstr>28,09,22</vt:lpstr>
      <vt:lpstr>27,09,22</vt:lpstr>
      <vt:lpstr>26,09,22</vt:lpstr>
      <vt:lpstr>23,09,22</vt:lpstr>
      <vt:lpstr>22,09,22</vt:lpstr>
      <vt:lpstr>21,09,22</vt:lpstr>
      <vt:lpstr>20,09,22</vt:lpstr>
      <vt:lpstr>19,09,22</vt:lpstr>
      <vt:lpstr>16,09,22</vt:lpstr>
      <vt:lpstr>15,09,22</vt:lpstr>
      <vt:lpstr>14,09,22</vt:lpstr>
      <vt:lpstr>13,09,22</vt:lpstr>
      <vt:lpstr>12,09,22</vt:lpstr>
      <vt:lpstr>09,09,22</vt:lpstr>
      <vt:lpstr>08,09,22</vt:lpstr>
      <vt:lpstr>07,09,22</vt:lpstr>
      <vt:lpstr>06,09,22</vt:lpstr>
      <vt:lpstr>05,09,22</vt:lpstr>
      <vt:lpstr>цены на продукты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2022-09-30T05:29:52Z</dcterms:modified>
</cp:coreProperties>
</file>