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26,09,22" sheetId="1" r:id="rId1"/>
  </sheets>
  <calcPr calcId="145621"/>
</workbook>
</file>

<file path=xl/calcChain.xml><?xml version="1.0" encoding="utf-8"?>
<calcChain xmlns="http://schemas.openxmlformats.org/spreadsheetml/2006/main">
  <c r="Q46" i="1" l="1"/>
  <c r="U45" i="1"/>
  <c r="T45" i="1"/>
  <c r="T46" i="1" s="1"/>
  <c r="S45" i="1"/>
  <c r="R45" i="1"/>
  <c r="R46" i="1" s="1"/>
  <c r="Q45" i="1"/>
  <c r="Q48" i="1" s="1"/>
  <c r="J43" i="1"/>
  <c r="I43" i="1"/>
  <c r="I44" i="1" s="1"/>
  <c r="H43" i="1"/>
  <c r="G43" i="1"/>
  <c r="G44" i="1" s="1"/>
  <c r="F43" i="1"/>
  <c r="Q36" i="1"/>
  <c r="U35" i="1"/>
  <c r="T35" i="1"/>
  <c r="S35" i="1"/>
  <c r="R35" i="1"/>
  <c r="Q35" i="1"/>
  <c r="J35" i="1"/>
  <c r="J44" i="1" s="1"/>
  <c r="I35" i="1"/>
  <c r="H35" i="1"/>
  <c r="H44" i="1" s="1"/>
  <c r="G35" i="1"/>
  <c r="F35" i="1"/>
  <c r="F44" i="1" s="1"/>
  <c r="Q25" i="1"/>
  <c r="J25" i="1"/>
  <c r="H25" i="1"/>
  <c r="F25" i="1"/>
  <c r="U18" i="1"/>
  <c r="U25" i="1" s="1"/>
  <c r="U46" i="1" s="1"/>
  <c r="T18" i="1"/>
  <c r="T25" i="1" s="1"/>
  <c r="S18" i="1"/>
  <c r="S25" i="1" s="1"/>
  <c r="S46" i="1" s="1"/>
  <c r="R18" i="1"/>
  <c r="R25" i="1" s="1"/>
  <c r="J18" i="1"/>
  <c r="I18" i="1"/>
  <c r="I25" i="1" s="1"/>
  <c r="H18" i="1"/>
  <c r="G18" i="1"/>
  <c r="G25" i="1" s="1"/>
  <c r="U16" i="1"/>
  <c r="T16" i="1"/>
  <c r="S16" i="1"/>
  <c r="R16" i="1"/>
  <c r="Q16" i="1"/>
  <c r="J16" i="1"/>
  <c r="I16" i="1"/>
  <c r="H16" i="1"/>
  <c r="G16" i="1"/>
  <c r="F16" i="1"/>
  <c r="S48" i="1" l="1"/>
  <c r="U48" i="1"/>
  <c r="R48" i="1"/>
  <c r="T48" i="1"/>
</calcChain>
</file>

<file path=xl/sharedStrings.xml><?xml version="1.0" encoding="utf-8"?>
<sst xmlns="http://schemas.openxmlformats.org/spreadsheetml/2006/main" count="127" uniqueCount="51">
  <si>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</si>
  <si>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</si>
  <si>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</si>
  <si>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</si>
  <si>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</si>
  <si>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</si>
  <si>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</si>
  <si>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</si>
  <si>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26,09,2022г</t>
  </si>
  <si>
    <t xml:space="preserve">ЗАВТРАК  с 7 до10лет  </t>
  </si>
  <si>
    <t xml:space="preserve">выход </t>
  </si>
  <si>
    <t>цена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</si>
  <si>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</si>
  <si>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</si>
  <si>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</si>
  <si>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</si>
  <si>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</si>
  <si>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</si>
  <si>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цена б\надб</t>
  </si>
  <si>
    <t>Икра кабачковая</t>
  </si>
  <si>
    <t>Макароны запечёные с сыром с маслом</t>
  </si>
  <si>
    <t>150/5</t>
  </si>
  <si>
    <t>Чай с сахаром</t>
  </si>
  <si>
    <t>Хлеб пшеничный</t>
  </si>
  <si>
    <t>пр</t>
  </si>
  <si>
    <t>Хлеб ржаной</t>
  </si>
  <si>
    <t>Фрукты/бананы</t>
  </si>
  <si>
    <t>Итого:</t>
  </si>
  <si>
    <t>22,31Итого:</t>
  </si>
  <si>
    <t>Завтрак с 12лет и старше</t>
  </si>
  <si>
    <t>Завтрак с 11лети старше</t>
  </si>
  <si>
    <t>Макароны запечёные с сыром</t>
  </si>
  <si>
    <t>Чай с сахаром,молоком</t>
  </si>
  <si>
    <t>Булочка домашняя</t>
  </si>
  <si>
    <t>Обед     с 7лет -11лет</t>
  </si>
  <si>
    <t>Обед  с 7лет -10лет/</t>
  </si>
  <si>
    <t>Кукуруза консервирован</t>
  </si>
  <si>
    <t>Суп картофельный с бобовыми (горох)</t>
  </si>
  <si>
    <t>Биточки мясные</t>
  </si>
  <si>
    <t>Соус томатный с овощами</t>
  </si>
  <si>
    <t>Каша гречневая рассыпчатая</t>
  </si>
  <si>
    <t>Кисель  плодово/ ягод.</t>
  </si>
  <si>
    <t>1/150</t>
  </si>
  <si>
    <t>ИТОГО</t>
  </si>
  <si>
    <t>всего</t>
  </si>
  <si>
    <t>Обед с 11лет и старше/</t>
  </si>
  <si>
    <t xml:space="preserve"> полдник   с 7 до 10лет -</t>
  </si>
  <si>
    <t>Сок</t>
  </si>
  <si>
    <t>1\200</t>
  </si>
  <si>
    <t>Каша из пшена с яблоками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</si>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</sst>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i/>
      <sz val="9"/>
      <name val="Arial Cyr"/>
      <charset val="204"/>
    </font>
    <font>
      <b/>
      <i/>
      <sz val="9"/>
      <name val="Arial Cyr"/>
      <charset val="204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1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2" fontId="2" fillId="0" borderId="6" xfId="0" applyNumberFormat="1" applyFont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9" fillId="0" borderId="5" xfId="0" applyFont="1" applyBorder="1"/>
    <xf numFmtId="0" fontId="16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1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0" fillId="0" borderId="6" xfId="1" applyNumberFormat="1" applyFont="1" applyBorder="1" applyAlignment="1">
      <alignment horizontal="center"/>
    </xf>
    <xf numFmtId="164" fontId="20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0" fillId="0" borderId="7" xfId="1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1" fillId="0" borderId="0" xfId="0" applyFont="1" applyBorder="1"/>
    <xf numFmtId="164" fontId="20" fillId="0" borderId="0" xfId="1" applyNumberFormat="1" applyFont="1" applyBorder="1" applyAlignment="1">
      <alignment horizontal="center"/>
    </xf>
    <xf numFmtId="0" fontId="20" fillId="0" borderId="0" xfId="0" applyFont="1" applyBorder="1" applyAlignment="1"/>
    <xf numFmtId="0" fontId="18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5" fillId="0" borderId="5" xfId="0" applyFont="1" applyBorder="1"/>
    <xf numFmtId="0" fontId="22" fillId="0" borderId="6" xfId="0" applyFont="1" applyBorder="1" applyAlignment="1">
      <alignment horizontal="center"/>
    </xf>
    <xf numFmtId="0" fontId="2" fillId="0" borderId="6" xfId="0" applyFont="1" applyBorder="1"/>
    <xf numFmtId="2" fontId="20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0" fillId="0" borderId="0" xfId="0" applyNumberFormat="1" applyFont="1" applyBorder="1" applyAlignment="1">
      <alignment horizontal="center"/>
    </xf>
    <xf numFmtId="0" fontId="9" fillId="0" borderId="6" xfId="0" applyFont="1" applyBorder="1"/>
    <xf numFmtId="0" fontId="11" fillId="0" borderId="9" xfId="0" applyFont="1" applyBorder="1"/>
    <xf numFmtId="0" fontId="20" fillId="0" borderId="0" xfId="0" applyFont="1" applyBorder="1"/>
    <xf numFmtId="0" fontId="2" fillId="0" borderId="12" xfId="0" applyFont="1" applyBorder="1"/>
    <xf numFmtId="2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5" fillId="0" borderId="5" xfId="0" applyFont="1" applyBorder="1"/>
    <xf numFmtId="0" fontId="9" fillId="0" borderId="10" xfId="0" applyFont="1" applyBorder="1"/>
    <xf numFmtId="2" fontId="26" fillId="0" borderId="6" xfId="0" applyNumberFormat="1" applyFont="1" applyBorder="1" applyAlignment="1">
      <alignment horizontal="center"/>
    </xf>
    <xf numFmtId="2" fontId="26" fillId="0" borderId="8" xfId="0" applyNumberFormat="1" applyFont="1" applyBorder="1" applyAlignment="1">
      <alignment horizontal="center"/>
    </xf>
    <xf numFmtId="0" fontId="27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0" fillId="2" borderId="6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28" fillId="5" borderId="5" xfId="0" applyFont="1" applyFill="1" applyBorder="1" applyAlignment="1">
      <alignment wrapText="1"/>
    </xf>
    <xf numFmtId="0" fontId="8" fillId="5" borderId="10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2" fontId="20" fillId="5" borderId="6" xfId="0" applyNumberFormat="1" applyFont="1" applyFill="1" applyBorder="1" applyAlignment="1">
      <alignment horizontal="center"/>
    </xf>
    <xf numFmtId="2" fontId="20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" fillId="0" borderId="10" xfId="0" applyFont="1" applyBorder="1"/>
    <xf numFmtId="17" fontId="1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2" fontId="18" fillId="0" borderId="6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2" fontId="18" fillId="0" borderId="8" xfId="0" applyNumberFormat="1" applyFont="1" applyBorder="1" applyAlignment="1">
      <alignment horizontal="center"/>
    </xf>
    <xf numFmtId="0" fontId="29" fillId="0" borderId="5" xfId="0" applyFont="1" applyBorder="1" applyAlignment="1">
      <alignment wrapText="1"/>
    </xf>
    <xf numFmtId="0" fontId="30" fillId="0" borderId="6" xfId="0" applyFont="1" applyFill="1" applyBorder="1" applyAlignment="1">
      <alignment horizontal="center"/>
    </xf>
    <xf numFmtId="0" fontId="9" fillId="0" borderId="7" xfId="0" applyFont="1" applyBorder="1"/>
    <xf numFmtId="2" fontId="31" fillId="0" borderId="6" xfId="0" applyNumberFormat="1" applyFont="1" applyBorder="1" applyAlignment="1">
      <alignment horizontal="center"/>
    </xf>
    <xf numFmtId="2" fontId="31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3" xfId="0" applyFont="1" applyFill="1" applyBorder="1" applyAlignment="1">
      <alignment wrapText="1"/>
    </xf>
    <xf numFmtId="0" fontId="8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2" fontId="20" fillId="2" borderId="15" xfId="0" applyNumberFormat="1" applyFont="1" applyFill="1" applyBorder="1" applyAlignment="1">
      <alignment horizontal="center"/>
    </xf>
    <xf numFmtId="0" fontId="2" fillId="2" borderId="17" xfId="0" applyFont="1" applyFill="1" applyBorder="1"/>
    <xf numFmtId="17" fontId="9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31" fillId="0" borderId="0" xfId="0" applyFont="1" applyFill="1" applyBorder="1"/>
    <xf numFmtId="0" fontId="2" fillId="2" borderId="18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32" fillId="0" borderId="0" xfId="0" applyFont="1" applyBorder="1"/>
    <xf numFmtId="165" fontId="31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32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9</v>
      </c>
      <c r="N7" s="21"/>
      <c r="O7" s="17" t="s">
        <v>10</v>
      </c>
      <c r="P7" s="17" t="s">
        <v>18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9" t="s">
        <v>17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9">
        <v>57</v>
      </c>
      <c r="L9" s="20"/>
      <c r="M9" s="37" t="s">
        <v>19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9">
        <v>57</v>
      </c>
      <c r="X9" s="40"/>
      <c r="Y9" s="41"/>
      <c r="Z9" s="42"/>
      <c r="AA9" s="43"/>
      <c r="AB9" s="43"/>
      <c r="AC9" s="44"/>
      <c r="AD9" s="45"/>
      <c r="AE9" s="45"/>
      <c r="AF9" s="45"/>
      <c r="AG9" s="42"/>
    </row>
    <row r="10" spans="1:33" ht="26.25" x14ac:dyDescent="0.25">
      <c r="B10" s="37" t="s">
        <v>20</v>
      </c>
      <c r="C10" s="29">
        <v>150</v>
      </c>
      <c r="D10" s="46" t="s">
        <v>21</v>
      </c>
      <c r="E10" s="47"/>
      <c r="F10" s="48">
        <v>28.85</v>
      </c>
      <c r="G10" s="46">
        <v>10.17</v>
      </c>
      <c r="H10" s="46">
        <v>11.94</v>
      </c>
      <c r="I10" s="46">
        <v>25.58</v>
      </c>
      <c r="J10" s="46">
        <v>250.8</v>
      </c>
      <c r="K10" s="47">
        <v>333</v>
      </c>
      <c r="L10" s="20"/>
      <c r="M10" s="37" t="s">
        <v>20</v>
      </c>
      <c r="N10" s="29">
        <v>150</v>
      </c>
      <c r="O10" s="46" t="s">
        <v>21</v>
      </c>
      <c r="P10" s="47"/>
      <c r="Q10" s="48">
        <v>28.85</v>
      </c>
      <c r="R10" s="46">
        <v>10.17</v>
      </c>
      <c r="S10" s="46">
        <v>11.94</v>
      </c>
      <c r="T10" s="46">
        <v>25.58</v>
      </c>
      <c r="U10" s="46">
        <v>250.8</v>
      </c>
      <c r="V10" s="47">
        <v>333</v>
      </c>
      <c r="X10" s="40"/>
      <c r="Y10" s="41"/>
      <c r="Z10" s="42"/>
      <c r="AA10" s="42"/>
      <c r="AB10" s="42"/>
      <c r="AC10" s="49"/>
      <c r="AD10" s="49"/>
      <c r="AE10" s="49"/>
      <c r="AF10" s="49"/>
      <c r="AG10" s="50"/>
    </row>
    <row r="11" spans="1:33" ht="15" customHeight="1" x14ac:dyDescent="0.25">
      <c r="B11" s="37" t="s">
        <v>22</v>
      </c>
      <c r="C11" s="38">
        <v>200</v>
      </c>
      <c r="D11" s="51">
        <v>200</v>
      </c>
      <c r="E11" s="51"/>
      <c r="F11" s="51">
        <v>2.33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2"/>
      <c r="M11" s="37" t="s">
        <v>22</v>
      </c>
      <c r="N11" s="38">
        <v>200</v>
      </c>
      <c r="O11" s="51">
        <v>200</v>
      </c>
      <c r="P11" s="51"/>
      <c r="Q11" s="51">
        <v>2.33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3"/>
      <c r="Y11" s="52"/>
      <c r="Z11" s="42"/>
      <c r="AA11" s="54"/>
      <c r="AB11" s="36"/>
      <c r="AC11" s="50"/>
      <c r="AD11" s="50"/>
      <c r="AE11" s="50"/>
      <c r="AF11" s="43"/>
      <c r="AG11" s="35"/>
    </row>
    <row r="12" spans="1:33" ht="14.25" customHeight="1" x14ac:dyDescent="0.25">
      <c r="B12" s="37" t="s">
        <v>23</v>
      </c>
      <c r="C12" s="47"/>
      <c r="D12" s="38">
        <v>30</v>
      </c>
      <c r="E12" s="51"/>
      <c r="F12" s="55">
        <v>1.7</v>
      </c>
      <c r="G12" s="32">
        <v>2.37</v>
      </c>
      <c r="H12" s="32">
        <v>0.3</v>
      </c>
      <c r="I12" s="32">
        <v>14.49</v>
      </c>
      <c r="J12" s="51">
        <v>70.14</v>
      </c>
      <c r="K12" s="38" t="s">
        <v>24</v>
      </c>
      <c r="L12" s="20"/>
      <c r="M12" s="37" t="s">
        <v>23</v>
      </c>
      <c r="N12" s="47"/>
      <c r="O12" s="38">
        <v>30</v>
      </c>
      <c r="P12" s="51"/>
      <c r="Q12" s="55">
        <v>1.7</v>
      </c>
      <c r="R12" s="32">
        <v>2.37</v>
      </c>
      <c r="S12" s="32">
        <v>0.3</v>
      </c>
      <c r="T12" s="32">
        <v>14.49</v>
      </c>
      <c r="U12" s="51">
        <v>70.14</v>
      </c>
      <c r="V12" s="38" t="s">
        <v>24</v>
      </c>
      <c r="X12" s="56"/>
      <c r="Y12" s="41"/>
      <c r="Z12" s="57"/>
      <c r="AA12" s="58"/>
      <c r="AB12" s="58"/>
      <c r="AC12" s="42"/>
      <c r="AD12" s="42"/>
      <c r="AE12" s="42"/>
      <c r="AF12" s="58"/>
      <c r="AG12" s="50"/>
    </row>
    <row r="13" spans="1:33" ht="14.25" customHeight="1" x14ac:dyDescent="0.25">
      <c r="B13" s="37" t="s">
        <v>25</v>
      </c>
      <c r="C13" s="47"/>
      <c r="D13" s="38">
        <v>30</v>
      </c>
      <c r="E13" s="51"/>
      <c r="F13" s="51">
        <v>1.73</v>
      </c>
      <c r="G13" s="51">
        <v>1.98</v>
      </c>
      <c r="H13" s="32">
        <v>0.36</v>
      </c>
      <c r="I13" s="32">
        <v>10.02</v>
      </c>
      <c r="J13" s="32">
        <v>51.99</v>
      </c>
      <c r="K13" s="38" t="s">
        <v>24</v>
      </c>
      <c r="L13" s="20"/>
      <c r="M13" s="37" t="s">
        <v>25</v>
      </c>
      <c r="N13" s="47"/>
      <c r="O13" s="38">
        <v>30</v>
      </c>
      <c r="P13" s="51"/>
      <c r="Q13" s="51">
        <v>1.73</v>
      </c>
      <c r="R13" s="51">
        <v>1.98</v>
      </c>
      <c r="S13" s="32">
        <v>0.36</v>
      </c>
      <c r="T13" s="32">
        <v>10.02</v>
      </c>
      <c r="U13" s="32">
        <v>51.99</v>
      </c>
      <c r="V13" s="38" t="s">
        <v>24</v>
      </c>
      <c r="X13" s="56"/>
      <c r="Y13" s="41"/>
      <c r="Z13" s="57"/>
      <c r="AA13" s="58"/>
      <c r="AB13" s="58"/>
      <c r="AC13" s="42"/>
      <c r="AD13" s="42"/>
      <c r="AE13" s="42"/>
      <c r="AF13" s="58"/>
      <c r="AG13" s="50"/>
    </row>
    <row r="14" spans="1:33" ht="12" customHeight="1" x14ac:dyDescent="0.25">
      <c r="B14" s="37" t="s">
        <v>26</v>
      </c>
      <c r="C14" s="47"/>
      <c r="D14" s="38">
        <v>208</v>
      </c>
      <c r="E14" s="29"/>
      <c r="F14" s="59">
        <v>29.92</v>
      </c>
      <c r="G14" s="51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7" t="s">
        <v>26</v>
      </c>
      <c r="N14" s="47"/>
      <c r="O14" s="38">
        <v>208</v>
      </c>
      <c r="P14" s="29"/>
      <c r="Q14" s="59">
        <v>29.92</v>
      </c>
      <c r="R14" s="51">
        <v>2.39</v>
      </c>
      <c r="S14" s="32">
        <v>0.79</v>
      </c>
      <c r="T14" s="32">
        <v>33.6</v>
      </c>
      <c r="U14" s="32">
        <v>153.6</v>
      </c>
      <c r="V14" s="38">
        <v>338</v>
      </c>
      <c r="X14" s="53"/>
      <c r="Y14" s="52"/>
      <c r="Z14" s="42"/>
      <c r="AA14" s="36"/>
      <c r="AB14" s="36"/>
      <c r="AC14" s="50"/>
      <c r="AD14" s="50"/>
      <c r="AE14" s="50"/>
      <c r="AF14" s="43"/>
      <c r="AG14" s="35"/>
    </row>
    <row r="15" spans="1:33" ht="12.75" customHeight="1" x14ac:dyDescent="0.25">
      <c r="B15" s="60"/>
      <c r="C15" s="38"/>
      <c r="D15" s="38"/>
      <c r="E15" s="47"/>
      <c r="F15" s="55"/>
      <c r="G15" s="51"/>
      <c r="H15" s="32"/>
      <c r="I15" s="32"/>
      <c r="J15" s="32"/>
      <c r="K15" s="38"/>
      <c r="L15" s="20"/>
      <c r="M15" s="60"/>
      <c r="N15" s="38"/>
      <c r="O15" s="38"/>
      <c r="P15" s="47"/>
      <c r="Q15" s="55"/>
      <c r="R15" s="51"/>
      <c r="S15" s="32"/>
      <c r="T15" s="32"/>
      <c r="U15" s="32"/>
      <c r="V15" s="38"/>
      <c r="X15" s="24"/>
      <c r="Y15" s="61"/>
      <c r="Z15" s="3"/>
      <c r="AA15" s="35"/>
      <c r="AB15" s="62"/>
      <c r="AC15" s="35"/>
      <c r="AD15" s="35"/>
      <c r="AE15" s="35"/>
      <c r="AF15" s="35"/>
      <c r="AG15" s="3"/>
    </row>
    <row r="16" spans="1:33" x14ac:dyDescent="0.25">
      <c r="B16" s="63" t="s">
        <v>27</v>
      </c>
      <c r="C16" s="64"/>
      <c r="D16" s="65"/>
      <c r="E16" s="66"/>
      <c r="F16" s="67">
        <f>SUM(F8:F15)</f>
        <v>78</v>
      </c>
      <c r="G16" s="66">
        <f t="shared" ref="G16:H16" si="0">SUM(G9:G15)</f>
        <v>18.03</v>
      </c>
      <c r="H16" s="66">
        <f t="shared" si="0"/>
        <v>16.32</v>
      </c>
      <c r="I16" s="66">
        <f>SUM(I9:I15)</f>
        <v>91.389999999999986</v>
      </c>
      <c r="J16" s="66">
        <f>SUM(J9:J15)</f>
        <v>575.83000000000004</v>
      </c>
      <c r="K16" s="68"/>
      <c r="L16" s="20"/>
      <c r="M16" s="69" t="s">
        <v>28</v>
      </c>
      <c r="N16" s="70"/>
      <c r="O16" s="71"/>
      <c r="P16" s="51"/>
      <c r="Q16" s="72">
        <f>SUM(Q7:Q15)</f>
        <v>78</v>
      </c>
      <c r="R16" s="72">
        <f>SUM(R7:R15)</f>
        <v>18.03</v>
      </c>
      <c r="S16" s="72">
        <f>SUM(S7:S15)</f>
        <v>16.32</v>
      </c>
      <c r="T16" s="73">
        <f>SUM(T7:T15)</f>
        <v>91.389999999999986</v>
      </c>
      <c r="U16" s="72">
        <f>SUM(U7:U15)</f>
        <v>575.83000000000004</v>
      </c>
      <c r="V16" s="74"/>
      <c r="X16" s="56"/>
      <c r="Y16" s="61"/>
      <c r="Z16" s="61"/>
      <c r="AA16" s="35"/>
      <c r="AB16" s="62"/>
      <c r="AC16" s="75"/>
      <c r="AD16" s="75"/>
      <c r="AE16" s="75"/>
      <c r="AF16" s="75"/>
      <c r="AG16" s="61"/>
    </row>
    <row r="17" spans="1:33" ht="22.5" x14ac:dyDescent="0.25">
      <c r="B17" s="76" t="s">
        <v>29</v>
      </c>
      <c r="C17" s="70"/>
      <c r="D17" s="64"/>
      <c r="E17" s="77"/>
      <c r="F17" s="72"/>
      <c r="G17" s="66"/>
      <c r="H17" s="66"/>
      <c r="I17" s="78"/>
      <c r="J17" s="66"/>
      <c r="K17" s="79"/>
      <c r="L17" s="20"/>
      <c r="M17" s="76" t="s">
        <v>30</v>
      </c>
      <c r="N17" s="80"/>
      <c r="O17" s="80"/>
      <c r="P17" s="72"/>
      <c r="Q17" s="81"/>
      <c r="R17" s="81"/>
      <c r="S17" s="81"/>
      <c r="T17" s="81"/>
      <c r="U17" s="81"/>
      <c r="V17" s="74"/>
      <c r="X17" s="82"/>
      <c r="Y17" s="61"/>
      <c r="Z17" s="61"/>
      <c r="AA17" s="83"/>
      <c r="AB17" s="83"/>
      <c r="AC17" s="83"/>
      <c r="AD17" s="83"/>
      <c r="AE17" s="83"/>
      <c r="AF17" s="83"/>
      <c r="AG17" s="61"/>
    </row>
    <row r="18" spans="1:33" x14ac:dyDescent="0.25">
      <c r="A18" s="25"/>
      <c r="B18" s="60" t="s">
        <v>19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30">
        <f t="shared" ref="H18:J18" si="1">H9/60*100</f>
        <v>4.7166666666666668</v>
      </c>
      <c r="I18" s="30">
        <f t="shared" si="1"/>
        <v>12.7</v>
      </c>
      <c r="J18" s="30">
        <f t="shared" si="1"/>
        <v>77.5</v>
      </c>
      <c r="K18" s="33">
        <v>57</v>
      </c>
      <c r="L18" s="52"/>
      <c r="M18" s="60" t="s">
        <v>19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30">
        <f t="shared" ref="S18:U18" si="2">S9/60*100</f>
        <v>4.7166666666666668</v>
      </c>
      <c r="T18" s="30">
        <f t="shared" si="2"/>
        <v>12.7</v>
      </c>
      <c r="U18" s="30">
        <f t="shared" si="2"/>
        <v>77.5</v>
      </c>
      <c r="V18" s="33">
        <v>57</v>
      </c>
      <c r="X18" s="22"/>
      <c r="Y18" s="61"/>
      <c r="Z18" s="35"/>
      <c r="AA18" s="83"/>
      <c r="AB18" s="83"/>
      <c r="AC18" s="84"/>
      <c r="AD18" s="84"/>
      <c r="AE18" s="84"/>
      <c r="AF18" s="84"/>
      <c r="AG18" s="61"/>
    </row>
    <row r="19" spans="1:33" ht="26.25" x14ac:dyDescent="0.25">
      <c r="B19" s="60" t="s">
        <v>31</v>
      </c>
      <c r="C19" s="29">
        <v>150</v>
      </c>
      <c r="D19" s="46">
        <v>200</v>
      </c>
      <c r="E19" s="47"/>
      <c r="F19" s="48">
        <v>29.8</v>
      </c>
      <c r="G19" s="46">
        <v>12.2</v>
      </c>
      <c r="H19" s="46">
        <v>14.32</v>
      </c>
      <c r="I19" s="85">
        <v>30.69</v>
      </c>
      <c r="J19" s="46">
        <v>300.95999999999998</v>
      </c>
      <c r="K19" s="86">
        <v>333</v>
      </c>
      <c r="L19" s="52"/>
      <c r="M19" s="60" t="s">
        <v>31</v>
      </c>
      <c r="N19" s="29">
        <v>150</v>
      </c>
      <c r="O19" s="46">
        <v>200</v>
      </c>
      <c r="P19" s="47"/>
      <c r="Q19" s="48">
        <v>29.8</v>
      </c>
      <c r="R19" s="46">
        <v>12.2</v>
      </c>
      <c r="S19" s="46">
        <v>14.32</v>
      </c>
      <c r="T19" s="85">
        <v>30.69</v>
      </c>
      <c r="U19" s="46">
        <v>300.95999999999998</v>
      </c>
      <c r="V19" s="86">
        <v>333</v>
      </c>
      <c r="X19" s="56"/>
      <c r="Y19" s="52"/>
      <c r="Z19" s="42"/>
      <c r="AA19" s="57"/>
      <c r="AB19" s="42"/>
      <c r="AC19" s="58"/>
      <c r="AD19" s="58"/>
      <c r="AE19" s="58"/>
      <c r="AF19" s="58"/>
      <c r="AG19" s="52"/>
    </row>
    <row r="20" spans="1:33" ht="17.25" customHeight="1" x14ac:dyDescent="0.25">
      <c r="B20" s="37" t="s">
        <v>32</v>
      </c>
      <c r="C20" s="38">
        <v>200</v>
      </c>
      <c r="D20" s="51">
        <v>200</v>
      </c>
      <c r="E20" s="51"/>
      <c r="F20" s="55">
        <v>6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7" t="s">
        <v>32</v>
      </c>
      <c r="N20" s="38">
        <v>200</v>
      </c>
      <c r="O20" s="51">
        <v>200</v>
      </c>
      <c r="P20" s="51"/>
      <c r="Q20" s="55">
        <v>6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60" t="s">
        <v>23</v>
      </c>
      <c r="C21" s="47"/>
      <c r="D21" s="38">
        <v>50</v>
      </c>
      <c r="E21" s="51"/>
      <c r="F21" s="55">
        <v>1.7</v>
      </c>
      <c r="G21" s="32">
        <v>3.95</v>
      </c>
      <c r="H21" s="32">
        <v>0.5</v>
      </c>
      <c r="I21" s="31">
        <v>24.15</v>
      </c>
      <c r="J21" s="51">
        <v>116.9</v>
      </c>
      <c r="K21" s="87" t="s">
        <v>24</v>
      </c>
      <c r="L21" s="20"/>
      <c r="M21" s="60" t="s">
        <v>23</v>
      </c>
      <c r="N21" s="47"/>
      <c r="O21" s="38">
        <v>50</v>
      </c>
      <c r="P21" s="51"/>
      <c r="Q21" s="55">
        <v>1.7</v>
      </c>
      <c r="R21" s="32">
        <v>3.95</v>
      </c>
      <c r="S21" s="32">
        <v>0.5</v>
      </c>
      <c r="T21" s="31">
        <v>24.15</v>
      </c>
      <c r="U21" s="51">
        <v>116.9</v>
      </c>
      <c r="V21" s="87" t="s">
        <v>24</v>
      </c>
      <c r="X21" s="40"/>
      <c r="Y21" s="41"/>
      <c r="Z21" s="42"/>
      <c r="AA21" s="43"/>
      <c r="AB21" s="43"/>
      <c r="AC21" s="44"/>
      <c r="AD21" s="45"/>
      <c r="AE21" s="45"/>
      <c r="AF21" s="45"/>
      <c r="AG21" s="42"/>
    </row>
    <row r="22" spans="1:33" ht="20.25" customHeight="1" x14ac:dyDescent="0.25">
      <c r="B22" s="60" t="s">
        <v>25</v>
      </c>
      <c r="C22" s="47"/>
      <c r="D22" s="38">
        <v>30</v>
      </c>
      <c r="E22" s="51"/>
      <c r="F22" s="51"/>
      <c r="G22" s="51">
        <v>1.98</v>
      </c>
      <c r="H22" s="32">
        <v>0.36</v>
      </c>
      <c r="I22" s="32">
        <v>10.02</v>
      </c>
      <c r="J22" s="32">
        <v>51.99</v>
      </c>
      <c r="K22" s="38" t="s">
        <v>24</v>
      </c>
      <c r="L22" s="20"/>
      <c r="M22" s="60" t="s">
        <v>25</v>
      </c>
      <c r="N22" s="47"/>
      <c r="O22" s="38">
        <v>30</v>
      </c>
      <c r="P22" s="51"/>
      <c r="Q22" s="51"/>
      <c r="R22" s="51">
        <v>1.98</v>
      </c>
      <c r="S22" s="32">
        <v>0.36</v>
      </c>
      <c r="T22" s="32">
        <v>10.02</v>
      </c>
      <c r="U22" s="32">
        <v>51.99</v>
      </c>
      <c r="V22" s="38" t="s">
        <v>24</v>
      </c>
      <c r="X22" s="40"/>
      <c r="Y22" s="41"/>
      <c r="Z22" s="42"/>
      <c r="AA22" s="42"/>
      <c r="AB22" s="42"/>
      <c r="AC22" s="49"/>
      <c r="AD22" s="49"/>
      <c r="AE22" s="49"/>
      <c r="AF22" s="49"/>
      <c r="AG22" s="50"/>
    </row>
    <row r="23" spans="1:33" ht="12" customHeight="1" x14ac:dyDescent="0.25">
      <c r="B23" s="37" t="s">
        <v>26</v>
      </c>
      <c r="C23" s="47"/>
      <c r="D23" s="38">
        <v>208</v>
      </c>
      <c r="E23" s="29"/>
      <c r="F23" s="59">
        <v>29.92</v>
      </c>
      <c r="G23" s="51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7" t="s">
        <v>26</v>
      </c>
      <c r="N23" s="47"/>
      <c r="O23" s="38">
        <v>208</v>
      </c>
      <c r="P23" s="29"/>
      <c r="Q23" s="59">
        <v>29.92</v>
      </c>
      <c r="R23" s="51">
        <v>2.39</v>
      </c>
      <c r="S23" s="32">
        <v>0.79</v>
      </c>
      <c r="T23" s="32">
        <v>33.6</v>
      </c>
      <c r="U23" s="32">
        <v>153.6</v>
      </c>
      <c r="V23" s="38">
        <v>338</v>
      </c>
      <c r="X23" s="53"/>
      <c r="Y23" s="52"/>
      <c r="Z23" s="42"/>
      <c r="AA23" s="54"/>
      <c r="AB23" s="36"/>
      <c r="AC23" s="50"/>
      <c r="AD23" s="50"/>
      <c r="AE23" s="50"/>
      <c r="AF23" s="43"/>
      <c r="AG23" s="35"/>
    </row>
    <row r="24" spans="1:33" ht="13.5" customHeight="1" x14ac:dyDescent="0.25">
      <c r="B24" s="88" t="s">
        <v>33</v>
      </c>
      <c r="C24" s="29">
        <v>100</v>
      </c>
      <c r="D24" s="51">
        <v>65</v>
      </c>
      <c r="E24" s="29"/>
      <c r="F24" s="89">
        <v>6.7</v>
      </c>
      <c r="G24" s="32"/>
      <c r="H24" s="32"/>
      <c r="I24" s="31"/>
      <c r="J24" s="32"/>
      <c r="K24" s="87"/>
      <c r="L24" s="20"/>
      <c r="M24" s="88" t="s">
        <v>33</v>
      </c>
      <c r="N24" s="29">
        <v>100</v>
      </c>
      <c r="O24" s="51">
        <v>65</v>
      </c>
      <c r="P24" s="29"/>
      <c r="Q24" s="89">
        <v>6.7</v>
      </c>
      <c r="R24" s="32"/>
      <c r="S24" s="32"/>
      <c r="T24" s="31"/>
      <c r="U24" s="32"/>
      <c r="V24" s="87"/>
      <c r="X24" s="56"/>
      <c r="Y24" s="41"/>
      <c r="Z24" s="57"/>
      <c r="AA24" s="58"/>
      <c r="AB24" s="58"/>
      <c r="AC24" s="42"/>
      <c r="AD24" s="42"/>
      <c r="AE24" s="42"/>
      <c r="AF24" s="58"/>
      <c r="AG24" s="50"/>
    </row>
    <row r="25" spans="1:33" x14ac:dyDescent="0.25">
      <c r="B25" s="63" t="s">
        <v>27</v>
      </c>
      <c r="C25" s="64"/>
      <c r="D25" s="65"/>
      <c r="E25" s="66"/>
      <c r="F25" s="67">
        <f>SUM(F18:F24)</f>
        <v>91.000000000000014</v>
      </c>
      <c r="G25" s="66">
        <f t="shared" ref="G25:I25" si="3">SUM(G18:G24)</f>
        <v>22.12</v>
      </c>
      <c r="H25" s="66">
        <f t="shared" si="3"/>
        <v>20.786666666666669</v>
      </c>
      <c r="I25" s="66">
        <f t="shared" si="3"/>
        <v>111.24000000000001</v>
      </c>
      <c r="J25" s="66">
        <f>SUM(J18:J24)</f>
        <v>703.75</v>
      </c>
      <c r="K25" s="68"/>
      <c r="L25" s="20"/>
      <c r="M25" s="69" t="s">
        <v>27</v>
      </c>
      <c r="N25" s="90"/>
      <c r="O25" s="51"/>
      <c r="P25" s="67"/>
      <c r="Q25" s="67">
        <f>SUM(Q18:Q24)</f>
        <v>91.000000000000014</v>
      </c>
      <c r="R25" s="67">
        <f>SUM(R18:R24)</f>
        <v>22.12</v>
      </c>
      <c r="S25" s="67">
        <f>SUM(S18:S24)</f>
        <v>20.786666666666669</v>
      </c>
      <c r="T25" s="91">
        <f>SUM(T18:T24)</f>
        <v>111.24000000000001</v>
      </c>
      <c r="U25" s="67">
        <f>SUM(U18:U24)</f>
        <v>703.75</v>
      </c>
      <c r="V25" s="92"/>
      <c r="X25" s="53"/>
      <c r="Y25" s="52"/>
      <c r="Z25" s="42"/>
      <c r="AA25" s="36"/>
      <c r="AB25" s="36"/>
      <c r="AC25" s="50"/>
      <c r="AD25" s="50"/>
      <c r="AE25" s="50"/>
      <c r="AF25" s="43"/>
      <c r="AG25" s="50"/>
    </row>
    <row r="26" spans="1:33" x14ac:dyDescent="0.25">
      <c r="A26" s="1"/>
      <c r="B26" s="93" t="s">
        <v>34</v>
      </c>
      <c r="C26" s="64"/>
      <c r="D26" s="65"/>
      <c r="E26" s="66"/>
      <c r="F26" s="66"/>
      <c r="G26" s="66"/>
      <c r="H26" s="78"/>
      <c r="I26" s="66"/>
      <c r="J26" s="68"/>
      <c r="K26" s="68"/>
      <c r="L26" s="52"/>
      <c r="M26" s="76" t="s">
        <v>35</v>
      </c>
      <c r="N26" s="90"/>
      <c r="O26" s="51"/>
      <c r="P26" s="67"/>
      <c r="Q26" s="67"/>
      <c r="R26" s="67"/>
      <c r="S26" s="67"/>
      <c r="T26" s="91"/>
      <c r="U26" s="67"/>
      <c r="V26" s="92"/>
      <c r="X26" s="82"/>
      <c r="Y26" s="3"/>
      <c r="Z26" s="35"/>
      <c r="AA26" s="94"/>
      <c r="AB26" s="94"/>
      <c r="AC26" s="94"/>
      <c r="AD26" s="94"/>
      <c r="AE26" s="94"/>
      <c r="AF26" s="94"/>
      <c r="AG26" s="35"/>
    </row>
    <row r="27" spans="1:33" x14ac:dyDescent="0.25">
      <c r="A27" s="25"/>
      <c r="B27" s="60" t="s">
        <v>36</v>
      </c>
      <c r="C27" s="95"/>
      <c r="D27" s="38">
        <v>60</v>
      </c>
      <c r="E27" s="55"/>
      <c r="F27" s="59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6">
        <v>133</v>
      </c>
      <c r="L27" s="53"/>
      <c r="M27" s="60" t="s">
        <v>36</v>
      </c>
      <c r="N27" s="95"/>
      <c r="O27" s="38">
        <v>15</v>
      </c>
      <c r="P27" s="55"/>
      <c r="Q27" s="59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6">
        <v>133</v>
      </c>
      <c r="X27" s="22"/>
      <c r="Y27" s="97"/>
      <c r="Z27" s="35"/>
      <c r="AA27" s="75"/>
      <c r="AB27" s="62"/>
      <c r="AC27" s="75"/>
      <c r="AD27" s="75"/>
      <c r="AE27" s="75"/>
      <c r="AF27" s="75"/>
      <c r="AG27" s="75"/>
    </row>
    <row r="28" spans="1:33" ht="28.5" customHeight="1" x14ac:dyDescent="0.25">
      <c r="A28" s="25"/>
      <c r="B28" s="60" t="s">
        <v>37</v>
      </c>
      <c r="C28" s="98"/>
      <c r="D28" s="38">
        <v>200</v>
      </c>
      <c r="E28" s="55"/>
      <c r="F28" s="99">
        <v>5.31</v>
      </c>
      <c r="G28" s="32">
        <v>4.3899999999999997</v>
      </c>
      <c r="H28" s="32">
        <v>4.21</v>
      </c>
      <c r="I28" s="31">
        <v>13.22</v>
      </c>
      <c r="J28" s="32">
        <v>108.6</v>
      </c>
      <c r="K28" s="87">
        <v>102</v>
      </c>
      <c r="M28" s="60" t="s">
        <v>37</v>
      </c>
      <c r="N28" s="98"/>
      <c r="O28" s="38">
        <v>200</v>
      </c>
      <c r="P28" s="55"/>
      <c r="Q28" s="99">
        <v>5.31</v>
      </c>
      <c r="R28" s="32">
        <v>4.3899999999999997</v>
      </c>
      <c r="S28" s="32">
        <v>4.21</v>
      </c>
      <c r="T28" s="31">
        <v>13.22</v>
      </c>
      <c r="U28" s="32">
        <v>108.6</v>
      </c>
      <c r="V28" s="87">
        <v>102</v>
      </c>
      <c r="X28" s="56"/>
      <c r="Y28" s="52"/>
      <c r="Z28" s="42"/>
      <c r="AA28" s="42"/>
      <c r="AB28" s="58"/>
      <c r="AC28" s="58"/>
      <c r="AD28" s="58"/>
      <c r="AE28" s="58"/>
      <c r="AF28" s="58"/>
      <c r="AG28" s="35"/>
    </row>
    <row r="29" spans="1:33" ht="18.75" customHeight="1" x14ac:dyDescent="0.25">
      <c r="A29" s="25"/>
      <c r="B29" s="60" t="s">
        <v>38</v>
      </c>
      <c r="C29" s="38">
        <v>200</v>
      </c>
      <c r="D29" s="38">
        <v>90</v>
      </c>
      <c r="E29" s="100"/>
      <c r="F29" s="99">
        <v>31.05</v>
      </c>
      <c r="G29" s="32">
        <v>14.85</v>
      </c>
      <c r="H29" s="32">
        <v>21.78</v>
      </c>
      <c r="I29" s="31">
        <v>12.88</v>
      </c>
      <c r="J29" s="32">
        <v>309.60000000000002</v>
      </c>
      <c r="K29" s="87">
        <v>268</v>
      </c>
      <c r="M29" s="60" t="s">
        <v>38</v>
      </c>
      <c r="N29" s="38">
        <v>200</v>
      </c>
      <c r="O29" s="38">
        <v>90</v>
      </c>
      <c r="P29" s="100"/>
      <c r="Q29" s="99">
        <v>31.05</v>
      </c>
      <c r="R29" s="32">
        <v>14.85</v>
      </c>
      <c r="S29" s="32">
        <v>21.78</v>
      </c>
      <c r="T29" s="31">
        <v>12.88</v>
      </c>
      <c r="U29" s="32">
        <v>309.60000000000002</v>
      </c>
      <c r="V29" s="87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60" t="s">
        <v>39</v>
      </c>
      <c r="C30" s="38"/>
      <c r="D30" s="38">
        <v>40</v>
      </c>
      <c r="E30" s="101"/>
      <c r="F30" s="100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87">
        <v>367</v>
      </c>
      <c r="M30" s="60" t="s">
        <v>39</v>
      </c>
      <c r="N30" s="38"/>
      <c r="O30" s="38">
        <v>40</v>
      </c>
      <c r="P30" s="101"/>
      <c r="Q30" s="100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87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02" t="s">
        <v>40</v>
      </c>
      <c r="C31" s="95"/>
      <c r="D31" s="38">
        <v>150</v>
      </c>
      <c r="E31" s="103"/>
      <c r="F31" s="100">
        <v>14.65</v>
      </c>
      <c r="G31" s="32">
        <v>4.5999999999999996</v>
      </c>
      <c r="H31" s="32">
        <v>6.09</v>
      </c>
      <c r="I31" s="31">
        <v>38.64</v>
      </c>
      <c r="J31" s="32">
        <v>243.75</v>
      </c>
      <c r="K31" s="87">
        <v>302</v>
      </c>
      <c r="M31" s="102" t="s">
        <v>40</v>
      </c>
      <c r="N31" s="95"/>
      <c r="O31" s="38">
        <v>100</v>
      </c>
      <c r="P31" s="103"/>
      <c r="Q31" s="100">
        <v>9.02</v>
      </c>
      <c r="R31" s="32">
        <v>4.5999999999999996</v>
      </c>
      <c r="S31" s="32">
        <v>6.09</v>
      </c>
      <c r="T31" s="31">
        <v>38.64</v>
      </c>
      <c r="U31" s="32">
        <v>243.75</v>
      </c>
      <c r="V31" s="87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60" t="s">
        <v>41</v>
      </c>
      <c r="C32" s="47" t="s">
        <v>42</v>
      </c>
      <c r="D32" s="38">
        <v>200</v>
      </c>
      <c r="E32" s="47"/>
      <c r="F32" s="51">
        <v>10.45</v>
      </c>
      <c r="G32" s="46">
        <v>0.42</v>
      </c>
      <c r="H32" s="46">
        <v>0.11</v>
      </c>
      <c r="I32" s="85">
        <v>38.61</v>
      </c>
      <c r="J32" s="46">
        <v>157.62</v>
      </c>
      <c r="K32" s="87">
        <v>350</v>
      </c>
      <c r="M32" s="37" t="s">
        <v>22</v>
      </c>
      <c r="N32" s="38">
        <v>200</v>
      </c>
      <c r="O32" s="51">
        <v>200</v>
      </c>
      <c r="P32" s="51"/>
      <c r="Q32" s="51">
        <v>2.33</v>
      </c>
      <c r="R32" s="46">
        <v>0.42</v>
      </c>
      <c r="S32" s="46">
        <v>0.11</v>
      </c>
      <c r="T32" s="85">
        <v>38.61</v>
      </c>
      <c r="U32" s="46">
        <v>157.62</v>
      </c>
      <c r="V32" s="87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60" t="s">
        <v>23</v>
      </c>
      <c r="C33" s="47"/>
      <c r="D33" s="38">
        <v>30</v>
      </c>
      <c r="E33" s="51"/>
      <c r="F33" s="55">
        <v>1.7</v>
      </c>
      <c r="G33" s="32">
        <v>2.37</v>
      </c>
      <c r="H33" s="32">
        <v>0.3</v>
      </c>
      <c r="I33" s="31">
        <v>14.49</v>
      </c>
      <c r="J33" s="32">
        <v>70.14</v>
      </c>
      <c r="K33" s="87" t="s">
        <v>24</v>
      </c>
      <c r="M33" s="60" t="s">
        <v>23</v>
      </c>
      <c r="N33" s="47"/>
      <c r="O33" s="38">
        <v>30</v>
      </c>
      <c r="P33" s="51"/>
      <c r="Q33" s="55">
        <v>1.7</v>
      </c>
      <c r="R33" s="32">
        <v>2.37</v>
      </c>
      <c r="S33" s="32">
        <v>0.3</v>
      </c>
      <c r="T33" s="31">
        <v>14.49</v>
      </c>
      <c r="U33" s="32">
        <v>70.14</v>
      </c>
      <c r="V33" s="87" t="s">
        <v>24</v>
      </c>
      <c r="X33" s="56"/>
      <c r="Y33" s="41"/>
      <c r="Z33" s="57"/>
      <c r="AA33" s="58"/>
      <c r="AB33" s="58"/>
      <c r="AC33" s="104"/>
      <c r="AD33" s="104"/>
      <c r="AE33" s="104"/>
      <c r="AF33" s="104"/>
      <c r="AG33" s="35"/>
    </row>
    <row r="34" spans="1:33" ht="17.25" customHeight="1" x14ac:dyDescent="0.25">
      <c r="B34" s="60" t="s">
        <v>25</v>
      </c>
      <c r="C34" s="47"/>
      <c r="D34" s="38">
        <v>30</v>
      </c>
      <c r="E34" s="105"/>
      <c r="F34" s="51"/>
      <c r="G34" s="32">
        <v>1.98</v>
      </c>
      <c r="H34" s="32">
        <v>0.36</v>
      </c>
      <c r="I34" s="31">
        <v>10.02</v>
      </c>
      <c r="J34" s="32">
        <v>51.99</v>
      </c>
      <c r="K34" s="87" t="s">
        <v>24</v>
      </c>
      <c r="M34" s="60" t="s">
        <v>25</v>
      </c>
      <c r="N34" s="47"/>
      <c r="O34" s="38">
        <v>30</v>
      </c>
      <c r="P34" s="105"/>
      <c r="Q34" s="51"/>
      <c r="R34" s="32">
        <v>1.98</v>
      </c>
      <c r="S34" s="32">
        <v>0.36</v>
      </c>
      <c r="T34" s="31">
        <v>10.02</v>
      </c>
      <c r="U34" s="32">
        <v>51.99</v>
      </c>
      <c r="V34" s="87" t="s">
        <v>24</v>
      </c>
      <c r="X34" s="53"/>
      <c r="Y34" s="52"/>
      <c r="Z34" s="42"/>
      <c r="AA34" s="58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6" t="s">
        <v>43</v>
      </c>
      <c r="C35" s="107"/>
      <c r="D35" s="38"/>
      <c r="E35" s="105"/>
      <c r="F35" s="108">
        <f t="shared" ref="F35:J35" si="4">SUM(F27:F34)</f>
        <v>78.000000000000014</v>
      </c>
      <c r="G35" s="108">
        <f t="shared" si="4"/>
        <v>30.42</v>
      </c>
      <c r="H35" s="108">
        <f t="shared" si="4"/>
        <v>37.42</v>
      </c>
      <c r="I35" s="109">
        <f t="shared" si="4"/>
        <v>141.76000000000002</v>
      </c>
      <c r="J35" s="108">
        <f t="shared" si="4"/>
        <v>1033.82</v>
      </c>
      <c r="K35" s="68"/>
      <c r="M35" s="110" t="s">
        <v>44</v>
      </c>
      <c r="N35" s="111"/>
      <c r="O35" s="112"/>
      <c r="P35" s="113"/>
      <c r="Q35" s="114">
        <f>SUM(Q27:Q34)</f>
        <v>59</v>
      </c>
      <c r="R35" s="114">
        <f t="shared" ref="R35:U35" si="5">SUM(R27:R34)</f>
        <v>30.42</v>
      </c>
      <c r="S35" s="114">
        <f t="shared" si="5"/>
        <v>37.42</v>
      </c>
      <c r="T35" s="114">
        <f t="shared" si="5"/>
        <v>141.76000000000002</v>
      </c>
      <c r="U35" s="114">
        <f t="shared" si="5"/>
        <v>1033.82</v>
      </c>
      <c r="V35" s="115"/>
      <c r="X35" s="53"/>
      <c r="Y35" s="52"/>
      <c r="Z35" s="42"/>
      <c r="AA35" s="58"/>
      <c r="AB35" s="36"/>
      <c r="AC35" s="36"/>
      <c r="AD35" s="36"/>
      <c r="AE35" s="36"/>
      <c r="AF35" s="36"/>
      <c r="AG35" s="35"/>
    </row>
    <row r="36" spans="1:33" ht="23.25" customHeight="1" x14ac:dyDescent="0.25">
      <c r="B36" s="116"/>
      <c r="C36" s="117"/>
      <c r="D36" s="100"/>
      <c r="E36" s="105"/>
      <c r="F36" s="118"/>
      <c r="G36" s="119"/>
      <c r="H36" s="119"/>
      <c r="I36" s="120"/>
      <c r="J36" s="119"/>
      <c r="K36" s="68"/>
      <c r="M36" s="121" t="s">
        <v>45</v>
      </c>
      <c r="N36" s="122"/>
      <c r="O36" s="123"/>
      <c r="P36" s="124"/>
      <c r="Q36" s="114">
        <f>Q35+Q16</f>
        <v>137</v>
      </c>
      <c r="R36" s="125"/>
      <c r="S36" s="125"/>
      <c r="T36" s="126"/>
      <c r="U36" s="125"/>
      <c r="V36" s="127"/>
      <c r="X36" s="82"/>
      <c r="Y36" s="3"/>
      <c r="Z36" s="35"/>
      <c r="AA36" s="94"/>
      <c r="AB36" s="94"/>
      <c r="AC36" s="94"/>
      <c r="AD36" s="94"/>
      <c r="AE36" s="94"/>
      <c r="AF36" s="94"/>
      <c r="AG36" s="35"/>
    </row>
    <row r="37" spans="1:33" ht="14.25" customHeight="1" x14ac:dyDescent="0.25">
      <c r="A37" s="25"/>
      <c r="B37" s="60"/>
      <c r="C37" s="107"/>
      <c r="D37" s="47"/>
      <c r="E37" s="128"/>
      <c r="F37" s="129"/>
      <c r="G37" s="129"/>
      <c r="H37" s="129"/>
      <c r="I37" s="130"/>
      <c r="J37" s="129"/>
      <c r="K37" s="79"/>
      <c r="M37" s="60" t="s">
        <v>36</v>
      </c>
      <c r="N37" s="95"/>
      <c r="O37" s="38">
        <v>60</v>
      </c>
      <c r="P37" s="55"/>
      <c r="Q37" s="59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6">
        <v>133</v>
      </c>
      <c r="X37" s="22"/>
      <c r="Y37" s="97"/>
      <c r="Z37" s="35"/>
      <c r="AA37" s="75"/>
      <c r="AB37" s="62"/>
      <c r="AC37" s="75"/>
      <c r="AD37" s="75"/>
      <c r="AE37" s="75"/>
      <c r="AF37" s="75"/>
      <c r="AG37" s="75"/>
    </row>
    <row r="38" spans="1:33" ht="24.75" x14ac:dyDescent="0.25">
      <c r="B38" s="76" t="s">
        <v>46</v>
      </c>
      <c r="C38" s="131"/>
      <c r="D38" s="132"/>
      <c r="E38" s="133"/>
      <c r="F38" s="51"/>
      <c r="G38" s="51"/>
      <c r="H38" s="51"/>
      <c r="I38" s="134"/>
      <c r="J38" s="51"/>
      <c r="K38" s="68"/>
      <c r="M38" s="135" t="s">
        <v>37</v>
      </c>
      <c r="N38" s="98"/>
      <c r="O38" s="38">
        <v>200</v>
      </c>
      <c r="P38" s="55"/>
      <c r="Q38" s="99">
        <v>5.32</v>
      </c>
      <c r="R38" s="32">
        <v>4.3899999999999997</v>
      </c>
      <c r="S38" s="32">
        <v>4.21</v>
      </c>
      <c r="T38" s="31">
        <v>13.22</v>
      </c>
      <c r="U38" s="32">
        <v>108.6</v>
      </c>
      <c r="V38" s="87">
        <v>102</v>
      </c>
      <c r="X38" s="53"/>
      <c r="Y38" s="52"/>
      <c r="Z38" s="57"/>
      <c r="AA38" s="36"/>
      <c r="AB38" s="58"/>
      <c r="AC38" s="136"/>
      <c r="AD38" s="136"/>
      <c r="AE38" s="136"/>
      <c r="AF38" s="137"/>
      <c r="AG38" s="35"/>
    </row>
    <row r="39" spans="1:33" ht="13.5" customHeight="1" x14ac:dyDescent="0.25">
      <c r="B39" s="138" t="s">
        <v>47</v>
      </c>
      <c r="C39" s="139" t="s">
        <v>48</v>
      </c>
      <c r="D39" s="29">
        <v>200</v>
      </c>
      <c r="E39" s="55"/>
      <c r="F39" s="140">
        <v>17.52</v>
      </c>
      <c r="G39" s="46">
        <v>0.6</v>
      </c>
      <c r="H39" s="85">
        <v>0.2</v>
      </c>
      <c r="I39" s="46">
        <v>30.4</v>
      </c>
      <c r="J39" s="87">
        <v>125.8</v>
      </c>
      <c r="K39" s="87">
        <v>389</v>
      </c>
      <c r="M39" s="60" t="s">
        <v>38</v>
      </c>
      <c r="N39" s="38">
        <v>200</v>
      </c>
      <c r="O39" s="38">
        <v>90</v>
      </c>
      <c r="P39" s="100"/>
      <c r="Q39" s="99">
        <v>31.05</v>
      </c>
      <c r="R39" s="32">
        <v>14.85</v>
      </c>
      <c r="S39" s="32">
        <v>21.78</v>
      </c>
      <c r="T39" s="31">
        <v>12.88</v>
      </c>
      <c r="U39" s="32">
        <v>309.60000000000002</v>
      </c>
      <c r="V39" s="87">
        <v>268</v>
      </c>
      <c r="X39" s="53"/>
      <c r="Y39" s="52"/>
      <c r="Z39" s="141"/>
      <c r="AA39" s="58"/>
      <c r="AB39" s="58"/>
      <c r="AC39" s="142"/>
      <c r="AD39" s="142"/>
      <c r="AE39" s="142"/>
      <c r="AF39" s="142"/>
      <c r="AG39" s="35"/>
    </row>
    <row r="40" spans="1:33" ht="11.25" customHeight="1" x14ac:dyDescent="0.25">
      <c r="B40" s="26" t="s">
        <v>49</v>
      </c>
      <c r="C40" s="38">
        <v>10</v>
      </c>
      <c r="D40" s="29" t="s">
        <v>21</v>
      </c>
      <c r="E40" s="29"/>
      <c r="F40" s="59">
        <v>39.78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02" t="s">
        <v>39</v>
      </c>
      <c r="N40" s="38"/>
      <c r="O40" s="38">
        <v>40</v>
      </c>
      <c r="P40" s="101"/>
      <c r="Q40" s="100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87">
        <v>367</v>
      </c>
      <c r="X40" s="117"/>
      <c r="Y40" s="52"/>
      <c r="Z40" s="141"/>
      <c r="AA40" s="58"/>
      <c r="AB40" s="57"/>
      <c r="AC40" s="143"/>
      <c r="AD40" s="143"/>
      <c r="AE40" s="143"/>
      <c r="AF40" s="143"/>
      <c r="AG40" s="35"/>
    </row>
    <row r="41" spans="1:33" x14ac:dyDescent="0.25">
      <c r="B41" s="60" t="s">
        <v>23</v>
      </c>
      <c r="C41" s="47"/>
      <c r="D41" s="38">
        <v>30</v>
      </c>
      <c r="E41" s="51"/>
      <c r="F41" s="55">
        <v>1.7</v>
      </c>
      <c r="G41" s="32">
        <v>2.37</v>
      </c>
      <c r="H41" s="32">
        <v>0.3</v>
      </c>
      <c r="I41" s="31">
        <v>14.49</v>
      </c>
      <c r="J41" s="32">
        <v>70.14</v>
      </c>
      <c r="K41" s="87" t="s">
        <v>24</v>
      </c>
      <c r="L41" s="53"/>
      <c r="M41" s="102" t="s">
        <v>40</v>
      </c>
      <c r="N41" s="95"/>
      <c r="O41" s="38">
        <v>100</v>
      </c>
      <c r="P41" s="103"/>
      <c r="Q41" s="100">
        <v>9.02</v>
      </c>
      <c r="R41" s="32">
        <v>4.5999999999999996</v>
      </c>
      <c r="S41" s="32">
        <v>6.09</v>
      </c>
      <c r="T41" s="31">
        <v>38.64</v>
      </c>
      <c r="U41" s="32">
        <v>243.75</v>
      </c>
      <c r="V41" s="87">
        <v>302</v>
      </c>
      <c r="X41" s="82"/>
      <c r="Y41" s="3"/>
      <c r="Z41" s="35"/>
      <c r="AA41" s="94"/>
      <c r="AB41" s="94"/>
      <c r="AC41" s="94"/>
      <c r="AD41" s="94"/>
      <c r="AE41" s="94"/>
      <c r="AF41" s="94"/>
      <c r="AG41" s="35"/>
    </row>
    <row r="42" spans="1:33" ht="12.75" customHeight="1" x14ac:dyDescent="0.25">
      <c r="B42" s="88"/>
      <c r="C42" s="29"/>
      <c r="D42" s="51"/>
      <c r="E42" s="29"/>
      <c r="F42" s="29"/>
      <c r="G42" s="140"/>
      <c r="H42" s="140"/>
      <c r="I42" s="144"/>
      <c r="J42" s="140"/>
      <c r="K42" s="92"/>
      <c r="L42" s="20"/>
      <c r="M42" s="37" t="s">
        <v>22</v>
      </c>
      <c r="N42" s="47" t="s">
        <v>42</v>
      </c>
      <c r="O42" s="51">
        <v>200</v>
      </c>
      <c r="P42" s="51"/>
      <c r="Q42" s="51">
        <v>2.33</v>
      </c>
      <c r="R42" s="46">
        <v>0.42</v>
      </c>
      <c r="S42" s="46">
        <v>0.11</v>
      </c>
      <c r="T42" s="85">
        <v>38.61</v>
      </c>
      <c r="U42" s="46">
        <v>157.62</v>
      </c>
      <c r="V42" s="87">
        <v>350</v>
      </c>
      <c r="X42" s="22"/>
      <c r="Y42" s="97"/>
      <c r="Z42" s="35"/>
      <c r="AA42" s="75"/>
      <c r="AB42" s="62"/>
      <c r="AC42" s="75"/>
      <c r="AD42" s="75"/>
      <c r="AE42" s="75"/>
      <c r="AF42" s="75"/>
      <c r="AG42" s="75"/>
    </row>
    <row r="43" spans="1:33" ht="12" customHeight="1" x14ac:dyDescent="0.25">
      <c r="B43" s="145" t="s">
        <v>27</v>
      </c>
      <c r="C43" s="107"/>
      <c r="D43" s="146"/>
      <c r="E43" s="147"/>
      <c r="F43" s="148">
        <f>SUM(F39:F42)</f>
        <v>59</v>
      </c>
      <c r="G43" s="148">
        <f>SUM(G39:G42)</f>
        <v>8.4699999999999989</v>
      </c>
      <c r="H43" s="148">
        <f>SUM(H39:H42)</f>
        <v>12.35</v>
      </c>
      <c r="I43" s="149">
        <f>SUM(I39:I42)</f>
        <v>73.989999999999995</v>
      </c>
      <c r="J43" s="148">
        <f>SUM(J39:J42)</f>
        <v>444.94</v>
      </c>
      <c r="K43" s="150"/>
      <c r="L43" s="20"/>
      <c r="M43" s="60" t="s">
        <v>23</v>
      </c>
      <c r="N43" s="47"/>
      <c r="O43" s="38">
        <v>30</v>
      </c>
      <c r="P43" s="51"/>
      <c r="Q43" s="55">
        <v>1.7</v>
      </c>
      <c r="R43" s="32">
        <v>2.37</v>
      </c>
      <c r="S43" s="32">
        <v>0.3</v>
      </c>
      <c r="T43" s="31">
        <v>14.49</v>
      </c>
      <c r="U43" s="32">
        <v>70.14</v>
      </c>
      <c r="V43" s="87" t="s">
        <v>24</v>
      </c>
      <c r="X43" s="53"/>
      <c r="Y43" s="52"/>
      <c r="Z43" s="42"/>
      <c r="AA43" s="58"/>
      <c r="AB43" s="58"/>
      <c r="AC43" s="58"/>
      <c r="AD43" s="58"/>
      <c r="AE43" s="58"/>
      <c r="AF43" s="58"/>
      <c r="AG43" s="35"/>
    </row>
    <row r="44" spans="1:33" ht="16.5" thickBot="1" x14ac:dyDescent="0.3">
      <c r="B44" s="151" t="s">
        <v>44</v>
      </c>
      <c r="C44" s="152"/>
      <c r="D44" s="153"/>
      <c r="E44" s="154"/>
      <c r="F44" s="155">
        <f>F43+F35</f>
        <v>137</v>
      </c>
      <c r="G44" s="155">
        <f>G43+G35+G16</f>
        <v>56.92</v>
      </c>
      <c r="H44" s="155">
        <f t="shared" ref="H44:J44" si="6">H43+H35+H16</f>
        <v>66.09</v>
      </c>
      <c r="I44" s="155">
        <f t="shared" si="6"/>
        <v>307.14</v>
      </c>
      <c r="J44" s="155">
        <f t="shared" si="6"/>
        <v>2054.59</v>
      </c>
      <c r="K44" s="156"/>
      <c r="L44" s="20"/>
      <c r="M44" s="60" t="s">
        <v>25</v>
      </c>
      <c r="N44" s="47"/>
      <c r="O44" s="38">
        <v>30</v>
      </c>
      <c r="P44" s="105"/>
      <c r="Q44" s="51">
        <v>0.74</v>
      </c>
      <c r="R44" s="32">
        <v>1.98</v>
      </c>
      <c r="S44" s="32">
        <v>0.36</v>
      </c>
      <c r="T44" s="31">
        <v>10.02</v>
      </c>
      <c r="U44" s="32">
        <v>51.99</v>
      </c>
      <c r="V44" s="87" t="s">
        <v>24</v>
      </c>
      <c r="X44" s="53"/>
      <c r="Y44" s="52"/>
      <c r="Z44" s="42"/>
      <c r="AA44" s="58"/>
      <c r="AB44" s="58"/>
      <c r="AC44" s="58"/>
      <c r="AD44" s="58"/>
      <c r="AE44" s="58"/>
      <c r="AF44" s="58"/>
      <c r="AG44" s="35"/>
    </row>
    <row r="45" spans="1:33" ht="12" customHeight="1" x14ac:dyDescent="0.25">
      <c r="C45" s="52"/>
      <c r="D45" s="157"/>
      <c r="E45" s="157"/>
      <c r="F45" s="158"/>
      <c r="G45" s="158"/>
      <c r="H45" s="158"/>
      <c r="I45" s="158"/>
      <c r="J45" s="158"/>
      <c r="K45" s="35"/>
      <c r="L45" s="20"/>
      <c r="M45" s="69" t="s">
        <v>27</v>
      </c>
      <c r="N45" s="95"/>
      <c r="O45" s="118"/>
      <c r="P45" s="129"/>
      <c r="Q45" s="67">
        <f>SUM(Q37:Q44)</f>
        <v>65</v>
      </c>
      <c r="R45" s="67">
        <f t="shared" ref="R45:U45" si="7">SUM(R37:R44)</f>
        <v>30.42</v>
      </c>
      <c r="S45" s="67">
        <f t="shared" si="7"/>
        <v>37.42</v>
      </c>
      <c r="T45" s="67">
        <f t="shared" si="7"/>
        <v>141.76000000000002</v>
      </c>
      <c r="U45" s="67">
        <f t="shared" si="7"/>
        <v>1033.82</v>
      </c>
      <c r="V45" s="9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59"/>
      <c r="C46" s="159"/>
      <c r="D46" s="42"/>
      <c r="E46" s="158"/>
      <c r="F46" s="42"/>
      <c r="G46" s="142"/>
      <c r="H46" s="142"/>
      <c r="I46" s="142"/>
      <c r="J46" s="142"/>
      <c r="K46" s="35"/>
      <c r="L46" s="20"/>
      <c r="M46" s="151" t="s">
        <v>44</v>
      </c>
      <c r="N46" s="152"/>
      <c r="O46" s="153"/>
      <c r="P46" s="154"/>
      <c r="Q46" s="155">
        <f>Q45+Q25</f>
        <v>156</v>
      </c>
      <c r="R46" s="155">
        <f t="shared" ref="R46:U46" si="8">R45+R25</f>
        <v>52.540000000000006</v>
      </c>
      <c r="S46" s="155">
        <f t="shared" si="8"/>
        <v>58.206666666666671</v>
      </c>
      <c r="T46" s="155">
        <f t="shared" si="8"/>
        <v>253.00000000000003</v>
      </c>
      <c r="U46" s="155">
        <f t="shared" si="8"/>
        <v>1737.57</v>
      </c>
      <c r="V46" s="16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50</v>
      </c>
      <c r="C47" s="52"/>
      <c r="D47" s="141"/>
      <c r="E47" s="158"/>
      <c r="F47" s="58"/>
      <c r="G47" s="49"/>
      <c r="H47" s="49"/>
      <c r="I47" s="49"/>
      <c r="J47" s="49"/>
      <c r="K47" s="35"/>
      <c r="L47" s="20"/>
      <c r="M47" s="117"/>
      <c r="N47" s="52"/>
      <c r="O47" s="141"/>
      <c r="P47" s="58"/>
      <c r="Q47" s="58"/>
      <c r="R47" s="58"/>
      <c r="S47" s="49"/>
      <c r="T47" s="49"/>
      <c r="U47" s="49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3"/>
      <c r="C48" s="2"/>
      <c r="D48" s="161"/>
      <c r="E48" s="162"/>
      <c r="F48" s="36"/>
      <c r="G48" s="58"/>
      <c r="H48" s="58"/>
      <c r="I48" s="58"/>
      <c r="J48" s="58"/>
      <c r="K48" s="35"/>
      <c r="L48" s="20"/>
      <c r="M48" s="163" t="s">
        <v>44</v>
      </c>
      <c r="N48" s="111"/>
      <c r="O48" s="112"/>
      <c r="P48" s="113"/>
      <c r="Q48" s="114">
        <f>Q45+Q25</f>
        <v>156</v>
      </c>
      <c r="R48" s="114">
        <f t="shared" ref="R48:U48" si="9">R45+R25</f>
        <v>52.540000000000006</v>
      </c>
      <c r="S48" s="114">
        <f t="shared" si="9"/>
        <v>58.206666666666671</v>
      </c>
      <c r="T48" s="114">
        <f t="shared" si="9"/>
        <v>253.00000000000003</v>
      </c>
      <c r="U48" s="114">
        <f t="shared" si="9"/>
        <v>1737.57</v>
      </c>
      <c r="V48" s="115"/>
      <c r="W48" s="4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2"/>
      <c r="C49" s="3"/>
      <c r="D49" s="35"/>
      <c r="E49" s="94"/>
      <c r="F49" s="94"/>
      <c r="G49" s="94"/>
      <c r="H49" s="94"/>
      <c r="I49" s="94"/>
      <c r="J49" s="94"/>
      <c r="K49" s="35"/>
      <c r="L49" s="20"/>
      <c r="M49" s="82"/>
      <c r="N49" s="3"/>
      <c r="O49" s="35"/>
      <c r="P49" s="94"/>
      <c r="Q49" s="94"/>
      <c r="R49" s="94"/>
      <c r="S49" s="94"/>
      <c r="T49" s="94"/>
      <c r="U49" s="94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64"/>
      <c r="C50" s="52"/>
      <c r="D50" s="157"/>
      <c r="E50" s="58"/>
      <c r="F50" s="58"/>
      <c r="G50" s="165"/>
      <c r="H50" s="165"/>
      <c r="I50" s="166"/>
      <c r="J50" s="166"/>
      <c r="K50" s="2"/>
      <c r="M50" s="82"/>
      <c r="N50" s="3"/>
      <c r="O50" s="35"/>
      <c r="P50" s="94"/>
      <c r="Q50" s="94"/>
      <c r="R50" s="94"/>
      <c r="S50" s="94"/>
      <c r="T50" s="94"/>
      <c r="U50" s="94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7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7"/>
      <c r="N54" s="52"/>
      <c r="O54" s="141"/>
      <c r="P54" s="58"/>
      <c r="Q54" s="58"/>
      <c r="R54" s="58"/>
      <c r="S54" s="49"/>
      <c r="T54" s="49"/>
      <c r="U54" s="49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0"/>
      <c r="C58" s="41"/>
      <c r="D58" s="42"/>
      <c r="E58" s="43"/>
      <c r="F58" s="43"/>
      <c r="G58" s="44"/>
      <c r="H58" s="45"/>
      <c r="I58" s="45"/>
      <c r="J58" s="45"/>
      <c r="K58" s="42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0"/>
      <c r="C59" s="41"/>
      <c r="D59" s="42"/>
      <c r="E59" s="42"/>
      <c r="F59" s="42"/>
      <c r="G59" s="49"/>
      <c r="H59" s="49"/>
      <c r="I59" s="49"/>
      <c r="J59" s="49"/>
      <c r="K59" s="50"/>
      <c r="M59" s="40"/>
      <c r="N59" s="41"/>
      <c r="O59" s="42"/>
      <c r="P59" s="43"/>
      <c r="Q59" s="43"/>
      <c r="R59" s="44"/>
      <c r="S59" s="45"/>
      <c r="T59" s="45"/>
      <c r="U59" s="45"/>
      <c r="V59" s="4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3"/>
      <c r="C60" s="52"/>
      <c r="D60" s="42"/>
      <c r="E60" s="54"/>
      <c r="F60" s="36"/>
      <c r="G60" s="50"/>
      <c r="H60" s="50"/>
      <c r="I60" s="50"/>
      <c r="J60" s="43"/>
      <c r="K60" s="35"/>
      <c r="M60" s="40"/>
      <c r="N60" s="41"/>
      <c r="O60" s="42"/>
      <c r="P60" s="42"/>
      <c r="Q60" s="42"/>
      <c r="R60" s="49"/>
      <c r="S60" s="49"/>
      <c r="T60" s="49"/>
      <c r="U60" s="49"/>
      <c r="V60" s="50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6"/>
      <c r="C61" s="41"/>
      <c r="D61" s="57"/>
      <c r="E61" s="58"/>
      <c r="F61" s="58"/>
      <c r="G61" s="42"/>
      <c r="H61" s="42"/>
      <c r="I61" s="42"/>
      <c r="J61" s="58"/>
      <c r="K61" s="50"/>
      <c r="M61" s="53"/>
      <c r="N61" s="52"/>
      <c r="O61" s="42"/>
      <c r="P61" s="54"/>
      <c r="Q61" s="36"/>
      <c r="R61" s="50"/>
      <c r="S61" s="50"/>
      <c r="T61" s="50"/>
      <c r="U61" s="43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3"/>
      <c r="C62" s="52"/>
      <c r="D62" s="42"/>
      <c r="E62" s="36"/>
      <c r="F62" s="36"/>
      <c r="G62" s="50"/>
      <c r="H62" s="50"/>
      <c r="I62" s="50"/>
      <c r="J62" s="43"/>
      <c r="K62" s="35"/>
      <c r="M62" s="56"/>
      <c r="N62" s="41"/>
      <c r="O62" s="57"/>
      <c r="P62" s="58"/>
      <c r="Q62" s="58"/>
      <c r="R62" s="42"/>
      <c r="S62" s="42"/>
      <c r="T62" s="42"/>
      <c r="U62" s="58"/>
      <c r="V62" s="50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1"/>
      <c r="D63" s="3"/>
      <c r="E63" s="35"/>
      <c r="F63" s="62"/>
      <c r="G63" s="35"/>
      <c r="H63" s="35"/>
      <c r="I63" s="35"/>
      <c r="J63" s="35"/>
      <c r="K63" s="3"/>
      <c r="M63" s="53"/>
      <c r="N63" s="52"/>
      <c r="O63" s="42"/>
      <c r="P63" s="36"/>
      <c r="Q63" s="36"/>
      <c r="R63" s="50"/>
      <c r="S63" s="50"/>
      <c r="T63" s="50"/>
      <c r="U63" s="43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56"/>
      <c r="C64" s="61"/>
      <c r="D64" s="61"/>
      <c r="E64" s="35"/>
      <c r="F64" s="62"/>
      <c r="G64" s="75"/>
      <c r="H64" s="75"/>
      <c r="I64" s="75"/>
      <c r="J64" s="75"/>
      <c r="K64" s="61"/>
      <c r="M64" s="24"/>
      <c r="N64" s="61"/>
      <c r="O64" s="3"/>
      <c r="P64" s="35"/>
      <c r="Q64" s="62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2"/>
      <c r="C65" s="61"/>
      <c r="D65" s="61"/>
      <c r="E65" s="83"/>
      <c r="F65" s="83"/>
      <c r="G65" s="83"/>
      <c r="H65" s="83"/>
      <c r="I65" s="83"/>
      <c r="J65" s="83"/>
      <c r="K65" s="61"/>
      <c r="M65" s="56"/>
      <c r="N65" s="61"/>
      <c r="O65" s="61"/>
      <c r="P65" s="35"/>
      <c r="Q65" s="62"/>
      <c r="R65" s="75"/>
      <c r="S65" s="75"/>
      <c r="T65" s="75"/>
      <c r="U65" s="75"/>
      <c r="V65" s="61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1"/>
      <c r="D66" s="35"/>
      <c r="E66" s="83"/>
      <c r="F66" s="83"/>
      <c r="G66" s="84"/>
      <c r="H66" s="84"/>
      <c r="I66" s="84"/>
      <c r="J66" s="84"/>
      <c r="K66" s="61"/>
      <c r="M66" s="82"/>
      <c r="N66" s="61"/>
      <c r="O66" s="61"/>
      <c r="P66" s="83"/>
      <c r="Q66" s="83"/>
      <c r="R66" s="83"/>
      <c r="S66" s="83"/>
      <c r="T66" s="83"/>
      <c r="U66" s="83"/>
      <c r="V66" s="61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56"/>
      <c r="C67" s="52"/>
      <c r="D67" s="42"/>
      <c r="E67" s="57"/>
      <c r="F67" s="42"/>
      <c r="G67" s="58"/>
      <c r="H67" s="58"/>
      <c r="I67" s="58"/>
      <c r="J67" s="58"/>
      <c r="K67" s="52"/>
      <c r="M67" s="22"/>
      <c r="N67" s="61"/>
      <c r="O67" s="35"/>
      <c r="P67" s="83"/>
      <c r="Q67" s="83"/>
      <c r="R67" s="84"/>
      <c r="S67" s="84"/>
      <c r="T67" s="84"/>
      <c r="U67" s="84"/>
      <c r="V67" s="61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56"/>
      <c r="N68" s="52"/>
      <c r="O68" s="42"/>
      <c r="P68" s="57"/>
      <c r="Q68" s="42"/>
      <c r="R68" s="58"/>
      <c r="S68" s="58"/>
      <c r="T68" s="58"/>
      <c r="U68" s="58"/>
      <c r="V68" s="5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0"/>
      <c r="C69" s="41"/>
      <c r="D69" s="42"/>
      <c r="E69" s="43"/>
      <c r="F69" s="43"/>
      <c r="G69" s="44"/>
      <c r="H69" s="45"/>
      <c r="I69" s="45"/>
      <c r="J69" s="45"/>
      <c r="K69" s="42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0"/>
      <c r="C70" s="41"/>
      <c r="D70" s="42"/>
      <c r="E70" s="42"/>
      <c r="F70" s="42"/>
      <c r="G70" s="49"/>
      <c r="H70" s="49"/>
      <c r="I70" s="49"/>
      <c r="J70" s="49"/>
      <c r="K70" s="50"/>
      <c r="M70" s="40"/>
      <c r="N70" s="41"/>
      <c r="O70" s="42"/>
      <c r="P70" s="43"/>
      <c r="Q70" s="43"/>
      <c r="R70" s="44"/>
      <c r="S70" s="45"/>
      <c r="T70" s="45"/>
      <c r="U70" s="45"/>
      <c r="V70" s="4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3"/>
      <c r="C71" s="52"/>
      <c r="D71" s="42"/>
      <c r="E71" s="54"/>
      <c r="F71" s="36"/>
      <c r="G71" s="50"/>
      <c r="H71" s="50"/>
      <c r="I71" s="50"/>
      <c r="J71" s="43"/>
      <c r="K71" s="35"/>
      <c r="M71" s="40"/>
      <c r="N71" s="41"/>
      <c r="O71" s="42"/>
      <c r="P71" s="42"/>
      <c r="Q71" s="42"/>
      <c r="R71" s="49"/>
      <c r="S71" s="49"/>
      <c r="T71" s="49"/>
      <c r="U71" s="49"/>
      <c r="V71" s="50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6"/>
      <c r="C72" s="41"/>
      <c r="D72" s="57"/>
      <c r="E72" s="58"/>
      <c r="F72" s="58"/>
      <c r="G72" s="42"/>
      <c r="H72" s="42"/>
      <c r="I72" s="42"/>
      <c r="J72" s="58"/>
      <c r="K72" s="168"/>
      <c r="M72" s="53"/>
      <c r="N72" s="52"/>
      <c r="O72" s="42"/>
      <c r="P72" s="54"/>
      <c r="Q72" s="36"/>
      <c r="R72" s="50"/>
      <c r="S72" s="50"/>
      <c r="T72" s="50"/>
      <c r="U72" s="43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3"/>
      <c r="C73" s="52"/>
      <c r="D73" s="42"/>
      <c r="E73" s="36"/>
      <c r="F73" s="36"/>
      <c r="G73" s="50"/>
      <c r="H73" s="50"/>
      <c r="I73" s="50"/>
      <c r="J73" s="43"/>
      <c r="K73" s="50"/>
      <c r="M73" s="56"/>
      <c r="N73" s="41"/>
      <c r="O73" s="57"/>
      <c r="P73" s="58"/>
      <c r="Q73" s="58"/>
      <c r="R73" s="42"/>
      <c r="S73" s="42"/>
      <c r="T73" s="42"/>
      <c r="U73" s="58"/>
      <c r="V73" s="168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2"/>
      <c r="C74" s="3"/>
      <c r="D74" s="35"/>
      <c r="E74" s="94"/>
      <c r="F74" s="94"/>
      <c r="G74" s="94"/>
      <c r="H74" s="94"/>
      <c r="I74" s="94"/>
      <c r="J74" s="94"/>
      <c r="K74" s="35"/>
      <c r="M74" s="53"/>
      <c r="N74" s="52"/>
      <c r="O74" s="42"/>
      <c r="P74" s="36"/>
      <c r="Q74" s="36"/>
      <c r="R74" s="50"/>
      <c r="S74" s="50"/>
      <c r="T74" s="50"/>
      <c r="U74" s="43"/>
      <c r="V74" s="50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7"/>
      <c r="D75" s="35"/>
      <c r="E75" s="75"/>
      <c r="F75" s="62"/>
      <c r="G75" s="75"/>
      <c r="H75" s="75"/>
      <c r="I75" s="75"/>
      <c r="J75" s="75"/>
      <c r="K75" s="75"/>
      <c r="M75" s="82"/>
      <c r="N75" s="3"/>
      <c r="O75" s="35"/>
      <c r="P75" s="94"/>
      <c r="Q75" s="94"/>
      <c r="R75" s="94"/>
      <c r="S75" s="94"/>
      <c r="T75" s="94"/>
      <c r="U75" s="94"/>
      <c r="V75" s="35"/>
    </row>
    <row r="76" spans="2:33" x14ac:dyDescent="0.25">
      <c r="B76" s="56"/>
      <c r="C76" s="52"/>
      <c r="D76" s="42"/>
      <c r="E76" s="42"/>
      <c r="F76" s="58"/>
      <c r="G76" s="58"/>
      <c r="H76" s="58"/>
      <c r="I76" s="58"/>
      <c r="J76" s="58"/>
      <c r="K76" s="35"/>
      <c r="M76" s="22"/>
      <c r="N76" s="97"/>
      <c r="O76" s="35"/>
      <c r="P76" s="75"/>
      <c r="Q76" s="62"/>
      <c r="R76" s="75"/>
      <c r="S76" s="75"/>
      <c r="T76" s="75"/>
      <c r="U76" s="75"/>
      <c r="V76" s="75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56"/>
      <c r="N77" s="52"/>
      <c r="O77" s="42"/>
      <c r="P77" s="42"/>
      <c r="Q77" s="58"/>
      <c r="R77" s="58"/>
      <c r="S77" s="58"/>
      <c r="T77" s="58"/>
      <c r="U77" s="58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56"/>
      <c r="C80" s="41"/>
      <c r="D80" s="57"/>
      <c r="E80" s="58"/>
      <c r="F80" s="58"/>
      <c r="G80" s="104"/>
      <c r="H80" s="104"/>
      <c r="I80" s="104"/>
      <c r="J80" s="104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3"/>
      <c r="C81" s="52"/>
      <c r="D81" s="42"/>
      <c r="E81" s="58"/>
      <c r="F81" s="36"/>
      <c r="G81" s="36"/>
      <c r="H81" s="36"/>
      <c r="I81" s="36"/>
      <c r="J81" s="36"/>
      <c r="K81" s="35"/>
      <c r="M81" s="56"/>
      <c r="N81" s="41"/>
      <c r="O81" s="57"/>
      <c r="P81" s="58"/>
      <c r="Q81" s="58"/>
      <c r="R81" s="104"/>
      <c r="S81" s="104"/>
      <c r="T81" s="104"/>
      <c r="U81" s="104"/>
      <c r="V81" s="35"/>
    </row>
    <row r="82" spans="2:22" x14ac:dyDescent="0.25">
      <c r="B82" s="53"/>
      <c r="C82" s="52"/>
      <c r="D82" s="42"/>
      <c r="E82" s="58"/>
      <c r="F82" s="36"/>
      <c r="G82" s="36"/>
      <c r="H82" s="36"/>
      <c r="I82" s="36"/>
      <c r="J82" s="36"/>
      <c r="K82" s="35"/>
      <c r="M82" s="53"/>
      <c r="N82" s="52"/>
      <c r="O82" s="42"/>
      <c r="P82" s="58"/>
      <c r="Q82" s="36"/>
      <c r="R82" s="36"/>
      <c r="S82" s="36"/>
      <c r="T82" s="36"/>
      <c r="U82" s="36"/>
      <c r="V82" s="35"/>
    </row>
    <row r="83" spans="2:22" x14ac:dyDescent="0.25">
      <c r="B83" s="82"/>
      <c r="C83" s="3"/>
      <c r="D83" s="35"/>
      <c r="E83" s="94"/>
      <c r="F83" s="94"/>
      <c r="G83" s="94"/>
      <c r="H83" s="94"/>
      <c r="I83" s="94"/>
      <c r="J83" s="94"/>
      <c r="K83" s="35"/>
      <c r="M83" s="53"/>
      <c r="N83" s="52"/>
      <c r="O83" s="42"/>
      <c r="P83" s="58"/>
      <c r="Q83" s="36"/>
      <c r="R83" s="36"/>
      <c r="S83" s="36"/>
      <c r="T83" s="36"/>
      <c r="U83" s="36"/>
      <c r="V83" s="35"/>
    </row>
    <row r="84" spans="2:22" x14ac:dyDescent="0.25">
      <c r="B84" s="22"/>
      <c r="C84" s="97"/>
      <c r="D84" s="35"/>
      <c r="E84" s="75"/>
      <c r="F84" s="62"/>
      <c r="G84" s="75"/>
      <c r="H84" s="75"/>
      <c r="I84" s="75"/>
      <c r="J84" s="75"/>
      <c r="K84" s="75"/>
      <c r="M84" s="82"/>
      <c r="N84" s="3"/>
      <c r="O84" s="35"/>
      <c r="P84" s="94"/>
      <c r="Q84" s="94"/>
      <c r="R84" s="94"/>
      <c r="S84" s="94"/>
      <c r="T84" s="94"/>
      <c r="U84" s="94"/>
      <c r="V84" s="35"/>
    </row>
    <row r="85" spans="2:22" x14ac:dyDescent="0.25">
      <c r="B85" s="53"/>
      <c r="C85" s="52"/>
      <c r="D85" s="42"/>
      <c r="E85" s="36"/>
      <c r="F85" s="36"/>
      <c r="G85" s="136"/>
      <c r="H85" s="136"/>
      <c r="I85" s="136"/>
      <c r="J85" s="137"/>
      <c r="K85" s="35"/>
      <c r="M85" s="22"/>
      <c r="N85" s="97"/>
      <c r="O85" s="35"/>
      <c r="P85" s="75"/>
      <c r="Q85" s="62"/>
      <c r="R85" s="75"/>
      <c r="S85" s="75"/>
      <c r="T85" s="75"/>
      <c r="U85" s="75"/>
      <c r="V85" s="75"/>
    </row>
    <row r="86" spans="2:22" x14ac:dyDescent="0.25">
      <c r="B86" s="53"/>
      <c r="C86" s="52"/>
      <c r="D86" s="141"/>
      <c r="E86" s="58"/>
      <c r="F86" s="58"/>
      <c r="G86" s="142"/>
      <c r="H86" s="142"/>
      <c r="I86" s="142"/>
      <c r="J86" s="142"/>
      <c r="K86" s="35"/>
      <c r="M86" s="53"/>
      <c r="N86" s="52"/>
      <c r="O86" s="57"/>
      <c r="P86" s="36"/>
      <c r="Q86" s="58"/>
      <c r="R86" s="136"/>
      <c r="S86" s="136"/>
      <c r="T86" s="136"/>
      <c r="U86" s="137"/>
      <c r="V86" s="35"/>
    </row>
    <row r="87" spans="2:22" x14ac:dyDescent="0.25">
      <c r="B87" s="117"/>
      <c r="C87" s="52"/>
      <c r="D87" s="141"/>
      <c r="E87" s="58"/>
      <c r="F87" s="57"/>
      <c r="G87" s="143"/>
      <c r="H87" s="143"/>
      <c r="I87" s="143"/>
      <c r="J87" s="143"/>
      <c r="K87" s="35"/>
      <c r="M87" s="53"/>
      <c r="N87" s="52"/>
      <c r="O87" s="141"/>
      <c r="P87" s="58"/>
      <c r="Q87" s="58"/>
      <c r="R87" s="142"/>
      <c r="S87" s="142"/>
      <c r="T87" s="142"/>
      <c r="U87" s="142"/>
      <c r="V87" s="35"/>
    </row>
    <row r="88" spans="2:22" x14ac:dyDescent="0.25">
      <c r="B88" s="82"/>
      <c r="C88" s="3"/>
      <c r="D88" s="35"/>
      <c r="E88" s="94"/>
      <c r="F88" s="94"/>
      <c r="G88" s="94"/>
      <c r="H88" s="94"/>
      <c r="I88" s="94"/>
      <c r="J88" s="94"/>
      <c r="K88" s="35"/>
      <c r="M88" s="117"/>
      <c r="N88" s="52"/>
      <c r="O88" s="141"/>
      <c r="P88" s="58"/>
      <c r="Q88" s="57"/>
      <c r="R88" s="143"/>
      <c r="S88" s="143"/>
      <c r="T88" s="143"/>
      <c r="U88" s="143"/>
      <c r="V88" s="35"/>
    </row>
    <row r="89" spans="2:22" x14ac:dyDescent="0.25">
      <c r="B89" s="22"/>
      <c r="C89" s="97"/>
      <c r="D89" s="35"/>
      <c r="E89" s="75"/>
      <c r="F89" s="62"/>
      <c r="G89" s="75"/>
      <c r="H89" s="75"/>
      <c r="I89" s="75"/>
      <c r="J89" s="75"/>
      <c r="K89" s="75"/>
      <c r="M89" s="82"/>
      <c r="N89" s="3"/>
      <c r="O89" s="35"/>
      <c r="P89" s="94"/>
      <c r="Q89" s="94"/>
      <c r="R89" s="94"/>
      <c r="S89" s="94"/>
      <c r="T89" s="94"/>
      <c r="U89" s="94"/>
      <c r="V89" s="35"/>
    </row>
    <row r="90" spans="2:22" x14ac:dyDescent="0.25">
      <c r="B90" s="53"/>
      <c r="C90" s="52"/>
      <c r="D90" s="42"/>
      <c r="E90" s="58"/>
      <c r="F90" s="58"/>
      <c r="G90" s="58"/>
      <c r="H90" s="58"/>
      <c r="I90" s="58"/>
      <c r="J90" s="58"/>
      <c r="K90" s="35"/>
      <c r="M90" s="22"/>
      <c r="N90" s="97"/>
      <c r="O90" s="35"/>
      <c r="P90" s="75"/>
      <c r="Q90" s="62"/>
      <c r="R90" s="75"/>
      <c r="S90" s="75"/>
      <c r="T90" s="75"/>
      <c r="U90" s="75"/>
      <c r="V90" s="75"/>
    </row>
    <row r="91" spans="2:22" x14ac:dyDescent="0.25">
      <c r="B91" s="53"/>
      <c r="C91" s="52"/>
      <c r="D91" s="42"/>
      <c r="E91" s="58"/>
      <c r="F91" s="58"/>
      <c r="G91" s="58"/>
      <c r="H91" s="58"/>
      <c r="I91" s="58"/>
      <c r="J91" s="58"/>
      <c r="K91" s="35"/>
      <c r="M91" s="53"/>
      <c r="N91" s="52"/>
      <c r="O91" s="42"/>
      <c r="P91" s="58"/>
      <c r="Q91" s="58"/>
      <c r="R91" s="58"/>
      <c r="S91" s="58"/>
      <c r="T91" s="58"/>
      <c r="U91" s="58"/>
      <c r="V91" s="35"/>
    </row>
    <row r="92" spans="2:22" x14ac:dyDescent="0.25">
      <c r="B92" s="40"/>
      <c r="C92" s="169"/>
      <c r="D92" s="170"/>
      <c r="E92" s="36"/>
      <c r="F92" s="43"/>
      <c r="G92" s="49"/>
      <c r="H92" s="49"/>
      <c r="I92" s="49"/>
      <c r="J92" s="49"/>
      <c r="K92" s="35"/>
      <c r="M92" s="53"/>
      <c r="N92" s="52"/>
      <c r="O92" s="42"/>
      <c r="P92" s="58"/>
      <c r="Q92" s="58"/>
      <c r="R92" s="58"/>
      <c r="S92" s="58"/>
      <c r="T92" s="58"/>
      <c r="U92" s="58"/>
      <c r="V9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2022-09-28T03:06:25Z</dcterms:created>
  <dcterms:modified xsi:type="dcterms:W3CDTF">2022-09-28T03:07:14Z</dcterms:modified>
</cp:coreProperties>
</file>