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155" windowHeight="7230"/>
  </bookViews>
  <sheets>
    <sheet name="23,09,22" sheetId="1" r:id="rId1"/>
  </sheets>
  <calcPr calcId="145621"/>
</workbook>
</file>

<file path=xl/calcChain.xml><?xml version="1.0" encoding="utf-8"?>
<calcChain xmlns="http://schemas.openxmlformats.org/spreadsheetml/2006/main">
  <c r="U45" i="1" l="1"/>
  <c r="U46" i="1" s="1"/>
  <c r="T45" i="1"/>
  <c r="T46" i="1" s="1"/>
  <c r="S45" i="1"/>
  <c r="S46" i="1" s="1"/>
  <c r="R45" i="1"/>
  <c r="R46" i="1" s="1"/>
  <c r="Q45" i="1"/>
  <c r="Q46" i="1" s="1"/>
  <c r="J43" i="1"/>
  <c r="J44" i="1" s="1"/>
  <c r="I43" i="1"/>
  <c r="I44" i="1" s="1"/>
  <c r="H43" i="1"/>
  <c r="H44" i="1" s="1"/>
  <c r="G43" i="1"/>
  <c r="G44" i="1" s="1"/>
  <c r="F43" i="1"/>
  <c r="F44" i="1" s="1"/>
  <c r="U35" i="1"/>
  <c r="U36" i="1" s="1"/>
  <c r="T35" i="1"/>
  <c r="T36" i="1" s="1"/>
  <c r="R35" i="1"/>
  <c r="R36" i="1" s="1"/>
  <c r="Q35" i="1"/>
  <c r="Q36" i="1" s="1"/>
  <c r="J35" i="1"/>
  <c r="I35" i="1"/>
  <c r="G35" i="1"/>
  <c r="F35" i="1"/>
  <c r="U26" i="1"/>
  <c r="T26" i="1"/>
  <c r="S26" i="1"/>
  <c r="R26" i="1"/>
  <c r="Q26" i="1"/>
  <c r="J26" i="1"/>
  <c r="I26" i="1"/>
  <c r="H26" i="1"/>
  <c r="G26" i="1"/>
  <c r="F26" i="1"/>
  <c r="U16" i="1"/>
  <c r="T16" i="1"/>
  <c r="S16" i="1"/>
  <c r="S36" i="1" s="1"/>
  <c r="R16" i="1"/>
  <c r="Q16" i="1"/>
  <c r="J16" i="1"/>
  <c r="I16" i="1"/>
  <c r="H16" i="1"/>
  <c r="F16" i="1"/>
</calcChain>
</file>

<file path=xl/sharedStrings.xml><?xml version="1.0" encoding="utf-8"?>
<sst xmlns="http://schemas.openxmlformats.org/spreadsheetml/2006/main" count="135" uniqueCount="56">
  <si>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</si>
  <si>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</si>
  <si>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</si>
  <si>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</si>
  <si>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</si>
  <si>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</si>
  <si>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</si>
  <si>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</si>
  <si>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22,09,2022г</t>
  </si>
  <si>
    <t>09,09,2022г</t>
  </si>
  <si>
    <t xml:space="preserve">ЗАВТРАК  с 7 до11лет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</si>
  <si>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</si>
  <si>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</si>
  <si>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</si>
  <si>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</si>
  <si>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</si>
  <si>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</si>
  <si>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</si>
  <si>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</si>
  <si>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 xml:space="preserve">ЗАВТРАК  с 7 до10лет  </t>
  </si>
  <si>
    <t>Батон</t>
  </si>
  <si>
    <t>пром.выпуск</t>
  </si>
  <si>
    <t xml:space="preserve">Сыр Голланский </t>
  </si>
  <si>
    <t>Каша жидкая молочная из манной крупы с маслом сливочным</t>
  </si>
  <si>
    <t>150/10</t>
  </si>
  <si>
    <t>Чай с  молоком с сахаром</t>
  </si>
  <si>
    <t>Хлеб ржаной</t>
  </si>
  <si>
    <t>пр</t>
  </si>
  <si>
    <t xml:space="preserve"> Фрукты-  мандарин</t>
  </si>
  <si>
    <t>Итого:</t>
  </si>
  <si>
    <t>Завтрак с 12лет и старше</t>
  </si>
  <si>
    <t>Завтрак с 11лети старше</t>
  </si>
  <si>
    <t>200/6</t>
  </si>
  <si>
    <t>Чай с лимоном сахаром</t>
  </si>
  <si>
    <t>Булочка  с повидлом обсыпная</t>
  </si>
  <si>
    <t>Обед     с 7лет -11лет</t>
  </si>
  <si>
    <t>Обед  с 7лет -10лет/121-00</t>
  </si>
  <si>
    <t>Горошек зелёный</t>
  </si>
  <si>
    <t>Щи из свежей капусты с картофелем  со сметаной</t>
  </si>
  <si>
    <t>200/10</t>
  </si>
  <si>
    <t>Курица тушёная в соусе</t>
  </si>
  <si>
    <t>Макаронные изделия отварные с маслом</t>
  </si>
  <si>
    <t>150/5</t>
  </si>
  <si>
    <t>Компот из изюма</t>
  </si>
  <si>
    <t>Чай с сахаром</t>
  </si>
  <si>
    <t>Хлеб пшеничный</t>
  </si>
  <si>
    <t>ПР</t>
  </si>
  <si>
    <t>ИТОГО</t>
  </si>
  <si>
    <t>всего</t>
  </si>
  <si>
    <t>Обед с 11лет и старше/139,00</t>
  </si>
  <si>
    <t xml:space="preserve"> полдник   с 7 до 11лет -115-00</t>
  </si>
  <si>
    <t>Запеканка овощная с маслом сливочным</t>
  </si>
  <si>
    <t>Кофейный напиток с молоком</t>
  </si>
  <si>
    <t>1/150</t>
  </si>
  <si>
    <t xml:space="preserve">Макаронные изделия отварные </t>
  </si>
  <si>
    <t>ИП Нуриева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</si>
</sst>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name val="Arial Cyr"/>
      <charset val="204"/>
    </font>
    <font>
      <sz val="1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sz val="10"/>
      <color rgb="FF000000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9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7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0" xfId="0" applyFont="1"/>
    <xf numFmtId="0" fontId="8" fillId="0" borderId="3" xfId="0" applyFont="1" applyBorder="1"/>
    <xf numFmtId="0" fontId="2" fillId="0" borderId="4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wrapText="1"/>
    </xf>
    <xf numFmtId="16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6" fillId="3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7" fillId="0" borderId="6" xfId="0" applyFont="1" applyBorder="1"/>
    <xf numFmtId="0" fontId="18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9" fillId="0" borderId="5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0" fontId="12" fillId="0" borderId="5" xfId="0" applyFont="1" applyBorder="1" applyAlignment="1">
      <alignment horizontal="left"/>
    </xf>
    <xf numFmtId="0" fontId="16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21" fillId="0" borderId="5" xfId="0" applyFont="1" applyBorder="1"/>
    <xf numFmtId="0" fontId="19" fillId="0" borderId="6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0" fontId="23" fillId="0" borderId="8" xfId="0" applyFont="1" applyBorder="1" applyAlignment="1"/>
    <xf numFmtId="0" fontId="24" fillId="0" borderId="5" xfId="0" applyFont="1" applyBorder="1"/>
    <xf numFmtId="0" fontId="10" fillId="0" borderId="10" xfId="0" applyFont="1" applyBorder="1"/>
    <xf numFmtId="0" fontId="10" fillId="0" borderId="5" xfId="0" applyFont="1" applyBorder="1"/>
    <xf numFmtId="164" fontId="22" fillId="0" borderId="6" xfId="1" applyNumberFormat="1" applyFont="1" applyBorder="1" applyAlignment="1">
      <alignment horizontal="center"/>
    </xf>
    <xf numFmtId="164" fontId="22" fillId="0" borderId="7" xfId="1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164" fontId="22" fillId="0" borderId="9" xfId="1" applyNumberFormat="1" applyFont="1" applyBorder="1" applyAlignment="1">
      <alignment horizontal="center"/>
    </xf>
    <xf numFmtId="0" fontId="22" fillId="0" borderId="6" xfId="0" applyFont="1" applyBorder="1" applyAlignment="1"/>
    <xf numFmtId="0" fontId="22" fillId="0" borderId="7" xfId="0" applyFont="1" applyBorder="1" applyAlignment="1"/>
    <xf numFmtId="0" fontId="10" fillId="0" borderId="6" xfId="0" applyFont="1" applyBorder="1"/>
    <xf numFmtId="0" fontId="0" fillId="0" borderId="6" xfId="0" applyBorder="1"/>
    <xf numFmtId="0" fontId="24" fillId="0" borderId="0" xfId="0" applyFont="1" applyBorder="1"/>
    <xf numFmtId="164" fontId="22" fillId="0" borderId="0" xfId="1" applyNumberFormat="1" applyFont="1" applyBorder="1" applyAlignment="1">
      <alignment horizontal="center"/>
    </xf>
    <xf numFmtId="0" fontId="22" fillId="0" borderId="0" xfId="0" applyFont="1" applyBorder="1" applyAlignment="1"/>
    <xf numFmtId="2" fontId="13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3" fillId="0" borderId="6" xfId="0" applyFont="1" applyBorder="1"/>
    <xf numFmtId="0" fontId="25" fillId="0" borderId="5" xfId="0" applyFont="1" applyBorder="1"/>
    <xf numFmtId="0" fontId="19" fillId="0" borderId="8" xfId="0" applyFont="1" applyBorder="1" applyAlignment="1">
      <alignment horizontal="center"/>
    </xf>
    <xf numFmtId="0" fontId="2" fillId="0" borderId="6" xfId="0" applyFont="1" applyBorder="1"/>
    <xf numFmtId="2" fontId="2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0" fontId="22" fillId="0" borderId="7" xfId="0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2" fillId="0" borderId="0" xfId="0" applyFont="1" applyBorder="1"/>
    <xf numFmtId="0" fontId="2" fillId="0" borderId="11" xfId="0" applyFont="1" applyBorder="1"/>
    <xf numFmtId="2" fontId="26" fillId="0" borderId="6" xfId="0" applyNumberFormat="1" applyFont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0" fontId="9" fillId="0" borderId="6" xfId="0" applyFont="1" applyBorder="1"/>
    <xf numFmtId="0" fontId="0" fillId="0" borderId="9" xfId="0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7" fillId="0" borderId="5" xfId="0" applyFont="1" applyFill="1" applyBorder="1" applyAlignment="1">
      <alignment horizontal="left"/>
    </xf>
    <xf numFmtId="0" fontId="27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8" fillId="0" borderId="5" xfId="0" applyFont="1" applyBorder="1"/>
    <xf numFmtId="0" fontId="9" fillId="0" borderId="10" xfId="0" applyFont="1" applyBorder="1"/>
    <xf numFmtId="2" fontId="9" fillId="0" borderId="9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9" fillId="0" borderId="0" xfId="0" applyFont="1" applyFill="1" applyBorder="1"/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/>
    <xf numFmtId="2" fontId="9" fillId="0" borderId="7" xfId="0" applyNumberFormat="1" applyFont="1" applyBorder="1"/>
    <xf numFmtId="0" fontId="6" fillId="2" borderId="5" xfId="0" applyFont="1" applyFill="1" applyBorder="1" applyAlignment="1">
      <alignment wrapText="1"/>
    </xf>
    <xf numFmtId="0" fontId="8" fillId="2" borderId="10" xfId="0" applyFont="1" applyFill="1" applyBorder="1"/>
    <xf numFmtId="0" fontId="2" fillId="2" borderId="6" xfId="0" applyFont="1" applyFill="1" applyBorder="1"/>
    <xf numFmtId="0" fontId="2" fillId="2" borderId="9" xfId="0" applyFont="1" applyFill="1" applyBorder="1"/>
    <xf numFmtId="2" fontId="22" fillId="2" borderId="6" xfId="0" applyNumberFormat="1" applyFont="1" applyFill="1" applyBorder="1" applyAlignment="1">
      <alignment horizontal="center"/>
    </xf>
    <xf numFmtId="2" fontId="2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9" fillId="0" borderId="0" xfId="0" applyFont="1" applyFill="1" applyBorder="1"/>
    <xf numFmtId="2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" fillId="0" borderId="10" xfId="0" applyFont="1" applyBorder="1"/>
    <xf numFmtId="17" fontId="19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Border="1" applyAlignment="1"/>
    <xf numFmtId="2" fontId="11" fillId="0" borderId="0" xfId="0" applyNumberFormat="1" applyFont="1" applyBorder="1" applyAlignment="1"/>
    <xf numFmtId="0" fontId="13" fillId="0" borderId="7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2" fontId="9" fillId="0" borderId="0" xfId="0" applyNumberFormat="1" applyFont="1" applyFill="1" applyBorder="1" applyAlignment="1"/>
    <xf numFmtId="2" fontId="11" fillId="0" borderId="6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30" fillId="0" borderId="5" xfId="0" applyFont="1" applyBorder="1" applyAlignment="1">
      <alignment wrapText="1"/>
    </xf>
    <xf numFmtId="0" fontId="17" fillId="0" borderId="6" xfId="0" applyFont="1" applyFill="1" applyBorder="1" applyAlignment="1">
      <alignment horizontal="center"/>
    </xf>
    <xf numFmtId="0" fontId="9" fillId="0" borderId="9" xfId="0" applyFont="1" applyBorder="1"/>
    <xf numFmtId="2" fontId="29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/>
    <xf numFmtId="0" fontId="6" fillId="2" borderId="12" xfId="0" applyFont="1" applyFill="1" applyBorder="1" applyAlignment="1">
      <alignment wrapText="1"/>
    </xf>
    <xf numFmtId="0" fontId="8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2" fontId="22" fillId="2" borderId="14" xfId="0" applyNumberFormat="1" applyFont="1" applyFill="1" applyBorder="1" applyAlignment="1">
      <alignment horizontal="center"/>
    </xf>
    <xf numFmtId="0" fontId="2" fillId="2" borderId="16" xfId="0" applyFont="1" applyFill="1" applyBorder="1"/>
    <xf numFmtId="17" fontId="9" fillId="0" borderId="0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0" fontId="2" fillId="2" borderId="17" xfId="0" applyFont="1" applyFill="1" applyBorder="1"/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0" fontId="32" fillId="0" borderId="0" xfId="0" applyFont="1" applyBorder="1"/>
    <xf numFmtId="165" fontId="29" fillId="0" borderId="0" xfId="0" applyNumberFormat="1" applyFont="1" applyBorder="1" applyAlignment="1">
      <alignment horizontal="center"/>
    </xf>
    <xf numFmtId="2" fontId="29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25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17" fontId="11" fillId="0" borderId="0" xfId="0" applyNumberFormat="1" applyFont="1" applyBorder="1"/>
    <xf numFmtId="17" fontId="11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topLeftCell="A10" workbookViewId="0">
      <selection activeCell="B1" sqref="B1:K45"/>
    </sheetView>
  </sheetViews>
  <sheetFormatPr defaultRowHeight="15" x14ac:dyDescent="0.25"/>
  <cols>
    <col min="1" max="1" width="0.42578125" customWidth="1"/>
    <col min="2" max="2" width="27.42578125" customWidth="1"/>
    <col min="3" max="3" width="0.5703125" hidden="1" customWidth="1"/>
    <col min="4" max="4" width="7.140625" customWidth="1"/>
    <col min="5" max="5" width="4.85546875" customWidth="1"/>
    <col min="6" max="6" width="8" customWidth="1"/>
    <col min="7" max="7" width="8.14062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0.85546875" customWidth="1"/>
    <col min="13" max="13" width="27.7109375" customWidth="1"/>
    <col min="14" max="14" width="0.28515625" customWidth="1"/>
    <col min="15" max="15" width="6.7109375" customWidth="1"/>
    <col min="16" max="16" width="4.8554687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8" customWidth="1"/>
    <col min="22" max="22" width="7.1406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9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10</v>
      </c>
      <c r="C7" s="16"/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8" t="s">
        <v>16</v>
      </c>
      <c r="J7" s="17" t="s">
        <v>17</v>
      </c>
      <c r="K7" s="19" t="s">
        <v>18</v>
      </c>
      <c r="L7" s="20"/>
      <c r="M7" s="15" t="s">
        <v>19</v>
      </c>
      <c r="N7" s="21"/>
      <c r="O7" s="17" t="s">
        <v>11</v>
      </c>
      <c r="P7" s="17" t="s">
        <v>12</v>
      </c>
      <c r="Q7" s="17" t="s">
        <v>13</v>
      </c>
      <c r="R7" s="17" t="s">
        <v>14</v>
      </c>
      <c r="S7" s="17" t="s">
        <v>15</v>
      </c>
      <c r="T7" s="18" t="s">
        <v>16</v>
      </c>
      <c r="U7" s="17" t="s">
        <v>17</v>
      </c>
      <c r="V7" s="22" t="s">
        <v>18</v>
      </c>
      <c r="X7" s="23"/>
      <c r="Y7" s="24"/>
      <c r="Z7" s="3"/>
      <c r="AA7" s="3"/>
      <c r="AB7" s="3"/>
      <c r="AC7" s="3"/>
      <c r="AD7" s="3"/>
      <c r="AE7" s="25"/>
      <c r="AF7" s="3"/>
      <c r="AG7" s="3"/>
    </row>
    <row r="8" spans="1:33" ht="24.75" customHeight="1" x14ac:dyDescent="0.25">
      <c r="A8" s="26"/>
      <c r="B8" s="27" t="s">
        <v>20</v>
      </c>
      <c r="C8" s="28">
        <v>44499</v>
      </c>
      <c r="D8" s="29">
        <v>50</v>
      </c>
      <c r="E8" s="30"/>
      <c r="F8" s="30">
        <v>4.2699999999999996</v>
      </c>
      <c r="G8" s="31">
        <v>0.7</v>
      </c>
      <c r="H8" s="31">
        <v>0.03</v>
      </c>
      <c r="I8" s="32">
        <v>14.49</v>
      </c>
      <c r="J8" s="31">
        <v>40.14</v>
      </c>
      <c r="K8" s="33" t="s">
        <v>21</v>
      </c>
      <c r="L8" s="20"/>
      <c r="M8" s="27" t="s">
        <v>20</v>
      </c>
      <c r="N8" s="28">
        <v>44499</v>
      </c>
      <c r="O8" s="29">
        <v>50</v>
      </c>
      <c r="P8" s="30"/>
      <c r="Q8" s="30">
        <v>4.2699999999999996</v>
      </c>
      <c r="R8" s="31">
        <v>0.7</v>
      </c>
      <c r="S8" s="31">
        <v>0.03</v>
      </c>
      <c r="T8" s="32">
        <v>14.49</v>
      </c>
      <c r="U8" s="31">
        <v>40.14</v>
      </c>
      <c r="V8" s="33" t="s">
        <v>21</v>
      </c>
      <c r="X8" s="25"/>
      <c r="Y8" s="3"/>
      <c r="Z8" s="34"/>
      <c r="AA8" s="35"/>
      <c r="AB8" s="36"/>
      <c r="AC8" s="35"/>
      <c r="AD8" s="35"/>
      <c r="AE8" s="35"/>
      <c r="AF8" s="35"/>
      <c r="AG8" s="35"/>
    </row>
    <row r="9" spans="1:33" ht="34.5" customHeight="1" x14ac:dyDescent="0.25">
      <c r="A9" s="26"/>
      <c r="B9" s="27" t="s">
        <v>22</v>
      </c>
      <c r="C9" s="28">
        <v>44499</v>
      </c>
      <c r="D9" s="29">
        <v>24</v>
      </c>
      <c r="E9" s="30"/>
      <c r="F9" s="30">
        <v>22.06</v>
      </c>
      <c r="G9" s="31">
        <v>4.26</v>
      </c>
      <c r="H9" s="31">
        <v>4.32</v>
      </c>
      <c r="I9" s="32">
        <v>0</v>
      </c>
      <c r="J9" s="31">
        <v>68.66</v>
      </c>
      <c r="K9" s="37">
        <v>15</v>
      </c>
      <c r="L9" s="20"/>
      <c r="M9" s="27" t="s">
        <v>22</v>
      </c>
      <c r="N9" s="28">
        <v>44499</v>
      </c>
      <c r="O9" s="29">
        <v>24</v>
      </c>
      <c r="P9" s="30"/>
      <c r="Q9" s="30">
        <v>22.06</v>
      </c>
      <c r="R9" s="31">
        <v>4.26</v>
      </c>
      <c r="S9" s="31">
        <v>4.32</v>
      </c>
      <c r="T9" s="32">
        <v>0</v>
      </c>
      <c r="U9" s="31">
        <v>68.66</v>
      </c>
      <c r="V9" s="37">
        <v>15</v>
      </c>
      <c r="X9" s="25"/>
      <c r="Y9" s="3"/>
      <c r="Z9" s="34"/>
      <c r="AA9" s="35"/>
      <c r="AB9" s="36"/>
      <c r="AC9" s="35"/>
      <c r="AD9" s="35"/>
      <c r="AE9" s="35"/>
      <c r="AF9" s="35"/>
      <c r="AG9" s="35"/>
    </row>
    <row r="10" spans="1:33" ht="23.25" x14ac:dyDescent="0.25">
      <c r="A10" s="26"/>
      <c r="B10" s="33" t="s">
        <v>23</v>
      </c>
      <c r="C10" s="29">
        <v>20</v>
      </c>
      <c r="D10" s="29" t="s">
        <v>24</v>
      </c>
      <c r="E10" s="38"/>
      <c r="F10" s="39">
        <v>18.07</v>
      </c>
      <c r="G10" s="31">
        <v>3.3</v>
      </c>
      <c r="H10" s="31">
        <v>6.55</v>
      </c>
      <c r="I10" s="32">
        <v>29.84</v>
      </c>
      <c r="J10" s="31">
        <v>185.02</v>
      </c>
      <c r="K10" s="37">
        <v>181</v>
      </c>
      <c r="L10" s="20"/>
      <c r="M10" s="33" t="s">
        <v>23</v>
      </c>
      <c r="N10" s="29">
        <v>20</v>
      </c>
      <c r="O10" s="29" t="s">
        <v>24</v>
      </c>
      <c r="P10" s="38"/>
      <c r="Q10" s="39">
        <v>18.07</v>
      </c>
      <c r="R10" s="31">
        <v>3.3</v>
      </c>
      <c r="S10" s="31">
        <v>6.55</v>
      </c>
      <c r="T10" s="32">
        <v>29.84</v>
      </c>
      <c r="U10" s="31">
        <v>185.02</v>
      </c>
      <c r="V10" s="37">
        <v>181</v>
      </c>
      <c r="X10" s="40"/>
      <c r="Y10" s="41"/>
      <c r="Z10" s="42"/>
      <c r="AA10" s="43"/>
      <c r="AB10" s="43"/>
      <c r="AC10" s="44"/>
      <c r="AD10" s="45"/>
      <c r="AE10" s="45"/>
      <c r="AF10" s="45"/>
      <c r="AG10" s="42"/>
    </row>
    <row r="11" spans="1:33" ht="13.5" customHeight="1" x14ac:dyDescent="0.25">
      <c r="B11" s="46" t="s">
        <v>25</v>
      </c>
      <c r="C11" s="29">
        <v>200</v>
      </c>
      <c r="D11" s="47">
        <v>200</v>
      </c>
      <c r="E11" s="48"/>
      <c r="F11" s="49">
        <v>6.12</v>
      </c>
      <c r="G11" s="49">
        <v>1.27</v>
      </c>
      <c r="H11" s="49">
        <v>1.1299999999999999</v>
      </c>
      <c r="I11" s="49">
        <v>13.31</v>
      </c>
      <c r="J11" s="49">
        <v>67.81</v>
      </c>
      <c r="K11" s="50">
        <v>378</v>
      </c>
      <c r="L11" s="26"/>
      <c r="M11" s="46" t="s">
        <v>25</v>
      </c>
      <c r="N11" s="29">
        <v>200</v>
      </c>
      <c r="O11" s="47">
        <v>200</v>
      </c>
      <c r="P11" s="48"/>
      <c r="Q11" s="49">
        <v>6.12</v>
      </c>
      <c r="R11" s="49">
        <v>1.27</v>
      </c>
      <c r="S11" s="49">
        <v>1.1299999999999999</v>
      </c>
      <c r="T11" s="49">
        <v>13.31</v>
      </c>
      <c r="U11" s="49">
        <v>67.81</v>
      </c>
      <c r="V11" s="50">
        <v>378</v>
      </c>
      <c r="X11" s="40"/>
      <c r="Y11" s="41"/>
      <c r="Z11" s="42"/>
      <c r="AA11" s="42"/>
      <c r="AB11" s="42"/>
      <c r="AC11" s="51"/>
      <c r="AD11" s="51"/>
      <c r="AE11" s="51"/>
      <c r="AF11" s="51"/>
      <c r="AG11" s="52"/>
    </row>
    <row r="12" spans="1:33" ht="18.75" customHeight="1" x14ac:dyDescent="0.25">
      <c r="B12" s="53" t="s">
        <v>26</v>
      </c>
      <c r="C12" s="29">
        <v>200</v>
      </c>
      <c r="D12" s="29">
        <v>30</v>
      </c>
      <c r="E12" s="48"/>
      <c r="F12" s="54">
        <v>1.73</v>
      </c>
      <c r="G12" s="31">
        <v>1.98</v>
      </c>
      <c r="H12" s="31">
        <v>0.36</v>
      </c>
      <c r="I12" s="32">
        <v>10.02</v>
      </c>
      <c r="J12" s="31">
        <v>51.99</v>
      </c>
      <c r="K12" s="55" t="s">
        <v>27</v>
      </c>
      <c r="L12" s="56"/>
      <c r="M12" s="53" t="s">
        <v>26</v>
      </c>
      <c r="N12" s="29">
        <v>200</v>
      </c>
      <c r="O12" s="29">
        <v>30</v>
      </c>
      <c r="P12" s="48"/>
      <c r="Q12" s="54">
        <v>1.73</v>
      </c>
      <c r="R12" s="31">
        <v>1.98</v>
      </c>
      <c r="S12" s="31">
        <v>0.36</v>
      </c>
      <c r="T12" s="32">
        <v>10.02</v>
      </c>
      <c r="U12" s="31">
        <v>51.99</v>
      </c>
      <c r="V12" s="55" t="s">
        <v>27</v>
      </c>
      <c r="X12" s="57"/>
      <c r="Y12" s="56"/>
      <c r="Z12" s="42"/>
      <c r="AA12" s="58"/>
      <c r="AB12" s="36"/>
      <c r="AC12" s="52"/>
      <c r="AD12" s="52"/>
      <c r="AE12" s="52"/>
      <c r="AF12" s="43"/>
      <c r="AG12" s="35"/>
    </row>
    <row r="13" spans="1:33" ht="16.5" customHeight="1" x14ac:dyDescent="0.25">
      <c r="B13" s="59" t="s">
        <v>28</v>
      </c>
      <c r="C13" s="29">
        <v>10</v>
      </c>
      <c r="D13" s="54">
        <v>106</v>
      </c>
      <c r="E13" s="30"/>
      <c r="F13" s="30">
        <v>25.75</v>
      </c>
      <c r="G13" s="31">
        <v>0.64</v>
      </c>
      <c r="H13" s="31">
        <v>0.32</v>
      </c>
      <c r="I13" s="32">
        <v>18.39</v>
      </c>
      <c r="J13" s="31">
        <v>78.400000000000006</v>
      </c>
      <c r="K13" s="55" t="s">
        <v>27</v>
      </c>
      <c r="L13" s="20"/>
      <c r="M13" s="59" t="s">
        <v>28</v>
      </c>
      <c r="N13" s="29">
        <v>10</v>
      </c>
      <c r="O13" s="54">
        <v>106</v>
      </c>
      <c r="P13" s="30"/>
      <c r="Q13" s="30">
        <v>25.75</v>
      </c>
      <c r="R13" s="31">
        <v>0.64</v>
      </c>
      <c r="S13" s="31">
        <v>0.32</v>
      </c>
      <c r="T13" s="32">
        <v>18.39</v>
      </c>
      <c r="U13" s="31">
        <v>78.400000000000006</v>
      </c>
      <c r="V13" s="55" t="s">
        <v>27</v>
      </c>
      <c r="X13" s="60"/>
      <c r="Y13" s="41"/>
      <c r="Z13" s="61"/>
      <c r="AA13" s="62"/>
      <c r="AB13" s="62"/>
      <c r="AC13" s="42"/>
      <c r="AD13" s="42"/>
      <c r="AE13" s="42"/>
      <c r="AF13" s="62"/>
      <c r="AG13" s="52"/>
    </row>
    <row r="14" spans="1:33" ht="5.25" customHeight="1" x14ac:dyDescent="0.25">
      <c r="B14" s="53"/>
      <c r="C14" s="48"/>
      <c r="D14" s="29"/>
      <c r="E14" s="48"/>
      <c r="F14" s="54"/>
      <c r="G14" s="31"/>
      <c r="H14" s="31"/>
      <c r="I14" s="32"/>
      <c r="J14" s="31"/>
      <c r="K14" s="37"/>
      <c r="L14" s="20"/>
      <c r="M14" s="53"/>
      <c r="N14" s="48"/>
      <c r="O14" s="29"/>
      <c r="P14" s="48"/>
      <c r="Q14" s="54"/>
      <c r="R14" s="31"/>
      <c r="S14" s="31"/>
      <c r="T14" s="32"/>
      <c r="U14" s="31"/>
      <c r="V14" s="37"/>
      <c r="X14" s="57"/>
      <c r="Y14" s="56"/>
      <c r="Z14" s="42"/>
      <c r="AA14" s="36"/>
      <c r="AB14" s="36"/>
      <c r="AC14" s="52"/>
      <c r="AD14" s="52"/>
      <c r="AE14" s="52"/>
      <c r="AF14" s="43"/>
      <c r="AG14" s="35"/>
    </row>
    <row r="15" spans="1:33" ht="5.25" customHeight="1" x14ac:dyDescent="0.25">
      <c r="B15" s="53"/>
      <c r="C15" s="29"/>
      <c r="D15" s="29"/>
      <c r="E15" s="48"/>
      <c r="F15" s="54"/>
      <c r="G15" s="31"/>
      <c r="H15" s="31"/>
      <c r="I15" s="32"/>
      <c r="J15" s="31"/>
      <c r="K15" s="37"/>
      <c r="L15" s="20"/>
      <c r="M15" s="53"/>
      <c r="N15" s="29"/>
      <c r="O15" s="29"/>
      <c r="P15" s="48"/>
      <c r="Q15" s="54"/>
      <c r="R15" s="31"/>
      <c r="S15" s="31"/>
      <c r="T15" s="32"/>
      <c r="U15" s="31"/>
      <c r="V15" s="37"/>
      <c r="X15" s="25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29</v>
      </c>
      <c r="C16" s="66"/>
      <c r="D16" s="67"/>
      <c r="E16" s="68"/>
      <c r="F16" s="69">
        <f>SUM(F8:F15)</f>
        <v>78</v>
      </c>
      <c r="G16" s="68">
        <v>10.050000000000001</v>
      </c>
      <c r="H16" s="68">
        <f t="shared" ref="H16:J16" si="0">SUM(H8:H15)</f>
        <v>12.71</v>
      </c>
      <c r="I16" s="68">
        <f t="shared" si="0"/>
        <v>86.05</v>
      </c>
      <c r="J16" s="68">
        <f t="shared" si="0"/>
        <v>492.02</v>
      </c>
      <c r="K16" s="70"/>
      <c r="L16" s="20"/>
      <c r="M16" s="71" t="s">
        <v>29</v>
      </c>
      <c r="N16" s="72"/>
      <c r="O16" s="73"/>
      <c r="P16" s="54"/>
      <c r="Q16" s="74">
        <f>SUM(Q7:Q15)</f>
        <v>78</v>
      </c>
      <c r="R16" s="74">
        <f>SUM(R7:R15)</f>
        <v>12.15</v>
      </c>
      <c r="S16" s="74">
        <f>SUM(S7:S15)</f>
        <v>12.71</v>
      </c>
      <c r="T16" s="75">
        <f>SUM(T7:T15)</f>
        <v>86.05</v>
      </c>
      <c r="U16" s="74">
        <f>SUM(U7:U15)</f>
        <v>492.02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12.75" customHeight="1" x14ac:dyDescent="0.25">
      <c r="B17" s="78" t="s">
        <v>30</v>
      </c>
      <c r="C17" s="72"/>
      <c r="D17" s="66"/>
      <c r="E17" s="79"/>
      <c r="F17" s="74"/>
      <c r="G17" s="80"/>
      <c r="H17" s="80"/>
      <c r="I17" s="81"/>
      <c r="J17" s="80"/>
      <c r="K17" s="70"/>
      <c r="L17" s="20"/>
      <c r="M17" s="78" t="s">
        <v>31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ht="24.75" customHeight="1" x14ac:dyDescent="0.25">
      <c r="A18" s="26"/>
      <c r="B18" s="27" t="s">
        <v>20</v>
      </c>
      <c r="C18" s="28">
        <v>44499</v>
      </c>
      <c r="D18" s="29">
        <v>50</v>
      </c>
      <c r="E18" s="30"/>
      <c r="F18" s="30">
        <v>4.2699999999999996</v>
      </c>
      <c r="G18" s="31">
        <v>0.7</v>
      </c>
      <c r="H18" s="31">
        <v>0.03</v>
      </c>
      <c r="I18" s="32">
        <v>14.49</v>
      </c>
      <c r="J18" s="31">
        <v>40.14</v>
      </c>
      <c r="K18" s="33" t="s">
        <v>21</v>
      </c>
      <c r="L18" s="56"/>
      <c r="M18" s="27" t="s">
        <v>20</v>
      </c>
      <c r="N18" s="28">
        <v>44499</v>
      </c>
      <c r="O18" s="29">
        <v>50</v>
      </c>
      <c r="P18" s="30"/>
      <c r="Q18" s="30">
        <v>4.2699999999999996</v>
      </c>
      <c r="R18" s="31">
        <v>0.7</v>
      </c>
      <c r="S18" s="31">
        <v>0.03</v>
      </c>
      <c r="T18" s="32">
        <v>14.49</v>
      </c>
      <c r="U18" s="31">
        <v>40.14</v>
      </c>
      <c r="V18" s="33" t="s">
        <v>21</v>
      </c>
      <c r="X18" s="23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x14ac:dyDescent="0.25">
      <c r="B19" s="27" t="s">
        <v>22</v>
      </c>
      <c r="C19" s="28">
        <v>44499</v>
      </c>
      <c r="D19" s="29">
        <v>24</v>
      </c>
      <c r="E19" s="30"/>
      <c r="F19" s="30">
        <v>22.06</v>
      </c>
      <c r="G19" s="31">
        <v>5.68</v>
      </c>
      <c r="H19" s="31">
        <v>7.09</v>
      </c>
      <c r="I19" s="32">
        <v>0</v>
      </c>
      <c r="J19" s="31">
        <v>91.54</v>
      </c>
      <c r="K19" s="37">
        <v>15</v>
      </c>
      <c r="L19" s="56"/>
      <c r="M19" s="27" t="s">
        <v>22</v>
      </c>
      <c r="N19" s="28">
        <v>44499</v>
      </c>
      <c r="O19" s="29">
        <v>24</v>
      </c>
      <c r="P19" s="30"/>
      <c r="Q19" s="30">
        <v>22.06</v>
      </c>
      <c r="R19" s="31">
        <v>5.68</v>
      </c>
      <c r="S19" s="31">
        <v>7.09</v>
      </c>
      <c r="T19" s="32">
        <v>0</v>
      </c>
      <c r="U19" s="31">
        <v>91.54</v>
      </c>
      <c r="V19" s="37">
        <v>15</v>
      </c>
      <c r="X19" s="60"/>
      <c r="Y19" s="56"/>
      <c r="Z19" s="42"/>
      <c r="AA19" s="61"/>
      <c r="AB19" s="42"/>
      <c r="AC19" s="62"/>
      <c r="AD19" s="62"/>
      <c r="AE19" s="62"/>
      <c r="AF19" s="62"/>
      <c r="AG19" s="56"/>
    </row>
    <row r="20" spans="1:33" ht="23.25" x14ac:dyDescent="0.25">
      <c r="B20" s="33" t="s">
        <v>23</v>
      </c>
      <c r="C20" s="29">
        <v>200</v>
      </c>
      <c r="D20" s="47" t="s">
        <v>32</v>
      </c>
      <c r="E20" s="30"/>
      <c r="F20" s="87">
        <v>17.45</v>
      </c>
      <c r="G20" s="49">
        <v>3.96</v>
      </c>
      <c r="H20" s="49">
        <v>7.8</v>
      </c>
      <c r="I20" s="49">
        <v>35.799999999999997</v>
      </c>
      <c r="J20" s="49">
        <v>222.02</v>
      </c>
      <c r="K20" s="37">
        <v>181</v>
      </c>
      <c r="L20" s="20"/>
      <c r="M20" s="33" t="s">
        <v>23</v>
      </c>
      <c r="N20" s="29">
        <v>200</v>
      </c>
      <c r="O20" s="47" t="s">
        <v>32</v>
      </c>
      <c r="P20" s="30"/>
      <c r="Q20" s="87">
        <v>17.45</v>
      </c>
      <c r="R20" s="49">
        <v>3.96</v>
      </c>
      <c r="S20" s="49">
        <v>7.8</v>
      </c>
      <c r="T20" s="49">
        <v>35.799999999999997</v>
      </c>
      <c r="U20" s="49">
        <v>222.02</v>
      </c>
      <c r="V20" s="37">
        <v>181</v>
      </c>
      <c r="X20" s="25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46" t="s">
        <v>33</v>
      </c>
      <c r="C21" s="29">
        <v>200</v>
      </c>
      <c r="D21" s="29">
        <v>200</v>
      </c>
      <c r="E21" s="48"/>
      <c r="F21" s="54">
        <v>4.9000000000000004</v>
      </c>
      <c r="G21" s="31">
        <v>0.12</v>
      </c>
      <c r="H21" s="31">
        <v>0.02</v>
      </c>
      <c r="I21" s="32">
        <v>15.2</v>
      </c>
      <c r="J21" s="31">
        <v>62</v>
      </c>
      <c r="K21" s="50">
        <v>378</v>
      </c>
      <c r="L21" s="20"/>
      <c r="M21" s="46" t="s">
        <v>33</v>
      </c>
      <c r="N21" s="29">
        <v>200</v>
      </c>
      <c r="O21" s="29">
        <v>200</v>
      </c>
      <c r="P21" s="48"/>
      <c r="Q21" s="54">
        <v>4.9000000000000004</v>
      </c>
      <c r="R21" s="31">
        <v>0.12</v>
      </c>
      <c r="S21" s="31">
        <v>0.02</v>
      </c>
      <c r="T21" s="32">
        <v>15.2</v>
      </c>
      <c r="U21" s="31">
        <v>62</v>
      </c>
      <c r="V21" s="50">
        <v>378</v>
      </c>
      <c r="X21" s="40"/>
      <c r="Y21" s="41"/>
      <c r="Z21" s="42"/>
      <c r="AA21" s="43"/>
      <c r="AB21" s="43"/>
      <c r="AC21" s="44"/>
      <c r="AD21" s="45"/>
      <c r="AE21" s="45"/>
      <c r="AF21" s="45"/>
      <c r="AG21" s="42"/>
    </row>
    <row r="22" spans="1:33" ht="20.25" customHeight="1" x14ac:dyDescent="0.25">
      <c r="B22" s="53" t="s">
        <v>26</v>
      </c>
      <c r="C22" s="48"/>
      <c r="D22" s="29">
        <v>50</v>
      </c>
      <c r="E22" s="48"/>
      <c r="F22" s="88">
        <v>2.88</v>
      </c>
      <c r="G22" s="31">
        <v>3.3</v>
      </c>
      <c r="H22" s="31">
        <v>0.6</v>
      </c>
      <c r="I22" s="32">
        <v>16.7</v>
      </c>
      <c r="J22" s="31">
        <v>86.65</v>
      </c>
      <c r="K22" s="55" t="s">
        <v>27</v>
      </c>
      <c r="L22" s="20"/>
      <c r="M22" s="53" t="s">
        <v>26</v>
      </c>
      <c r="N22" s="48"/>
      <c r="O22" s="29">
        <v>50</v>
      </c>
      <c r="P22" s="48"/>
      <c r="Q22" s="88">
        <v>2.88</v>
      </c>
      <c r="R22" s="31">
        <v>3.3</v>
      </c>
      <c r="S22" s="31">
        <v>0.6</v>
      </c>
      <c r="T22" s="32">
        <v>16.7</v>
      </c>
      <c r="U22" s="31">
        <v>86.65</v>
      </c>
      <c r="V22" s="55" t="s">
        <v>27</v>
      </c>
      <c r="X22" s="40"/>
      <c r="Y22" s="41"/>
      <c r="Z22" s="42"/>
      <c r="AA22" s="42"/>
      <c r="AB22" s="42"/>
      <c r="AC22" s="51"/>
      <c r="AD22" s="51"/>
      <c r="AE22" s="51"/>
      <c r="AF22" s="51"/>
      <c r="AG22" s="52"/>
    </row>
    <row r="23" spans="1:33" ht="14.25" customHeight="1" x14ac:dyDescent="0.25">
      <c r="B23" s="59" t="s">
        <v>28</v>
      </c>
      <c r="C23" s="29">
        <v>10</v>
      </c>
      <c r="D23" s="54">
        <v>106</v>
      </c>
      <c r="E23" s="30"/>
      <c r="F23" s="30">
        <v>25.75</v>
      </c>
      <c r="G23" s="31">
        <v>0.64</v>
      </c>
      <c r="H23" s="31">
        <v>0.32</v>
      </c>
      <c r="I23" s="32">
        <v>18.39</v>
      </c>
      <c r="J23" s="31">
        <v>78.400000000000006</v>
      </c>
      <c r="K23" s="55" t="s">
        <v>27</v>
      </c>
      <c r="L23" s="20"/>
      <c r="M23" s="59" t="s">
        <v>28</v>
      </c>
      <c r="N23" s="29">
        <v>10</v>
      </c>
      <c r="O23" s="54">
        <v>106</v>
      </c>
      <c r="P23" s="30"/>
      <c r="Q23" s="30">
        <v>25.75</v>
      </c>
      <c r="R23" s="31">
        <v>0.64</v>
      </c>
      <c r="S23" s="31">
        <v>0.32</v>
      </c>
      <c r="T23" s="32">
        <v>18.39</v>
      </c>
      <c r="U23" s="31">
        <v>78.400000000000006</v>
      </c>
      <c r="V23" s="55" t="s">
        <v>27</v>
      </c>
      <c r="X23" s="57"/>
      <c r="Y23" s="56"/>
      <c r="Z23" s="42"/>
      <c r="AA23" s="58"/>
      <c r="AB23" s="36"/>
      <c r="AC23" s="52"/>
      <c r="AD23" s="52"/>
      <c r="AE23" s="52"/>
      <c r="AF23" s="43"/>
      <c r="AG23" s="35"/>
    </row>
    <row r="24" spans="1:33" ht="15" customHeight="1" x14ac:dyDescent="0.25">
      <c r="B24" s="89" t="s">
        <v>34</v>
      </c>
      <c r="C24" s="90"/>
      <c r="D24" s="54">
        <v>110</v>
      </c>
      <c r="E24" s="54"/>
      <c r="F24" s="88">
        <v>13.69</v>
      </c>
      <c r="G24" s="31"/>
      <c r="H24" s="31"/>
      <c r="I24" s="32"/>
      <c r="J24" s="31"/>
      <c r="K24" s="37"/>
      <c r="L24" s="20"/>
      <c r="M24" s="89" t="s">
        <v>34</v>
      </c>
      <c r="N24" s="90"/>
      <c r="O24" s="54">
        <v>110</v>
      </c>
      <c r="P24" s="54"/>
      <c r="Q24" s="88">
        <v>13.69</v>
      </c>
      <c r="R24" s="31"/>
      <c r="S24" s="31"/>
      <c r="T24" s="32"/>
      <c r="U24" s="31"/>
      <c r="V24" s="37"/>
      <c r="X24" s="57"/>
      <c r="Y24" s="56"/>
      <c r="Z24" s="42"/>
      <c r="AA24" s="58"/>
      <c r="AB24" s="36"/>
      <c r="AC24" s="52"/>
      <c r="AD24" s="52"/>
      <c r="AE24" s="52"/>
      <c r="AF24" s="43"/>
      <c r="AG24" s="35"/>
    </row>
    <row r="25" spans="1:33" ht="6" customHeight="1" x14ac:dyDescent="0.25">
      <c r="B25" s="91"/>
      <c r="C25" s="30"/>
      <c r="D25" s="54"/>
      <c r="E25" s="30"/>
      <c r="F25" s="30"/>
      <c r="G25" s="31"/>
      <c r="H25" s="31"/>
      <c r="I25" s="32"/>
      <c r="J25" s="31"/>
      <c r="K25" s="37"/>
      <c r="L25" s="20"/>
      <c r="M25" s="91"/>
      <c r="N25" s="30"/>
      <c r="O25" s="54"/>
      <c r="P25" s="30"/>
      <c r="Q25" s="30"/>
      <c r="R25" s="31"/>
      <c r="S25" s="31"/>
      <c r="T25" s="32"/>
      <c r="U25" s="31"/>
      <c r="V25" s="37"/>
      <c r="X25" s="60"/>
      <c r="Y25" s="41"/>
      <c r="Z25" s="61"/>
      <c r="AA25" s="62"/>
      <c r="AB25" s="62"/>
      <c r="AC25" s="42"/>
      <c r="AD25" s="42"/>
      <c r="AE25" s="42"/>
      <c r="AF25" s="62"/>
      <c r="AG25" s="52"/>
    </row>
    <row r="26" spans="1:33" x14ac:dyDescent="0.25">
      <c r="B26" s="65" t="s">
        <v>29</v>
      </c>
      <c r="C26" s="66"/>
      <c r="D26" s="66"/>
      <c r="E26" s="68"/>
      <c r="F26" s="69">
        <f>SUM(F18:F25)</f>
        <v>91</v>
      </c>
      <c r="G26" s="68">
        <f>SUM(G18:G25)</f>
        <v>14.399999999999999</v>
      </c>
      <c r="H26" s="68">
        <f>SUM(H18:H25)</f>
        <v>15.86</v>
      </c>
      <c r="I26" s="68">
        <f>SUM(I18:I25)</f>
        <v>100.58</v>
      </c>
      <c r="J26" s="68">
        <f>SUM(J18:J25)</f>
        <v>580.75</v>
      </c>
      <c r="K26" s="92"/>
      <c r="L26" s="20"/>
      <c r="M26" s="71" t="s">
        <v>29</v>
      </c>
      <c r="N26" s="93"/>
      <c r="O26" s="54"/>
      <c r="P26" s="69"/>
      <c r="Q26" s="69">
        <f>SUM(Q18:Q25)</f>
        <v>91</v>
      </c>
      <c r="R26" s="69">
        <f>SUM(R18:R25)</f>
        <v>14.399999999999999</v>
      </c>
      <c r="S26" s="69">
        <f>SUM(S18:S25)</f>
        <v>15.86</v>
      </c>
      <c r="T26" s="94">
        <f>SUM(T18:T25)</f>
        <v>100.58</v>
      </c>
      <c r="U26" s="69">
        <f>SUM(U18:U25)</f>
        <v>580.75</v>
      </c>
      <c r="V26" s="95"/>
      <c r="X26" s="57"/>
      <c r="Y26" s="56"/>
      <c r="Z26" s="42"/>
      <c r="AA26" s="36"/>
      <c r="AB26" s="36"/>
      <c r="AC26" s="52"/>
      <c r="AD26" s="52"/>
      <c r="AE26" s="52"/>
      <c r="AF26" s="43"/>
      <c r="AG26" s="52"/>
    </row>
    <row r="27" spans="1:33" x14ac:dyDescent="0.25">
      <c r="A27" s="1"/>
      <c r="B27" s="96" t="s">
        <v>35</v>
      </c>
      <c r="C27" s="66"/>
      <c r="D27" s="66"/>
      <c r="E27" s="68"/>
      <c r="F27" s="68"/>
      <c r="G27" s="68"/>
      <c r="H27" s="97"/>
      <c r="I27" s="68"/>
      <c r="J27" s="92"/>
      <c r="K27" s="92"/>
      <c r="L27" s="56"/>
      <c r="M27" s="78" t="s">
        <v>36</v>
      </c>
      <c r="N27" s="93"/>
      <c r="O27" s="54"/>
      <c r="P27" s="69"/>
      <c r="Q27" s="69"/>
      <c r="R27" s="69"/>
      <c r="S27" s="69"/>
      <c r="T27" s="94"/>
      <c r="U27" s="69"/>
      <c r="V27" s="95"/>
      <c r="X27" s="84"/>
      <c r="Y27" s="3"/>
      <c r="Z27" s="35"/>
      <c r="AA27" s="98"/>
      <c r="AB27" s="98"/>
      <c r="AC27" s="98"/>
      <c r="AD27" s="98"/>
      <c r="AE27" s="98"/>
      <c r="AF27" s="98"/>
      <c r="AG27" s="35"/>
    </row>
    <row r="28" spans="1:33" x14ac:dyDescent="0.25">
      <c r="A28" s="26"/>
      <c r="B28" s="53" t="s">
        <v>37</v>
      </c>
      <c r="C28" s="29">
        <v>100</v>
      </c>
      <c r="D28" s="30">
        <v>60</v>
      </c>
      <c r="E28" s="30"/>
      <c r="F28" s="87">
        <v>15.6</v>
      </c>
      <c r="G28" s="99">
        <v>1.72</v>
      </c>
      <c r="H28" s="99">
        <v>1.62</v>
      </c>
      <c r="I28" s="32">
        <v>7.42</v>
      </c>
      <c r="J28" s="31">
        <v>27.52</v>
      </c>
      <c r="K28" s="100">
        <v>131</v>
      </c>
      <c r="L28" s="57"/>
      <c r="M28" s="53" t="s">
        <v>37</v>
      </c>
      <c r="N28" s="29">
        <v>100</v>
      </c>
      <c r="O28" s="30">
        <v>25</v>
      </c>
      <c r="P28" s="30"/>
      <c r="Q28" s="87">
        <v>6.84</v>
      </c>
      <c r="R28" s="99">
        <v>1.72</v>
      </c>
      <c r="S28" s="99">
        <v>1.62</v>
      </c>
      <c r="T28" s="32">
        <v>7.42</v>
      </c>
      <c r="U28" s="31">
        <v>27.52</v>
      </c>
      <c r="V28" s="100">
        <v>131</v>
      </c>
      <c r="X28" s="23"/>
      <c r="Y28" s="101"/>
      <c r="Z28" s="35"/>
      <c r="AA28" s="77"/>
      <c r="AB28" s="64"/>
      <c r="AC28" s="77"/>
      <c r="AD28" s="77"/>
      <c r="AE28" s="77"/>
      <c r="AF28" s="77"/>
      <c r="AG28" s="77"/>
    </row>
    <row r="29" spans="1:33" ht="24.75" customHeight="1" x14ac:dyDescent="0.25">
      <c r="A29" s="26"/>
      <c r="B29" s="53" t="s">
        <v>38</v>
      </c>
      <c r="C29" s="102"/>
      <c r="D29" s="29" t="s">
        <v>39</v>
      </c>
      <c r="E29" s="88"/>
      <c r="F29" s="103">
        <v>9.7799999999999994</v>
      </c>
      <c r="G29" s="31">
        <v>1.97</v>
      </c>
      <c r="H29" s="31">
        <v>5.95</v>
      </c>
      <c r="I29" s="32">
        <v>8.66</v>
      </c>
      <c r="J29" s="31">
        <v>121.44</v>
      </c>
      <c r="K29" s="37">
        <v>88</v>
      </c>
      <c r="M29" s="53" t="s">
        <v>38</v>
      </c>
      <c r="N29" s="102"/>
      <c r="O29" s="29" t="s">
        <v>39</v>
      </c>
      <c r="P29" s="88"/>
      <c r="Q29" s="103">
        <v>5.54</v>
      </c>
      <c r="R29" s="31">
        <v>1.97</v>
      </c>
      <c r="S29" s="31">
        <v>5.95</v>
      </c>
      <c r="T29" s="32">
        <v>8.66</v>
      </c>
      <c r="U29" s="31">
        <v>121.44</v>
      </c>
      <c r="V29" s="37">
        <v>88</v>
      </c>
      <c r="X29" s="60"/>
      <c r="Y29" s="56"/>
      <c r="Z29" s="42"/>
      <c r="AA29" s="42"/>
      <c r="AB29" s="62"/>
      <c r="AC29" s="62"/>
      <c r="AD29" s="62"/>
      <c r="AE29" s="62"/>
      <c r="AF29" s="62"/>
      <c r="AG29" s="35"/>
    </row>
    <row r="30" spans="1:33" ht="13.5" customHeight="1" x14ac:dyDescent="0.25">
      <c r="A30" s="26"/>
      <c r="B30" s="53" t="s">
        <v>40</v>
      </c>
      <c r="C30" s="29">
        <v>200</v>
      </c>
      <c r="D30" s="29">
        <v>100</v>
      </c>
      <c r="E30" s="47"/>
      <c r="F30" s="104">
        <v>32.69</v>
      </c>
      <c r="G30" s="31">
        <v>11.65</v>
      </c>
      <c r="H30" s="31">
        <v>11.66</v>
      </c>
      <c r="I30" s="32">
        <v>3.51</v>
      </c>
      <c r="J30" s="31">
        <v>166</v>
      </c>
      <c r="K30" s="37">
        <v>290</v>
      </c>
      <c r="M30" s="53" t="s">
        <v>40</v>
      </c>
      <c r="N30" s="29">
        <v>200</v>
      </c>
      <c r="O30" s="29">
        <v>60</v>
      </c>
      <c r="P30" s="47"/>
      <c r="Q30" s="104">
        <v>17.43</v>
      </c>
      <c r="R30" s="31">
        <v>11.65</v>
      </c>
      <c r="S30" s="31">
        <v>11.66</v>
      </c>
      <c r="T30" s="32">
        <v>3.51</v>
      </c>
      <c r="U30" s="31">
        <v>166</v>
      </c>
      <c r="V30" s="37">
        <v>290</v>
      </c>
      <c r="X30" s="25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26.25" x14ac:dyDescent="0.25">
      <c r="B31" s="53" t="s">
        <v>41</v>
      </c>
      <c r="C31" s="105"/>
      <c r="D31" s="29" t="s">
        <v>42</v>
      </c>
      <c r="E31" s="106"/>
      <c r="F31" s="107">
        <v>9.23</v>
      </c>
      <c r="G31" s="38">
        <v>5.51</v>
      </c>
      <c r="H31" s="38">
        <v>4.51</v>
      </c>
      <c r="I31" s="108">
        <v>26.44</v>
      </c>
      <c r="J31" s="38">
        <v>168.45</v>
      </c>
      <c r="K31" s="37">
        <v>309</v>
      </c>
      <c r="M31" s="53" t="s">
        <v>41</v>
      </c>
      <c r="N31" s="105"/>
      <c r="O31" s="29" t="s">
        <v>42</v>
      </c>
      <c r="P31" s="106"/>
      <c r="Q31" s="107">
        <v>9.23</v>
      </c>
      <c r="R31" s="38">
        <v>5.51</v>
      </c>
      <c r="S31" s="38">
        <v>4.51</v>
      </c>
      <c r="T31" s="108">
        <v>26.44</v>
      </c>
      <c r="U31" s="38">
        <v>168.45</v>
      </c>
      <c r="V31" s="37">
        <v>309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109" t="s">
        <v>43</v>
      </c>
      <c r="C32" s="110">
        <v>200</v>
      </c>
      <c r="D32" s="111">
        <v>200</v>
      </c>
      <c r="E32" s="48"/>
      <c r="F32" s="112">
        <v>9</v>
      </c>
      <c r="G32" s="31">
        <v>0.34</v>
      </c>
      <c r="H32" s="31">
        <v>7.4999999999999997E-2</v>
      </c>
      <c r="I32" s="32">
        <v>29.84</v>
      </c>
      <c r="J32" s="31">
        <v>122.2</v>
      </c>
      <c r="K32" s="37">
        <v>348</v>
      </c>
      <c r="M32" s="109" t="s">
        <v>44</v>
      </c>
      <c r="N32" s="110">
        <v>200</v>
      </c>
      <c r="O32" s="111">
        <v>200</v>
      </c>
      <c r="P32" s="48"/>
      <c r="Q32" s="113">
        <v>2.2599999999999998</v>
      </c>
      <c r="R32" s="31">
        <v>0.34</v>
      </c>
      <c r="S32" s="31">
        <v>7.4999999999999997E-2</v>
      </c>
      <c r="T32" s="32">
        <v>29.84</v>
      </c>
      <c r="U32" s="31">
        <v>122.2</v>
      </c>
      <c r="V32" s="37">
        <v>348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53" t="s">
        <v>45</v>
      </c>
      <c r="C33" s="48"/>
      <c r="D33" s="29">
        <v>30</v>
      </c>
      <c r="E33" s="54"/>
      <c r="F33" s="88">
        <v>1.7</v>
      </c>
      <c r="G33" s="31">
        <v>2.37</v>
      </c>
      <c r="H33" s="31">
        <v>0.3</v>
      </c>
      <c r="I33" s="32">
        <v>14.49</v>
      </c>
      <c r="J33" s="31">
        <v>70.14</v>
      </c>
      <c r="K33" s="37" t="s">
        <v>46</v>
      </c>
      <c r="M33" s="53" t="s">
        <v>45</v>
      </c>
      <c r="N33" s="48"/>
      <c r="O33" s="29">
        <v>30</v>
      </c>
      <c r="P33" s="54"/>
      <c r="Q33" s="88">
        <v>1.7</v>
      </c>
      <c r="R33" s="31">
        <v>2.37</v>
      </c>
      <c r="S33" s="31">
        <v>0.3</v>
      </c>
      <c r="T33" s="32">
        <v>14.49</v>
      </c>
      <c r="U33" s="31">
        <v>70.14</v>
      </c>
      <c r="V33" s="37" t="s">
        <v>46</v>
      </c>
      <c r="X33" s="60"/>
      <c r="Y33" s="41"/>
      <c r="Z33" s="61"/>
      <c r="AA33" s="62"/>
      <c r="AB33" s="62"/>
      <c r="AC33" s="114"/>
      <c r="AD33" s="114"/>
      <c r="AE33" s="114"/>
      <c r="AF33" s="114"/>
      <c r="AG33" s="35"/>
    </row>
    <row r="34" spans="1:33" ht="15.75" customHeight="1" x14ac:dyDescent="0.25">
      <c r="B34" s="53" t="s">
        <v>26</v>
      </c>
      <c r="C34" s="48"/>
      <c r="D34" s="29">
        <v>30</v>
      </c>
      <c r="E34" s="54"/>
      <c r="F34" s="54"/>
      <c r="G34" s="31">
        <v>1.98</v>
      </c>
      <c r="H34" s="31">
        <v>0.36</v>
      </c>
      <c r="I34" s="32">
        <v>10.02</v>
      </c>
      <c r="J34" s="31">
        <v>51.99</v>
      </c>
      <c r="K34" s="37" t="s">
        <v>46</v>
      </c>
      <c r="M34" s="53" t="s">
        <v>26</v>
      </c>
      <c r="N34" s="48"/>
      <c r="O34" s="29">
        <v>30</v>
      </c>
      <c r="P34" s="54"/>
      <c r="Q34" s="54"/>
      <c r="R34" s="31">
        <v>1.98</v>
      </c>
      <c r="S34" s="31">
        <v>0.36</v>
      </c>
      <c r="T34" s="32">
        <v>10.02</v>
      </c>
      <c r="U34" s="31">
        <v>51.99</v>
      </c>
      <c r="V34" s="37" t="s">
        <v>46</v>
      </c>
      <c r="X34" s="57"/>
      <c r="Y34" s="56"/>
      <c r="Z34" s="42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15" t="s">
        <v>47</v>
      </c>
      <c r="C35" s="116"/>
      <c r="D35" s="29"/>
      <c r="E35" s="117"/>
      <c r="F35" s="69">
        <f>SUM(F28:F34)</f>
        <v>78</v>
      </c>
      <c r="G35" s="68">
        <f t="shared" ref="G35:J35" si="1">SUM(G28:G34)</f>
        <v>25.540000000000003</v>
      </c>
      <c r="H35" s="68">
        <v>19.97</v>
      </c>
      <c r="I35" s="68">
        <f t="shared" si="1"/>
        <v>100.38</v>
      </c>
      <c r="J35" s="68">
        <f t="shared" si="1"/>
        <v>727.74</v>
      </c>
      <c r="K35" s="92"/>
      <c r="M35" s="115" t="s">
        <v>47</v>
      </c>
      <c r="N35" s="116"/>
      <c r="O35" s="29"/>
      <c r="P35" s="117"/>
      <c r="Q35" s="69">
        <f>SUM(Q28:Q34)</f>
        <v>43</v>
      </c>
      <c r="R35" s="68">
        <f t="shared" ref="R35" si="2">SUM(R28:R34)</f>
        <v>25.540000000000003</v>
      </c>
      <c r="S35" s="68">
        <v>19.97</v>
      </c>
      <c r="T35" s="68">
        <f t="shared" ref="T35:U35" si="3">SUM(T28:T34)</f>
        <v>100.38</v>
      </c>
      <c r="U35" s="68">
        <f t="shared" si="3"/>
        <v>727.74</v>
      </c>
      <c r="V35" s="92"/>
      <c r="X35" s="57"/>
      <c r="Y35" s="56"/>
      <c r="Z35" s="42"/>
      <c r="AA35" s="62"/>
      <c r="AB35" s="36"/>
      <c r="AC35" s="36"/>
      <c r="AD35" s="36"/>
      <c r="AE35" s="36"/>
      <c r="AF35" s="36"/>
      <c r="AG35" s="35"/>
    </row>
    <row r="36" spans="1:33" ht="10.5" customHeight="1" x14ac:dyDescent="0.25">
      <c r="B36" s="118"/>
      <c r="C36" s="119"/>
      <c r="D36" s="107"/>
      <c r="E36" s="120"/>
      <c r="F36" s="121"/>
      <c r="G36" s="122"/>
      <c r="H36" s="122"/>
      <c r="I36" s="123"/>
      <c r="J36" s="122"/>
      <c r="K36" s="92"/>
      <c r="M36" s="124" t="s">
        <v>48</v>
      </c>
      <c r="N36" s="125"/>
      <c r="O36" s="126"/>
      <c r="P36" s="127"/>
      <c r="Q36" s="128">
        <f>Q35+Q16</f>
        <v>121</v>
      </c>
      <c r="R36" s="128">
        <f t="shared" ref="R36:U36" si="4">R35+R16</f>
        <v>37.690000000000005</v>
      </c>
      <c r="S36" s="128">
        <f t="shared" si="4"/>
        <v>32.68</v>
      </c>
      <c r="T36" s="129">
        <f t="shared" si="4"/>
        <v>186.43</v>
      </c>
      <c r="U36" s="128">
        <f t="shared" si="4"/>
        <v>1219.76</v>
      </c>
      <c r="V36" s="130"/>
      <c r="X36" s="84"/>
      <c r="Y36" s="3"/>
      <c r="Z36" s="35"/>
      <c r="AA36" s="98"/>
      <c r="AB36" s="98"/>
      <c r="AC36" s="98"/>
      <c r="AD36" s="98"/>
      <c r="AE36" s="98"/>
      <c r="AF36" s="98"/>
      <c r="AG36" s="35"/>
    </row>
    <row r="37" spans="1:33" ht="15" customHeight="1" x14ac:dyDescent="0.25">
      <c r="A37" s="26"/>
      <c r="B37" s="53"/>
      <c r="C37" s="116"/>
      <c r="D37" s="48"/>
      <c r="E37" s="120"/>
      <c r="F37" s="131"/>
      <c r="G37" s="131"/>
      <c r="H37" s="131"/>
      <c r="I37" s="132"/>
      <c r="J37" s="131"/>
      <c r="K37" s="133"/>
      <c r="M37" s="78" t="s">
        <v>49</v>
      </c>
      <c r="N37" s="134"/>
      <c r="O37" s="121"/>
      <c r="P37" s="121"/>
      <c r="Q37" s="135"/>
      <c r="R37" s="136"/>
      <c r="S37" s="136"/>
      <c r="T37" s="137"/>
      <c r="U37" s="136"/>
      <c r="V37" s="95"/>
      <c r="X37" s="23"/>
      <c r="Y37" s="101"/>
      <c r="Z37" s="35"/>
      <c r="AA37" s="77"/>
      <c r="AB37" s="64"/>
      <c r="AC37" s="77"/>
      <c r="AD37" s="77"/>
      <c r="AE37" s="77"/>
      <c r="AF37" s="77"/>
      <c r="AG37" s="77"/>
    </row>
    <row r="38" spans="1:33" ht="15" customHeight="1" x14ac:dyDescent="0.25">
      <c r="B38" s="78" t="s">
        <v>50</v>
      </c>
      <c r="C38" s="138"/>
      <c r="D38" s="139"/>
      <c r="E38" s="140"/>
      <c r="F38" s="54"/>
      <c r="G38" s="54"/>
      <c r="H38" s="54"/>
      <c r="I38" s="141"/>
      <c r="J38" s="54"/>
      <c r="K38" s="92"/>
      <c r="M38" s="53" t="s">
        <v>37</v>
      </c>
      <c r="N38" s="29">
        <v>100</v>
      </c>
      <c r="O38" s="30">
        <v>25</v>
      </c>
      <c r="P38" s="30"/>
      <c r="Q38" s="87">
        <v>6.84</v>
      </c>
      <c r="R38" s="99">
        <v>1.72</v>
      </c>
      <c r="S38" s="99">
        <v>1.62</v>
      </c>
      <c r="T38" s="32">
        <v>7.42</v>
      </c>
      <c r="U38" s="31">
        <v>27.52</v>
      </c>
      <c r="V38" s="100">
        <v>131</v>
      </c>
      <c r="X38" s="57"/>
      <c r="Y38" s="56"/>
      <c r="Z38" s="61"/>
      <c r="AA38" s="36"/>
      <c r="AB38" s="62"/>
      <c r="AC38" s="142"/>
      <c r="AD38" s="142"/>
      <c r="AE38" s="142"/>
      <c r="AF38" s="143"/>
      <c r="AG38" s="35"/>
    </row>
    <row r="39" spans="1:33" ht="25.5" customHeight="1" x14ac:dyDescent="0.25">
      <c r="B39" s="53" t="s">
        <v>51</v>
      </c>
      <c r="C39" s="30">
        <v>100</v>
      </c>
      <c r="D39" s="54" t="s">
        <v>42</v>
      </c>
      <c r="E39" s="30"/>
      <c r="F39" s="87">
        <v>19.21</v>
      </c>
      <c r="G39" s="30">
        <v>4.2699999999999996</v>
      </c>
      <c r="H39" s="30">
        <v>12.52</v>
      </c>
      <c r="I39" s="144">
        <v>24.88</v>
      </c>
      <c r="J39" s="30">
        <v>231</v>
      </c>
      <c r="K39" s="37">
        <v>165</v>
      </c>
      <c r="M39" s="53" t="s">
        <v>38</v>
      </c>
      <c r="N39" s="102"/>
      <c r="O39" s="29" t="s">
        <v>39</v>
      </c>
      <c r="P39" s="88"/>
      <c r="Q39" s="103">
        <v>5.54</v>
      </c>
      <c r="R39" s="31">
        <v>1.97</v>
      </c>
      <c r="S39" s="31">
        <v>5.95</v>
      </c>
      <c r="T39" s="32">
        <v>8.66</v>
      </c>
      <c r="U39" s="31">
        <v>121.44</v>
      </c>
      <c r="V39" s="37">
        <v>88</v>
      </c>
      <c r="X39" s="57"/>
      <c r="Y39" s="56"/>
      <c r="Z39" s="145"/>
      <c r="AA39" s="62"/>
      <c r="AB39" s="62"/>
      <c r="AC39" s="146"/>
      <c r="AD39" s="146"/>
      <c r="AE39" s="146"/>
      <c r="AF39" s="146"/>
      <c r="AG39" s="35"/>
    </row>
    <row r="40" spans="1:33" ht="15" customHeight="1" x14ac:dyDescent="0.25">
      <c r="B40" s="89" t="s">
        <v>52</v>
      </c>
      <c r="C40" s="90">
        <v>200</v>
      </c>
      <c r="D40" s="30">
        <v>200</v>
      </c>
      <c r="E40" s="54"/>
      <c r="F40" s="54">
        <v>14.21</v>
      </c>
      <c r="G40" s="38">
        <v>3.15</v>
      </c>
      <c r="H40" s="38">
        <v>2.67</v>
      </c>
      <c r="I40" s="108">
        <v>20.91</v>
      </c>
      <c r="J40" s="38">
        <v>90.6</v>
      </c>
      <c r="K40" s="37">
        <v>379</v>
      </c>
      <c r="M40" s="53" t="s">
        <v>40</v>
      </c>
      <c r="N40" s="29">
        <v>200</v>
      </c>
      <c r="O40" s="29">
        <v>100</v>
      </c>
      <c r="P40" s="47"/>
      <c r="Q40" s="104">
        <v>32.69</v>
      </c>
      <c r="R40" s="31">
        <v>11.65</v>
      </c>
      <c r="S40" s="31">
        <v>11.66</v>
      </c>
      <c r="T40" s="32">
        <v>3.51</v>
      </c>
      <c r="U40" s="31">
        <v>166</v>
      </c>
      <c r="V40" s="37">
        <v>290</v>
      </c>
      <c r="X40" s="119"/>
      <c r="Y40" s="56"/>
      <c r="Z40" s="145"/>
      <c r="AA40" s="62"/>
      <c r="AB40" s="61"/>
      <c r="AC40" s="147"/>
      <c r="AD40" s="147"/>
      <c r="AE40" s="147"/>
      <c r="AF40" s="147"/>
      <c r="AG40" s="35"/>
    </row>
    <row r="41" spans="1:33" ht="16.5" customHeight="1" x14ac:dyDescent="0.25">
      <c r="B41" s="53" t="s">
        <v>45</v>
      </c>
      <c r="C41" s="48" t="s">
        <v>53</v>
      </c>
      <c r="D41" s="29">
        <v>30</v>
      </c>
      <c r="E41" s="48"/>
      <c r="F41" s="88">
        <v>1.73</v>
      </c>
      <c r="G41" s="31">
        <v>2.37</v>
      </c>
      <c r="H41" s="31">
        <v>0.3</v>
      </c>
      <c r="I41" s="32">
        <v>14.49</v>
      </c>
      <c r="J41" s="31">
        <v>70.14</v>
      </c>
      <c r="K41" s="37" t="s">
        <v>46</v>
      </c>
      <c r="L41" s="57"/>
      <c r="M41" s="53" t="s">
        <v>54</v>
      </c>
      <c r="N41" s="105"/>
      <c r="O41" s="29" t="s">
        <v>42</v>
      </c>
      <c r="P41" s="106"/>
      <c r="Q41" s="107">
        <v>9.23</v>
      </c>
      <c r="R41" s="38">
        <v>5.51</v>
      </c>
      <c r="S41" s="38">
        <v>4.51</v>
      </c>
      <c r="T41" s="108">
        <v>26.44</v>
      </c>
      <c r="U41" s="38">
        <v>168.45</v>
      </c>
      <c r="V41" s="37">
        <v>309</v>
      </c>
      <c r="X41" s="84"/>
      <c r="Y41" s="3"/>
      <c r="Z41" s="35"/>
      <c r="AA41" s="98"/>
      <c r="AB41" s="98"/>
      <c r="AC41" s="98"/>
      <c r="AD41" s="98"/>
      <c r="AE41" s="98"/>
      <c r="AF41" s="98"/>
      <c r="AG41" s="35"/>
    </row>
    <row r="42" spans="1:33" ht="12.75" customHeight="1" x14ac:dyDescent="0.25">
      <c r="B42" s="59" t="s">
        <v>28</v>
      </c>
      <c r="C42" s="29">
        <v>10</v>
      </c>
      <c r="D42" s="54">
        <v>106</v>
      </c>
      <c r="E42" s="30"/>
      <c r="F42" s="30">
        <v>25.75</v>
      </c>
      <c r="G42" s="148"/>
      <c r="H42" s="148"/>
      <c r="I42" s="149"/>
      <c r="J42" s="148"/>
      <c r="K42" s="95"/>
      <c r="L42" s="20"/>
      <c r="M42" s="109" t="s">
        <v>43</v>
      </c>
      <c r="N42" s="110">
        <v>200</v>
      </c>
      <c r="O42" s="111">
        <v>200</v>
      </c>
      <c r="P42" s="48"/>
      <c r="Q42" s="112">
        <v>9</v>
      </c>
      <c r="R42" s="31">
        <v>0.34</v>
      </c>
      <c r="S42" s="31">
        <v>7.4999999999999997E-2</v>
      </c>
      <c r="T42" s="32">
        <v>29.84</v>
      </c>
      <c r="U42" s="31">
        <v>122.2</v>
      </c>
      <c r="V42" s="37">
        <v>348</v>
      </c>
      <c r="X42" s="23"/>
      <c r="Y42" s="101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50" t="s">
        <v>29</v>
      </c>
      <c r="C43" s="116"/>
      <c r="D43" s="151"/>
      <c r="E43" s="152"/>
      <c r="F43" s="135">
        <f>SUM(F39:F42)</f>
        <v>60.9</v>
      </c>
      <c r="G43" s="135">
        <f>SUM(G39:G42)</f>
        <v>9.7899999999999991</v>
      </c>
      <c r="H43" s="135">
        <f>SUM(H39:H42)</f>
        <v>15.49</v>
      </c>
      <c r="I43" s="153">
        <f>SUM(I39:I42)</f>
        <v>60.28</v>
      </c>
      <c r="J43" s="135">
        <f>SUM(J39:J42)</f>
        <v>391.74</v>
      </c>
      <c r="K43" s="154"/>
      <c r="L43" s="20"/>
      <c r="M43" s="53" t="s">
        <v>45</v>
      </c>
      <c r="N43" s="48"/>
      <c r="O43" s="29">
        <v>30</v>
      </c>
      <c r="P43" s="54"/>
      <c r="Q43" s="88">
        <v>1.7</v>
      </c>
      <c r="R43" s="31">
        <v>2.37</v>
      </c>
      <c r="S43" s="31">
        <v>0.3</v>
      </c>
      <c r="T43" s="32">
        <v>14.49</v>
      </c>
      <c r="U43" s="31">
        <v>70.14</v>
      </c>
      <c r="V43" s="37" t="s">
        <v>46</v>
      </c>
      <c r="X43" s="57"/>
      <c r="Y43" s="56"/>
      <c r="Z43" s="42"/>
      <c r="AA43" s="62"/>
      <c r="AB43" s="62"/>
      <c r="AC43" s="62"/>
      <c r="AD43" s="62"/>
      <c r="AE43" s="62"/>
      <c r="AF43" s="62"/>
      <c r="AG43" s="35"/>
    </row>
    <row r="44" spans="1:33" ht="14.25" customHeight="1" thickBot="1" x14ac:dyDescent="0.3">
      <c r="B44" s="155" t="s">
        <v>48</v>
      </c>
      <c r="C44" s="156"/>
      <c r="D44" s="157"/>
      <c r="E44" s="158"/>
      <c r="F44" s="159">
        <f>F43+F35</f>
        <v>138.9</v>
      </c>
      <c r="G44" s="159">
        <f t="shared" ref="G44:I44" si="5">G43+G35+G16</f>
        <v>45.379999999999995</v>
      </c>
      <c r="H44" s="159">
        <f t="shared" si="5"/>
        <v>48.17</v>
      </c>
      <c r="I44" s="159">
        <f t="shared" si="5"/>
        <v>246.70999999999998</v>
      </c>
      <c r="J44" s="159">
        <f>J43+J35+J16</f>
        <v>1611.5</v>
      </c>
      <c r="K44" s="160"/>
      <c r="L44" s="20"/>
      <c r="M44" s="53" t="s">
        <v>26</v>
      </c>
      <c r="N44" s="48"/>
      <c r="O44" s="29">
        <v>30</v>
      </c>
      <c r="P44" s="54"/>
      <c r="Q44" s="54"/>
      <c r="R44" s="31">
        <v>1.98</v>
      </c>
      <c r="S44" s="31">
        <v>0.36</v>
      </c>
      <c r="T44" s="32">
        <v>10.02</v>
      </c>
      <c r="U44" s="31">
        <v>51.99</v>
      </c>
      <c r="V44" s="37" t="s">
        <v>46</v>
      </c>
      <c r="X44" s="57"/>
      <c r="Y44" s="56"/>
      <c r="Z44" s="42"/>
      <c r="AA44" s="62"/>
      <c r="AB44" s="62"/>
      <c r="AC44" s="62"/>
      <c r="AD44" s="62"/>
      <c r="AE44" s="62"/>
      <c r="AF44" s="62"/>
      <c r="AG44" s="35"/>
    </row>
    <row r="45" spans="1:33" ht="10.5" customHeight="1" x14ac:dyDescent="0.25">
      <c r="B45" t="s">
        <v>55</v>
      </c>
      <c r="C45" s="56"/>
      <c r="D45" s="161"/>
      <c r="E45" s="162"/>
      <c r="F45" s="162"/>
      <c r="G45" s="162"/>
      <c r="H45" s="162"/>
      <c r="I45" s="162"/>
      <c r="J45" s="162"/>
      <c r="K45" s="35"/>
      <c r="L45" s="20"/>
      <c r="M45" s="71" t="s">
        <v>29</v>
      </c>
      <c r="N45" s="105"/>
      <c r="O45" s="121"/>
      <c r="P45" s="131"/>
      <c r="Q45" s="69">
        <f>SUM(Q38:Q44)</f>
        <v>65</v>
      </c>
      <c r="R45" s="69">
        <f>SUM(R38:R44)</f>
        <v>25.540000000000003</v>
      </c>
      <c r="S45" s="69">
        <f>SUM(S38:S44)</f>
        <v>24.475000000000001</v>
      </c>
      <c r="T45" s="94">
        <f>SUM(T38:T44)</f>
        <v>100.38</v>
      </c>
      <c r="U45" s="69">
        <f>SUM(U38:U44)</f>
        <v>727.74</v>
      </c>
      <c r="V45" s="9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7.25" customHeight="1" thickBot="1" x14ac:dyDescent="0.3">
      <c r="C46" s="134"/>
      <c r="D46" s="42"/>
      <c r="E46" s="42"/>
      <c r="F46" s="42"/>
      <c r="G46" s="146"/>
      <c r="H46" s="146"/>
      <c r="I46" s="146"/>
      <c r="J46" s="146"/>
      <c r="K46" s="35"/>
      <c r="L46" s="20"/>
      <c r="M46" s="155" t="s">
        <v>48</v>
      </c>
      <c r="N46" s="156"/>
      <c r="O46" s="157"/>
      <c r="P46" s="158"/>
      <c r="Q46" s="159">
        <f>Q45+Q26</f>
        <v>156</v>
      </c>
      <c r="R46" s="159">
        <f t="shared" ref="R46:U46" si="6">R45+R26</f>
        <v>39.94</v>
      </c>
      <c r="S46" s="159">
        <f t="shared" si="6"/>
        <v>40.335000000000001</v>
      </c>
      <c r="T46" s="159">
        <f t="shared" si="6"/>
        <v>200.95999999999998</v>
      </c>
      <c r="U46" s="159">
        <f t="shared" si="6"/>
        <v>1308.49</v>
      </c>
      <c r="V46" s="163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6"/>
      <c r="D47" s="145"/>
      <c r="E47" s="62"/>
      <c r="F47" s="62"/>
      <c r="G47" s="51"/>
      <c r="H47" s="51"/>
      <c r="I47" s="51"/>
      <c r="J47" s="51"/>
      <c r="K47" s="35"/>
      <c r="L47" s="20"/>
      <c r="N47" s="56"/>
      <c r="O47" s="145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7"/>
      <c r="C48" s="2"/>
      <c r="D48" s="164"/>
      <c r="E48" s="165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8"/>
      <c r="S48" s="62"/>
      <c r="T48" s="62"/>
      <c r="U48" s="62"/>
      <c r="V48" s="42"/>
      <c r="W48" s="4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8"/>
      <c r="F49" s="98"/>
      <c r="G49" s="98"/>
      <c r="H49" s="98"/>
      <c r="I49" s="98"/>
      <c r="J49" s="98"/>
      <c r="K49" s="35"/>
      <c r="L49" s="20"/>
      <c r="M49" s="84"/>
      <c r="N49" s="3"/>
      <c r="O49" s="35"/>
      <c r="P49" s="98"/>
      <c r="Q49" s="98"/>
      <c r="R49" s="98"/>
      <c r="S49" s="98"/>
      <c r="T49" s="98"/>
      <c r="U49" s="98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66"/>
      <c r="C50" s="56"/>
      <c r="D50" s="161"/>
      <c r="E50" s="62"/>
      <c r="F50" s="62"/>
      <c r="G50" s="167"/>
      <c r="H50" s="167"/>
      <c r="I50" s="168"/>
      <c r="J50" s="168"/>
      <c r="K50" s="2"/>
      <c r="M50" s="84"/>
      <c r="N50" s="3"/>
      <c r="O50" s="35"/>
      <c r="P50" s="98"/>
      <c r="Q50" s="98"/>
      <c r="R50" s="98"/>
      <c r="S50" s="98"/>
      <c r="T50" s="98"/>
      <c r="U50" s="98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9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170"/>
      <c r="C54" s="171"/>
      <c r="D54" s="172"/>
      <c r="E54" s="171"/>
      <c r="F54" s="35"/>
      <c r="G54" s="52"/>
      <c r="H54" s="52"/>
      <c r="I54" s="52"/>
      <c r="J54" s="52"/>
      <c r="K54" s="173"/>
      <c r="L54" s="2"/>
      <c r="M54" s="119"/>
      <c r="N54" s="56"/>
      <c r="O54" s="145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3"/>
      <c r="C56" s="24"/>
      <c r="D56" s="3"/>
      <c r="E56" s="3"/>
      <c r="F56" s="3"/>
      <c r="G56" s="3"/>
      <c r="H56" s="3"/>
      <c r="I56" s="25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5"/>
      <c r="C57" s="3"/>
      <c r="D57" s="34"/>
      <c r="E57" s="35"/>
      <c r="F57" s="36"/>
      <c r="G57" s="35"/>
      <c r="H57" s="35"/>
      <c r="I57" s="35"/>
      <c r="J57" s="35"/>
      <c r="K57" s="35"/>
      <c r="M57" s="23"/>
      <c r="N57" s="24"/>
      <c r="O57" s="3"/>
      <c r="P57" s="3"/>
      <c r="Q57" s="3"/>
      <c r="R57" s="3"/>
      <c r="S57" s="3"/>
      <c r="T57" s="25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40"/>
      <c r="C58" s="41"/>
      <c r="D58" s="42"/>
      <c r="E58" s="43"/>
      <c r="F58" s="43"/>
      <c r="G58" s="44"/>
      <c r="H58" s="45"/>
      <c r="I58" s="45"/>
      <c r="J58" s="45"/>
      <c r="K58" s="42"/>
      <c r="M58" s="25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40"/>
      <c r="C59" s="41"/>
      <c r="D59" s="42"/>
      <c r="E59" s="42"/>
      <c r="F59" s="42"/>
      <c r="G59" s="51"/>
      <c r="H59" s="51"/>
      <c r="I59" s="51"/>
      <c r="J59" s="51"/>
      <c r="K59" s="52"/>
      <c r="M59" s="40"/>
      <c r="N59" s="41"/>
      <c r="O59" s="42"/>
      <c r="P59" s="43"/>
      <c r="Q59" s="43"/>
      <c r="R59" s="44"/>
      <c r="S59" s="45"/>
      <c r="T59" s="45"/>
      <c r="U59" s="45"/>
      <c r="V59" s="4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7"/>
      <c r="C60" s="56"/>
      <c r="D60" s="42"/>
      <c r="E60" s="58"/>
      <c r="F60" s="36"/>
      <c r="G60" s="52"/>
      <c r="H60" s="52"/>
      <c r="I60" s="52"/>
      <c r="J60" s="43"/>
      <c r="K60" s="35"/>
      <c r="M60" s="40"/>
      <c r="N60" s="41"/>
      <c r="O60" s="42"/>
      <c r="P60" s="42"/>
      <c r="Q60" s="42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1"/>
      <c r="D61" s="61"/>
      <c r="E61" s="62"/>
      <c r="F61" s="62"/>
      <c r="G61" s="42"/>
      <c r="H61" s="42"/>
      <c r="I61" s="42"/>
      <c r="J61" s="62"/>
      <c r="K61" s="52"/>
      <c r="M61" s="57"/>
      <c r="N61" s="56"/>
      <c r="O61" s="42"/>
      <c r="P61" s="58"/>
      <c r="Q61" s="36"/>
      <c r="R61" s="52"/>
      <c r="S61" s="52"/>
      <c r="T61" s="52"/>
      <c r="U61" s="43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7"/>
      <c r="C62" s="56"/>
      <c r="D62" s="42"/>
      <c r="E62" s="36"/>
      <c r="F62" s="36"/>
      <c r="G62" s="52"/>
      <c r="H62" s="52"/>
      <c r="I62" s="52"/>
      <c r="J62" s="43"/>
      <c r="K62" s="35"/>
      <c r="M62" s="60"/>
      <c r="N62" s="41"/>
      <c r="O62" s="61"/>
      <c r="P62" s="62"/>
      <c r="Q62" s="62"/>
      <c r="R62" s="42"/>
      <c r="S62" s="42"/>
      <c r="T62" s="42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5"/>
      <c r="C63" s="63"/>
      <c r="D63" s="3"/>
      <c r="E63" s="35"/>
      <c r="F63" s="64"/>
      <c r="G63" s="35"/>
      <c r="H63" s="35"/>
      <c r="I63" s="35"/>
      <c r="J63" s="35"/>
      <c r="K63" s="3"/>
      <c r="M63" s="57"/>
      <c r="N63" s="56"/>
      <c r="O63" s="42"/>
      <c r="P63" s="36"/>
      <c r="Q63" s="36"/>
      <c r="R63" s="52"/>
      <c r="S63" s="52"/>
      <c r="T63" s="52"/>
      <c r="U63" s="43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5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3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6"/>
      <c r="D67" s="42"/>
      <c r="E67" s="61"/>
      <c r="F67" s="42"/>
      <c r="G67" s="62"/>
      <c r="H67" s="62"/>
      <c r="I67" s="62"/>
      <c r="J67" s="62"/>
      <c r="K67" s="56"/>
      <c r="M67" s="23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5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6"/>
      <c r="O68" s="42"/>
      <c r="P68" s="61"/>
      <c r="Q68" s="42"/>
      <c r="R68" s="62"/>
      <c r="S68" s="62"/>
      <c r="T68" s="62"/>
      <c r="U68" s="62"/>
      <c r="V68" s="56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40"/>
      <c r="C69" s="41"/>
      <c r="D69" s="42"/>
      <c r="E69" s="43"/>
      <c r="F69" s="43"/>
      <c r="G69" s="44"/>
      <c r="H69" s="45"/>
      <c r="I69" s="45"/>
      <c r="J69" s="45"/>
      <c r="K69" s="42"/>
      <c r="M69" s="25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40"/>
      <c r="C70" s="41"/>
      <c r="D70" s="42"/>
      <c r="E70" s="42"/>
      <c r="F70" s="42"/>
      <c r="G70" s="51"/>
      <c r="H70" s="51"/>
      <c r="I70" s="51"/>
      <c r="J70" s="51"/>
      <c r="K70" s="52"/>
      <c r="M70" s="40"/>
      <c r="N70" s="41"/>
      <c r="O70" s="42"/>
      <c r="P70" s="43"/>
      <c r="Q70" s="43"/>
      <c r="R70" s="44"/>
      <c r="S70" s="45"/>
      <c r="T70" s="45"/>
      <c r="U70" s="45"/>
      <c r="V70" s="4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7"/>
      <c r="C71" s="56"/>
      <c r="D71" s="42"/>
      <c r="E71" s="58"/>
      <c r="F71" s="36"/>
      <c r="G71" s="52"/>
      <c r="H71" s="52"/>
      <c r="I71" s="52"/>
      <c r="J71" s="43"/>
      <c r="K71" s="35"/>
      <c r="M71" s="40"/>
      <c r="N71" s="41"/>
      <c r="O71" s="42"/>
      <c r="P71" s="42"/>
      <c r="Q71" s="42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1"/>
      <c r="D72" s="61"/>
      <c r="E72" s="62"/>
      <c r="F72" s="62"/>
      <c r="G72" s="42"/>
      <c r="H72" s="42"/>
      <c r="I72" s="42"/>
      <c r="J72" s="62"/>
      <c r="K72" s="174"/>
      <c r="M72" s="57"/>
      <c r="N72" s="56"/>
      <c r="O72" s="42"/>
      <c r="P72" s="58"/>
      <c r="Q72" s="36"/>
      <c r="R72" s="52"/>
      <c r="S72" s="52"/>
      <c r="T72" s="52"/>
      <c r="U72" s="43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7"/>
      <c r="C73" s="56"/>
      <c r="D73" s="42"/>
      <c r="E73" s="36"/>
      <c r="F73" s="36"/>
      <c r="G73" s="52"/>
      <c r="H73" s="52"/>
      <c r="I73" s="52"/>
      <c r="J73" s="43"/>
      <c r="K73" s="52"/>
      <c r="M73" s="60"/>
      <c r="N73" s="41"/>
      <c r="O73" s="61"/>
      <c r="P73" s="62"/>
      <c r="Q73" s="62"/>
      <c r="R73" s="42"/>
      <c r="S73" s="42"/>
      <c r="T73" s="42"/>
      <c r="U73" s="62"/>
      <c r="V73" s="174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8"/>
      <c r="F74" s="98"/>
      <c r="G74" s="98"/>
      <c r="H74" s="98"/>
      <c r="I74" s="98"/>
      <c r="J74" s="98"/>
      <c r="K74" s="35"/>
      <c r="M74" s="57"/>
      <c r="N74" s="56"/>
      <c r="O74" s="42"/>
      <c r="P74" s="36"/>
      <c r="Q74" s="36"/>
      <c r="R74" s="52"/>
      <c r="S74" s="52"/>
      <c r="T74" s="52"/>
      <c r="U74" s="43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3"/>
      <c r="C75" s="101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8"/>
      <c r="Q75" s="98"/>
      <c r="R75" s="98"/>
      <c r="S75" s="98"/>
      <c r="T75" s="98"/>
      <c r="U75" s="98"/>
      <c r="V75" s="35"/>
    </row>
    <row r="76" spans="2:33" x14ac:dyDescent="0.25">
      <c r="B76" s="60"/>
      <c r="C76" s="56"/>
      <c r="D76" s="42"/>
      <c r="E76" s="42"/>
      <c r="F76" s="62"/>
      <c r="G76" s="62"/>
      <c r="H76" s="62"/>
      <c r="I76" s="62"/>
      <c r="J76" s="62"/>
      <c r="K76" s="35"/>
      <c r="M76" s="23"/>
      <c r="N76" s="101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5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6"/>
      <c r="O77" s="42"/>
      <c r="P77" s="42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5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1"/>
      <c r="D80" s="61"/>
      <c r="E80" s="62"/>
      <c r="F80" s="62"/>
      <c r="G80" s="114"/>
      <c r="H80" s="114"/>
      <c r="I80" s="114"/>
      <c r="J80" s="114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7"/>
      <c r="C81" s="56"/>
      <c r="D81" s="42"/>
      <c r="E81" s="62"/>
      <c r="F81" s="36"/>
      <c r="G81" s="36"/>
      <c r="H81" s="36"/>
      <c r="I81" s="36"/>
      <c r="J81" s="36"/>
      <c r="K81" s="35"/>
      <c r="M81" s="60"/>
      <c r="N81" s="41"/>
      <c r="O81" s="61"/>
      <c r="P81" s="62"/>
      <c r="Q81" s="62"/>
      <c r="R81" s="114"/>
      <c r="S81" s="114"/>
      <c r="T81" s="114"/>
      <c r="U81" s="114"/>
      <c r="V81" s="35"/>
    </row>
    <row r="82" spans="2:22" x14ac:dyDescent="0.25">
      <c r="B82" s="57"/>
      <c r="C82" s="56"/>
      <c r="D82" s="42"/>
      <c r="E82" s="62"/>
      <c r="F82" s="36"/>
      <c r="G82" s="36"/>
      <c r="H82" s="36"/>
      <c r="I82" s="36"/>
      <c r="J82" s="36"/>
      <c r="K82" s="35"/>
      <c r="M82" s="57"/>
      <c r="N82" s="56"/>
      <c r="O82" s="42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8"/>
      <c r="F83" s="98"/>
      <c r="G83" s="98"/>
      <c r="H83" s="98"/>
      <c r="I83" s="98"/>
      <c r="J83" s="98"/>
      <c r="K83" s="35"/>
      <c r="M83" s="57"/>
      <c r="N83" s="56"/>
      <c r="O83" s="42"/>
      <c r="P83" s="62"/>
      <c r="Q83" s="36"/>
      <c r="R83" s="36"/>
      <c r="S83" s="36"/>
      <c r="T83" s="36"/>
      <c r="U83" s="36"/>
      <c r="V83" s="35"/>
    </row>
    <row r="84" spans="2:22" x14ac:dyDescent="0.25">
      <c r="B84" s="23"/>
      <c r="C84" s="101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8"/>
      <c r="Q84" s="98"/>
      <c r="R84" s="98"/>
      <c r="S84" s="98"/>
      <c r="T84" s="98"/>
      <c r="U84" s="98"/>
      <c r="V84" s="35"/>
    </row>
    <row r="85" spans="2:22" x14ac:dyDescent="0.25">
      <c r="B85" s="57"/>
      <c r="C85" s="56"/>
      <c r="D85" s="42"/>
      <c r="E85" s="36"/>
      <c r="F85" s="36"/>
      <c r="G85" s="142"/>
      <c r="H85" s="142"/>
      <c r="I85" s="142"/>
      <c r="J85" s="143"/>
      <c r="K85" s="35"/>
      <c r="M85" s="23"/>
      <c r="N85" s="101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7"/>
      <c r="C86" s="56"/>
      <c r="D86" s="145"/>
      <c r="E86" s="62"/>
      <c r="F86" s="62"/>
      <c r="G86" s="146"/>
      <c r="H86" s="146"/>
      <c r="I86" s="146"/>
      <c r="J86" s="146"/>
      <c r="K86" s="35"/>
      <c r="M86" s="57"/>
      <c r="N86" s="56"/>
      <c r="O86" s="61"/>
      <c r="P86" s="36"/>
      <c r="Q86" s="62"/>
      <c r="R86" s="142"/>
      <c r="S86" s="142"/>
      <c r="T86" s="142"/>
      <c r="U86" s="143"/>
      <c r="V86" s="35"/>
    </row>
    <row r="87" spans="2:22" x14ac:dyDescent="0.25">
      <c r="B87" s="119"/>
      <c r="C87" s="56"/>
      <c r="D87" s="145"/>
      <c r="E87" s="62"/>
      <c r="F87" s="61"/>
      <c r="G87" s="147"/>
      <c r="H87" s="147"/>
      <c r="I87" s="147"/>
      <c r="J87" s="147"/>
      <c r="K87" s="35"/>
      <c r="M87" s="57"/>
      <c r="N87" s="56"/>
      <c r="O87" s="145"/>
      <c r="P87" s="62"/>
      <c r="Q87" s="62"/>
      <c r="R87" s="146"/>
      <c r="S87" s="146"/>
      <c r="T87" s="146"/>
      <c r="U87" s="146"/>
      <c r="V87" s="35"/>
    </row>
    <row r="88" spans="2:22" x14ac:dyDescent="0.25">
      <c r="B88" s="84"/>
      <c r="C88" s="3"/>
      <c r="D88" s="35"/>
      <c r="E88" s="98"/>
      <c r="F88" s="98"/>
      <c r="G88" s="98"/>
      <c r="H88" s="98"/>
      <c r="I88" s="98"/>
      <c r="J88" s="98"/>
      <c r="K88" s="35"/>
      <c r="M88" s="119"/>
      <c r="N88" s="56"/>
      <c r="O88" s="145"/>
      <c r="P88" s="62"/>
      <c r="Q88" s="61"/>
      <c r="R88" s="147"/>
      <c r="S88" s="147"/>
      <c r="T88" s="147"/>
      <c r="U88" s="147"/>
      <c r="V88" s="35"/>
    </row>
    <row r="89" spans="2:22" x14ac:dyDescent="0.25">
      <c r="B89" s="23"/>
      <c r="C89" s="101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8"/>
      <c r="Q89" s="98"/>
      <c r="R89" s="98"/>
      <c r="S89" s="98"/>
      <c r="T89" s="98"/>
      <c r="U89" s="98"/>
      <c r="V89" s="35"/>
    </row>
    <row r="90" spans="2:22" x14ac:dyDescent="0.25">
      <c r="B90" s="57"/>
      <c r="C90" s="56"/>
      <c r="D90" s="42"/>
      <c r="E90" s="62"/>
      <c r="F90" s="62"/>
      <c r="G90" s="62"/>
      <c r="H90" s="62"/>
      <c r="I90" s="62"/>
      <c r="J90" s="62"/>
      <c r="K90" s="35"/>
      <c r="M90" s="23"/>
      <c r="N90" s="101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7"/>
      <c r="C91" s="56"/>
      <c r="D91" s="42"/>
      <c r="E91" s="62"/>
      <c r="F91" s="62"/>
      <c r="G91" s="62"/>
      <c r="H91" s="62"/>
      <c r="I91" s="62"/>
      <c r="J91" s="62"/>
      <c r="K91" s="35"/>
      <c r="M91" s="57"/>
      <c r="N91" s="56"/>
      <c r="O91" s="42"/>
      <c r="P91" s="62"/>
      <c r="Q91" s="62"/>
      <c r="R91" s="62"/>
      <c r="S91" s="62"/>
      <c r="T91" s="62"/>
      <c r="U91" s="62"/>
      <c r="V91" s="35"/>
    </row>
    <row r="92" spans="2:22" x14ac:dyDescent="0.25">
      <c r="B92" s="40"/>
      <c r="C92" s="175"/>
      <c r="D92" s="176"/>
      <c r="E92" s="36"/>
      <c r="F92" s="43"/>
      <c r="G92" s="51"/>
      <c r="H92" s="51"/>
      <c r="I92" s="51"/>
      <c r="J92" s="51"/>
      <c r="K92" s="35"/>
      <c r="M92" s="57"/>
      <c r="N92" s="56"/>
      <c r="O92" s="42"/>
      <c r="P92" s="62"/>
      <c r="Q92" s="62"/>
      <c r="R92" s="62"/>
      <c r="S92" s="62"/>
      <c r="T92" s="62"/>
      <c r="U92" s="62"/>
      <c r="V92" s="3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23,09,22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2022-09-23T03:56:39Z</dcterms:created>
  <dcterms:modified xsi:type="dcterms:W3CDTF">2022-09-23T03:57:36Z</dcterms:modified>
</cp:coreProperties>
</file>