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040" windowHeight="9225"/>
  </bookViews>
  <sheets>
    <sheet name="Лист1" sheetId="1" r:id="rId1"/>
  </sheets>
  <definedNames>
    <definedName name="_xlnm.Print_Titles" localSheetId="0">Лист1!$5:$5</definedName>
  </definedNames>
  <calcPr calcId="145621"/>
</workbook>
</file>

<file path=xl/calcChain.xml><?xml version="1.0" encoding="utf-8"?>
<calcChain xmlns="http://schemas.openxmlformats.org/spreadsheetml/2006/main">
  <c r="F148" i="1" l="1"/>
  <c r="F72" i="1" l="1"/>
  <c r="F53" i="1"/>
  <c r="B197" i="1" l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J197" i="1" s="1"/>
  <c r="I186" i="1"/>
  <c r="I197" i="1" s="1"/>
  <c r="H186" i="1"/>
  <c r="H197" i="1" s="1"/>
  <c r="G186" i="1"/>
  <c r="G197" i="1" s="1"/>
  <c r="F186" i="1"/>
  <c r="F197" i="1" s="1"/>
  <c r="B178" i="1"/>
  <c r="A178" i="1"/>
  <c r="L177" i="1"/>
  <c r="J177" i="1"/>
  <c r="I177" i="1"/>
  <c r="H177" i="1"/>
  <c r="G177" i="1"/>
  <c r="F177" i="1"/>
  <c r="A168" i="1"/>
  <c r="L167" i="1"/>
  <c r="J167" i="1"/>
  <c r="I167" i="1"/>
  <c r="H167" i="1"/>
  <c r="H178" i="1" s="1"/>
  <c r="G167" i="1"/>
  <c r="F167" i="1"/>
  <c r="B159" i="1"/>
  <c r="A159" i="1"/>
  <c r="L158" i="1"/>
  <c r="J158" i="1"/>
  <c r="I158" i="1"/>
  <c r="H158" i="1"/>
  <c r="G158" i="1"/>
  <c r="F158" i="1"/>
  <c r="A149" i="1"/>
  <c r="L148" i="1"/>
  <c r="J148" i="1"/>
  <c r="I148" i="1"/>
  <c r="H148" i="1"/>
  <c r="G148" i="1"/>
  <c r="G159" i="1" s="1"/>
  <c r="B140" i="1"/>
  <c r="A140" i="1"/>
  <c r="L139" i="1"/>
  <c r="J139" i="1"/>
  <c r="I139" i="1"/>
  <c r="H139" i="1"/>
  <c r="G139" i="1"/>
  <c r="F139" i="1"/>
  <c r="A130" i="1"/>
  <c r="L129" i="1"/>
  <c r="J129" i="1"/>
  <c r="I129" i="1"/>
  <c r="H129" i="1"/>
  <c r="G129" i="1"/>
  <c r="F129" i="1"/>
  <c r="B121" i="1"/>
  <c r="A121" i="1"/>
  <c r="L120" i="1"/>
  <c r="J120" i="1"/>
  <c r="I120" i="1"/>
  <c r="H120" i="1"/>
  <c r="G120" i="1"/>
  <c r="F120" i="1"/>
  <c r="A111" i="1"/>
  <c r="L110" i="1"/>
  <c r="J110" i="1"/>
  <c r="I110" i="1"/>
  <c r="H110" i="1"/>
  <c r="G110" i="1"/>
  <c r="F110" i="1"/>
  <c r="B102" i="1"/>
  <c r="A102" i="1"/>
  <c r="L101" i="1"/>
  <c r="J101" i="1"/>
  <c r="I101" i="1"/>
  <c r="H101" i="1"/>
  <c r="G101" i="1"/>
  <c r="F101" i="1"/>
  <c r="B92" i="1"/>
  <c r="A92" i="1"/>
  <c r="L91" i="1"/>
  <c r="L102" i="1" s="1"/>
  <c r="J91" i="1"/>
  <c r="I91" i="1"/>
  <c r="H91" i="1"/>
  <c r="G91" i="1"/>
  <c r="F91" i="1"/>
  <c r="B83" i="1"/>
  <c r="A83" i="1"/>
  <c r="L82" i="1"/>
  <c r="J82" i="1"/>
  <c r="I82" i="1"/>
  <c r="H82" i="1"/>
  <c r="G82" i="1"/>
  <c r="F82" i="1"/>
  <c r="B73" i="1"/>
  <c r="A73" i="1"/>
  <c r="L72" i="1"/>
  <c r="L83" i="1" s="1"/>
  <c r="J72" i="1"/>
  <c r="J83" i="1" s="1"/>
  <c r="I72" i="1"/>
  <c r="I83" i="1" s="1"/>
  <c r="H72" i="1"/>
  <c r="H83" i="1" s="1"/>
  <c r="G72" i="1"/>
  <c r="G83" i="1" s="1"/>
  <c r="F83" i="1"/>
  <c r="B64" i="1"/>
  <c r="A64" i="1"/>
  <c r="L63" i="1"/>
  <c r="J63" i="1"/>
  <c r="I63" i="1"/>
  <c r="H63" i="1"/>
  <c r="G63" i="1"/>
  <c r="F63" i="1"/>
  <c r="F64" i="1" s="1"/>
  <c r="B54" i="1"/>
  <c r="A54" i="1"/>
  <c r="L53" i="1"/>
  <c r="L64" i="1" s="1"/>
  <c r="J53" i="1"/>
  <c r="I53" i="1"/>
  <c r="I64" i="1" s="1"/>
  <c r="H53" i="1"/>
  <c r="H64" i="1" s="1"/>
  <c r="G53" i="1"/>
  <c r="B45" i="1"/>
  <c r="A45" i="1"/>
  <c r="L44" i="1"/>
  <c r="J44" i="1"/>
  <c r="I44" i="1"/>
  <c r="H44" i="1"/>
  <c r="G44" i="1"/>
  <c r="F44" i="1"/>
  <c r="B35" i="1"/>
  <c r="A35" i="1"/>
  <c r="L34" i="1"/>
  <c r="L45" i="1" s="1"/>
  <c r="J34" i="1"/>
  <c r="I34" i="1"/>
  <c r="H34" i="1"/>
  <c r="H45" i="1" s="1"/>
  <c r="G34" i="1"/>
  <c r="F34" i="1"/>
  <c r="B26" i="1"/>
  <c r="A26" i="1"/>
  <c r="L25" i="1"/>
  <c r="L26" i="1" s="1"/>
  <c r="J25" i="1"/>
  <c r="I25" i="1"/>
  <c r="H25" i="1"/>
  <c r="G25" i="1"/>
  <c r="F25" i="1"/>
  <c r="B16" i="1"/>
  <c r="A16" i="1"/>
  <c r="J15" i="1"/>
  <c r="J26" i="1" s="1"/>
  <c r="I15" i="1"/>
  <c r="H15" i="1"/>
  <c r="G15" i="1"/>
  <c r="F15" i="1"/>
  <c r="I26" i="1" l="1"/>
  <c r="G121" i="1"/>
  <c r="L121" i="1"/>
  <c r="L198" i="1" s="1"/>
  <c r="H140" i="1"/>
  <c r="I159" i="1"/>
  <c r="F178" i="1"/>
  <c r="J178" i="1"/>
  <c r="F140" i="1"/>
  <c r="L159" i="1"/>
  <c r="H26" i="1"/>
  <c r="G26" i="1"/>
  <c r="I121" i="1"/>
  <c r="J140" i="1"/>
  <c r="G64" i="1"/>
  <c r="J64" i="1"/>
  <c r="F121" i="1"/>
  <c r="J121" i="1"/>
  <c r="G140" i="1"/>
  <c r="L140" i="1"/>
  <c r="H159" i="1"/>
  <c r="I178" i="1"/>
  <c r="H121" i="1"/>
  <c r="I140" i="1"/>
  <c r="F159" i="1"/>
  <c r="J159" i="1"/>
  <c r="G178" i="1"/>
  <c r="L178" i="1"/>
  <c r="J45" i="1"/>
  <c r="I45" i="1"/>
  <c r="G45" i="1"/>
  <c r="F45" i="1"/>
  <c r="J102" i="1"/>
  <c r="I102" i="1"/>
  <c r="H102" i="1"/>
  <c r="G102" i="1"/>
  <c r="F102" i="1"/>
  <c r="F26" i="1"/>
  <c r="H198" i="1" l="1"/>
  <c r="J198" i="1"/>
  <c r="G198" i="1"/>
  <c r="I198" i="1"/>
  <c r="F198" i="1"/>
</calcChain>
</file>

<file path=xl/sharedStrings.xml><?xml version="1.0" encoding="utf-8"?>
<sst xmlns="http://schemas.openxmlformats.org/spreadsheetml/2006/main" count="268" uniqueCount="83">
  <si>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</si>
  <si>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</si>
  <si>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</si>
  <si>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</si>
  <si>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</si>
  <si>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</si>
  <si>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</si>
  <si>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</si>
  <si>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</si>
  <si>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</si>
  <si>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</si>
  <si>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</si>
  <si>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</si>
  <si>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</si>
  <si>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</si>
  <si>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</si>
  <si>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</si>
  <si>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</si>
  <si>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</si>
  <si>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</si>
  <si>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</si>
  <si>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</si>
  <si>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</si>
  <si>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</si>
  <si>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</si>
  <si>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</si>
  <si>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</si>
  <si>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</si>
  <si>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</si>
  <si>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</si>
  <si>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</si>
  <si>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</si>
  <si>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</si>
  <si>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</si>
  <si>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</si>
  <si>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</si>
  <si>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</si>
  <si>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</si>
  <si>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1 п. Клетня Брянской области имени генерал-майора авиации Г.П. Политыкина</t>
  </si>
  <si>
    <t>Чай с сахаром</t>
  </si>
  <si>
    <t>Кофейный напиток с молоком</t>
  </si>
  <si>
    <t>Директор</t>
  </si>
  <si>
    <t>Касацкая Н.В.</t>
  </si>
  <si>
    <t>пр/п</t>
  </si>
  <si>
    <t>Сок фруктовый (в заводской упаковке)</t>
  </si>
  <si>
    <t>Сдоба</t>
  </si>
  <si>
    <t>Какао с молоком</t>
  </si>
  <si>
    <t>Каша рисовая молочная вязкая с маслом сливочным</t>
  </si>
  <si>
    <t>Плов из птицы</t>
  </si>
  <si>
    <t>Салат из белокочанной капусты</t>
  </si>
  <si>
    <t>Хлеб пшеничный</t>
  </si>
  <si>
    <t>Хлеб ржаной</t>
  </si>
  <si>
    <t>Бутерброд с маслом сливочным и сыром</t>
  </si>
  <si>
    <t>60</t>
  </si>
  <si>
    <t>сладкое</t>
  </si>
  <si>
    <t>Печенье</t>
  </si>
  <si>
    <t>картофельное пюре</t>
  </si>
  <si>
    <t>котлета мясная</t>
  </si>
  <si>
    <t>Винегрет овощной</t>
  </si>
  <si>
    <t>Котлета рыбная</t>
  </si>
  <si>
    <t>Макаронные изделия отварные</t>
  </si>
  <si>
    <t>Компот из сухофруктов</t>
  </si>
  <si>
    <t>Бройлер-цыпленок отварной с маслом</t>
  </si>
  <si>
    <t>Каша пшенная</t>
  </si>
  <si>
    <t>Сыр твердых пород</t>
  </si>
  <si>
    <t>Оладьи со сгущенном молоком</t>
  </si>
  <si>
    <t>200</t>
  </si>
  <si>
    <t>Запеканка с творогом</t>
  </si>
  <si>
    <t>хлеб пшеничный</t>
  </si>
  <si>
    <t>печенье</t>
  </si>
  <si>
    <t>Гуляш из мяса птицы</t>
  </si>
  <si>
    <t>Каша гречневая рассыпчатая</t>
  </si>
  <si>
    <t>Кисель</t>
  </si>
  <si>
    <t>Салат из свеклы с растительным маслом</t>
  </si>
  <si>
    <t>тефтели мясные</t>
  </si>
  <si>
    <t>Салат из фасоли</t>
  </si>
  <si>
    <t>Фрукт свежий (яблоко)</t>
  </si>
  <si>
    <t>Яйцо вареное</t>
  </si>
  <si>
    <t>кисломол.</t>
  </si>
  <si>
    <t>Коктель молочный "Авишка" (в заводской упаковке)</t>
  </si>
  <si>
    <t>Фрукт свежий (банан)</t>
  </si>
  <si>
    <t>Фрукт свежий (мандарин)</t>
  </si>
  <si>
    <t>салаты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</si>
</sst>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2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 wrapText="1"/>
      <protection locked="0"/>
    </xf>
    <xf numFmtId="0" fontId="3" fillId="2" borderId="24" xfId="0" applyFont="1" applyFill="1" applyBorder="1" applyAlignment="1" applyProtection="1">
      <alignment horizontal="center" wrapText="1"/>
      <protection locked="0"/>
    </xf>
    <xf numFmtId="0" fontId="3" fillId="2" borderId="25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2" fontId="0" fillId="4" borderId="25" xfId="0" applyNumberForma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6" xfId="0" applyNumberFormat="1" applyFill="1" applyBorder="1" applyAlignment="1" applyProtection="1">
      <alignment horizontal="center"/>
      <protection locked="0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1" fontId="3" fillId="0" borderId="2" xfId="0" applyNumberFormat="1" applyFont="1" applyBorder="1" applyAlignment="1">
      <alignment horizontal="center" vertical="top" wrapText="1"/>
    </xf>
    <xf numFmtId="0" fontId="12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3" fillId="3" borderId="22" xfId="0" applyFont="1" applyFill="1" applyBorder="1" applyAlignment="1">
      <alignment horizontal="center" vertical="top" wrapText="1"/>
    </xf>
    <xf numFmtId="0" fontId="3" fillId="3" borderId="29" xfId="0" applyFont="1" applyFill="1" applyBorder="1" applyAlignment="1">
      <alignment horizontal="center" vertical="top" wrapText="1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29" sqref="R2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2.25" customHeight="1" x14ac:dyDescent="0.2">
      <c r="A1" s="1" t="s">
        <v>7</v>
      </c>
      <c r="C1" s="60" t="s">
        <v>38</v>
      </c>
      <c r="D1" s="61"/>
      <c r="E1" s="62"/>
      <c r="F1" s="12" t="s">
        <v>16</v>
      </c>
      <c r="G1" s="2" t="s">
        <v>17</v>
      </c>
      <c r="H1" s="63" t="s">
        <v>41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42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4" t="s">
        <v>48</v>
      </c>
      <c r="F6" s="40">
        <v>150</v>
      </c>
      <c r="G6" s="40">
        <v>25.38</v>
      </c>
      <c r="H6" s="40">
        <v>21.25</v>
      </c>
      <c r="I6" s="40">
        <v>44.61</v>
      </c>
      <c r="J6" s="40">
        <v>471</v>
      </c>
      <c r="K6" s="41">
        <v>492</v>
      </c>
      <c r="L6" s="40"/>
    </row>
    <row r="7" spans="1:12" ht="15" x14ac:dyDescent="0.25">
      <c r="A7" s="23"/>
      <c r="B7" s="15"/>
      <c r="C7" s="11"/>
      <c r="D7" s="7" t="s">
        <v>22</v>
      </c>
      <c r="E7" s="42" t="s">
        <v>39</v>
      </c>
      <c r="F7" s="43">
        <v>200</v>
      </c>
      <c r="G7" s="43">
        <v>0</v>
      </c>
      <c r="H7" s="43">
        <v>0</v>
      </c>
      <c r="I7" s="43">
        <v>10</v>
      </c>
      <c r="J7" s="43">
        <v>40</v>
      </c>
      <c r="K7" s="44">
        <v>376</v>
      </c>
      <c r="L7" s="43"/>
    </row>
    <row r="8" spans="1:12" ht="15" x14ac:dyDescent="0.25">
      <c r="A8" s="23"/>
      <c r="B8" s="15"/>
      <c r="C8" s="11"/>
      <c r="D8" s="83" t="s">
        <v>82</v>
      </c>
      <c r="E8" s="42" t="s">
        <v>49</v>
      </c>
      <c r="F8" s="43">
        <v>60</v>
      </c>
      <c r="G8" s="79">
        <v>0.85</v>
      </c>
      <c r="H8" s="79">
        <v>3.05</v>
      </c>
      <c r="I8" s="79">
        <v>5.4</v>
      </c>
      <c r="J8" s="43">
        <v>52</v>
      </c>
      <c r="K8" s="44">
        <v>45</v>
      </c>
      <c r="L8" s="43"/>
    </row>
    <row r="9" spans="1:12" ht="15" x14ac:dyDescent="0.25">
      <c r="A9" s="23"/>
      <c r="B9" s="15"/>
      <c r="C9" s="11"/>
      <c r="D9" s="7" t="s">
        <v>30</v>
      </c>
      <c r="E9" s="55" t="s">
        <v>50</v>
      </c>
      <c r="F9" s="53">
        <v>20</v>
      </c>
      <c r="G9" s="58">
        <v>1.72</v>
      </c>
      <c r="H9" s="58">
        <v>0.1</v>
      </c>
      <c r="I9" s="58">
        <v>10.98</v>
      </c>
      <c r="J9" s="69">
        <v>51</v>
      </c>
      <c r="K9" s="52">
        <v>1</v>
      </c>
      <c r="L9" s="43"/>
    </row>
    <row r="10" spans="1:12" ht="15" x14ac:dyDescent="0.25">
      <c r="A10" s="23"/>
      <c r="B10" s="15"/>
      <c r="C10" s="11"/>
      <c r="D10" s="7" t="s">
        <v>31</v>
      </c>
      <c r="E10" s="55" t="s">
        <v>51</v>
      </c>
      <c r="F10" s="53">
        <v>20</v>
      </c>
      <c r="G10" s="58">
        <v>1.7</v>
      </c>
      <c r="H10" s="58">
        <v>0.66</v>
      </c>
      <c r="I10" s="58">
        <v>9.66</v>
      </c>
      <c r="J10" s="70">
        <v>52</v>
      </c>
      <c r="K10" s="52">
        <v>2</v>
      </c>
      <c r="L10" s="43"/>
    </row>
    <row r="11" spans="1:12" ht="15" x14ac:dyDescent="0.25">
      <c r="A11" s="23"/>
      <c r="B11" s="15"/>
      <c r="C11" s="11"/>
      <c r="D11" s="7" t="s">
        <v>29</v>
      </c>
      <c r="E11" s="55" t="s">
        <v>44</v>
      </c>
      <c r="F11" s="43">
        <v>200</v>
      </c>
      <c r="G11" s="43">
        <v>1</v>
      </c>
      <c r="H11" s="43">
        <v>0.2</v>
      </c>
      <c r="I11" s="43">
        <v>20.2</v>
      </c>
      <c r="J11" s="69">
        <v>92</v>
      </c>
      <c r="K11" s="52" t="s">
        <v>43</v>
      </c>
      <c r="L11" s="43"/>
    </row>
    <row r="12" spans="1:12" ht="15" x14ac:dyDescent="0.25">
      <c r="A12" s="23"/>
      <c r="B12" s="15"/>
      <c r="C12" s="11"/>
      <c r="D12" s="7"/>
      <c r="E12" s="55"/>
      <c r="F12" s="43"/>
      <c r="G12" s="43"/>
      <c r="H12" s="43"/>
      <c r="I12" s="43"/>
      <c r="J12" s="43"/>
      <c r="K12" s="52"/>
      <c r="L12" s="43"/>
    </row>
    <row r="13" spans="1:12" ht="15" x14ac:dyDescent="0.25">
      <c r="A13" s="23"/>
      <c r="B13" s="15"/>
      <c r="C13" s="11"/>
      <c r="D13" s="7"/>
      <c r="E13" s="55"/>
      <c r="F13" s="43"/>
      <c r="G13" s="43"/>
      <c r="H13" s="43"/>
      <c r="I13" s="43"/>
      <c r="J13" s="43"/>
      <c r="K13" s="52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32</v>
      </c>
      <c r="E15" s="9"/>
      <c r="F15" s="19">
        <f>SUM(F6:F14)</f>
        <v>650</v>
      </c>
      <c r="G15" s="19">
        <f t="shared" ref="G15:J15" si="0">SUM(G6:G14)</f>
        <v>30.65</v>
      </c>
      <c r="H15" s="19">
        <f t="shared" si="0"/>
        <v>25.26</v>
      </c>
      <c r="I15" s="19">
        <f t="shared" si="0"/>
        <v>100.85</v>
      </c>
      <c r="J15" s="19">
        <f t="shared" si="0"/>
        <v>758</v>
      </c>
      <c r="K15" s="25"/>
      <c r="L15" s="19"/>
    </row>
    <row r="16" spans="1:12" ht="15" x14ac:dyDescent="0.25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26</v>
      </c>
      <c r="E17" s="42"/>
      <c r="F17" s="51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27</v>
      </c>
      <c r="E18" s="42"/>
      <c r="F18" s="51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/>
      <c r="F19" s="51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32</v>
      </c>
      <c r="E25" s="9"/>
      <c r="F25" s="19">
        <f>SUM(F16:F24)</f>
        <v>0</v>
      </c>
      <c r="G25" s="19">
        <f t="shared" ref="G25:J25" si="1">SUM(G16:G24)</f>
        <v>0</v>
      </c>
      <c r="H25" s="19">
        <f t="shared" si="1"/>
        <v>0</v>
      </c>
      <c r="I25" s="19">
        <f t="shared" si="1"/>
        <v>0</v>
      </c>
      <c r="J25" s="19">
        <f t="shared" si="1"/>
        <v>0</v>
      </c>
      <c r="K25" s="25"/>
      <c r="L25" s="19">
        <f t="shared" ref="L25" si="2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64" t="s">
        <v>4</v>
      </c>
      <c r="D26" s="65"/>
      <c r="E26" s="31"/>
      <c r="F26" s="32">
        <f>F15+F25</f>
        <v>650</v>
      </c>
      <c r="G26" s="32">
        <f t="shared" ref="G26:J26" si="3">G15+G25</f>
        <v>30.65</v>
      </c>
      <c r="H26" s="32">
        <f t="shared" si="3"/>
        <v>25.26</v>
      </c>
      <c r="I26" s="32">
        <f t="shared" si="3"/>
        <v>100.85</v>
      </c>
      <c r="J26" s="32">
        <f t="shared" si="3"/>
        <v>758</v>
      </c>
      <c r="K26" s="32"/>
      <c r="L26" s="32">
        <f t="shared" ref="L26" si="4">L15+L25</f>
        <v>0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54" t="s">
        <v>47</v>
      </c>
      <c r="F27" s="40">
        <v>150</v>
      </c>
      <c r="G27" s="40">
        <v>3.78</v>
      </c>
      <c r="H27" s="40">
        <v>5.0999999999999996</v>
      </c>
      <c r="I27" s="40">
        <v>23.49</v>
      </c>
      <c r="J27" s="40">
        <v>180</v>
      </c>
      <c r="K27" s="41">
        <v>173</v>
      </c>
      <c r="L27" s="40"/>
    </row>
    <row r="28" spans="1:12" ht="15" x14ac:dyDescent="0.25">
      <c r="A28" s="14"/>
      <c r="B28" s="15"/>
      <c r="C28" s="11"/>
      <c r="D28" s="7" t="s">
        <v>22</v>
      </c>
      <c r="E28" s="42" t="s">
        <v>40</v>
      </c>
      <c r="F28" s="43">
        <v>200</v>
      </c>
      <c r="G28" s="43">
        <v>3.9</v>
      </c>
      <c r="H28" s="43">
        <v>3</v>
      </c>
      <c r="I28" s="43">
        <v>17.28</v>
      </c>
      <c r="J28" s="43">
        <v>108</v>
      </c>
      <c r="K28" s="44">
        <v>379</v>
      </c>
      <c r="L28" s="43"/>
    </row>
    <row r="29" spans="1:12" ht="15" x14ac:dyDescent="0.25">
      <c r="A29" s="14"/>
      <c r="B29" s="15"/>
      <c r="C29" s="11"/>
      <c r="D29" s="7" t="s">
        <v>30</v>
      </c>
      <c r="E29" s="42" t="s">
        <v>52</v>
      </c>
      <c r="F29" s="56" t="s">
        <v>53</v>
      </c>
      <c r="G29" s="43">
        <v>5.97</v>
      </c>
      <c r="H29" s="43">
        <v>11.36</v>
      </c>
      <c r="I29" s="43">
        <v>9.64</v>
      </c>
      <c r="J29" s="43">
        <v>119</v>
      </c>
      <c r="K29" s="44">
        <v>1</v>
      </c>
      <c r="L29" s="43"/>
    </row>
    <row r="30" spans="1:12" ht="15" x14ac:dyDescent="0.25">
      <c r="A30" s="14"/>
      <c r="B30" s="15"/>
      <c r="C30" s="11"/>
      <c r="D30" s="7" t="s">
        <v>54</v>
      </c>
      <c r="E30" s="42" t="s">
        <v>55</v>
      </c>
      <c r="F30" s="43">
        <v>50</v>
      </c>
      <c r="G30" s="43">
        <v>2.8</v>
      </c>
      <c r="H30" s="43">
        <v>2.5</v>
      </c>
      <c r="I30" s="43">
        <v>38.4</v>
      </c>
      <c r="J30" s="43">
        <v>188</v>
      </c>
      <c r="K30" s="52" t="s">
        <v>43</v>
      </c>
      <c r="L30" s="43"/>
    </row>
    <row r="31" spans="1:12" ht="15" x14ac:dyDescent="0.25">
      <c r="A31" s="14"/>
      <c r="B31" s="15"/>
      <c r="C31" s="11"/>
      <c r="D31" s="7"/>
      <c r="E31" s="42"/>
      <c r="F31" s="43"/>
      <c r="G31" s="43"/>
      <c r="H31" s="43"/>
      <c r="I31" s="43"/>
      <c r="J31" s="43"/>
      <c r="K31" s="52"/>
      <c r="L31" s="43"/>
    </row>
    <row r="32" spans="1:12" ht="15" x14ac:dyDescent="0.25">
      <c r="A32" s="14"/>
      <c r="B32" s="15"/>
      <c r="C32" s="11"/>
      <c r="D32" s="6"/>
      <c r="E32" s="42"/>
      <c r="F32" s="51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6"/>
      <c r="B34" s="17"/>
      <c r="C34" s="8"/>
      <c r="D34" s="18" t="s">
        <v>32</v>
      </c>
      <c r="E34" s="9"/>
      <c r="F34" s="19">
        <f>SUM(F27:F33)</f>
        <v>400</v>
      </c>
      <c r="G34" s="19">
        <f t="shared" ref="G34" si="5">SUM(G27:G33)</f>
        <v>16.45</v>
      </c>
      <c r="H34" s="19">
        <f t="shared" ref="H34" si="6">SUM(H27:H33)</f>
        <v>21.96</v>
      </c>
      <c r="I34" s="19">
        <f t="shared" ref="I34" si="7">SUM(I27:I33)</f>
        <v>88.81</v>
      </c>
      <c r="J34" s="19">
        <f t="shared" ref="J34:L34" si="8">SUM(J27:J33)</f>
        <v>595</v>
      </c>
      <c r="K34" s="25"/>
      <c r="L34" s="19">
        <f t="shared" si="8"/>
        <v>0</v>
      </c>
    </row>
    <row r="35" spans="1:12" ht="15" x14ac:dyDescent="0.25">
      <c r="A35" s="13">
        <f>A27</f>
        <v>1</v>
      </c>
      <c r="B35" s="13">
        <f>B27</f>
        <v>2</v>
      </c>
      <c r="C35" s="10" t="s">
        <v>24</v>
      </c>
      <c r="D35" s="7" t="s">
        <v>25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6"/>
      <c r="B44" s="17"/>
      <c r="C44" s="8"/>
      <c r="D44" s="18" t="s">
        <v>32</v>
      </c>
      <c r="E44" s="9"/>
      <c r="F44" s="19">
        <f>SUM(F35:F43)</f>
        <v>0</v>
      </c>
      <c r="G44" s="19">
        <f t="shared" ref="G44" si="9">SUM(G35:G43)</f>
        <v>0</v>
      </c>
      <c r="H44" s="19">
        <f t="shared" ref="H44" si="10">SUM(H35:H43)</f>
        <v>0</v>
      </c>
      <c r="I44" s="19">
        <f t="shared" ref="I44" si="11">SUM(I35:I43)</f>
        <v>0</v>
      </c>
      <c r="J44" s="19">
        <f t="shared" ref="J44:L44" si="12">SUM(J35:J43)</f>
        <v>0</v>
      </c>
      <c r="K44" s="25"/>
      <c r="L44" s="19">
        <f t="shared" si="12"/>
        <v>0</v>
      </c>
    </row>
    <row r="45" spans="1:12" ht="15.75" customHeight="1" x14ac:dyDescent="0.2">
      <c r="A45" s="33">
        <f>A27</f>
        <v>1</v>
      </c>
      <c r="B45" s="33">
        <f>B27</f>
        <v>2</v>
      </c>
      <c r="C45" s="64" t="s">
        <v>4</v>
      </c>
      <c r="D45" s="65"/>
      <c r="E45" s="31"/>
      <c r="F45" s="32">
        <f>F34+F44</f>
        <v>400</v>
      </c>
      <c r="G45" s="32">
        <f t="shared" ref="G45" si="13">G34+G44</f>
        <v>16.45</v>
      </c>
      <c r="H45" s="32">
        <f t="shared" ref="H45" si="14">H34+H44</f>
        <v>21.96</v>
      </c>
      <c r="I45" s="32">
        <f t="shared" ref="I45" si="15">I34+I44</f>
        <v>88.81</v>
      </c>
      <c r="J45" s="32">
        <f t="shared" ref="J45:L45" si="16">J34+J44</f>
        <v>595</v>
      </c>
      <c r="K45" s="32"/>
      <c r="L45" s="32">
        <f t="shared" si="16"/>
        <v>0</v>
      </c>
    </row>
    <row r="46" spans="1:12" ht="15.75" thickBot="1" x14ac:dyDescent="0.3">
      <c r="A46" s="20">
        <v>1</v>
      </c>
      <c r="B46" s="21">
        <v>3</v>
      </c>
      <c r="C46" s="22" t="s">
        <v>20</v>
      </c>
      <c r="D46" s="5" t="s">
        <v>21</v>
      </c>
      <c r="E46" s="39" t="s">
        <v>56</v>
      </c>
      <c r="F46" s="40">
        <v>150</v>
      </c>
      <c r="G46" s="40">
        <v>3.06</v>
      </c>
      <c r="H46" s="40">
        <v>4.8</v>
      </c>
      <c r="I46" s="40">
        <v>20.45</v>
      </c>
      <c r="J46" s="40">
        <v>137</v>
      </c>
      <c r="K46" s="41">
        <v>181</v>
      </c>
      <c r="L46" s="40"/>
    </row>
    <row r="47" spans="1:12" ht="15" x14ac:dyDescent="0.25">
      <c r="A47" s="23"/>
      <c r="B47" s="15"/>
      <c r="C47" s="11"/>
      <c r="D47" s="5" t="s">
        <v>21</v>
      </c>
      <c r="E47" s="55" t="s">
        <v>57</v>
      </c>
      <c r="F47" s="43">
        <v>80</v>
      </c>
      <c r="G47" s="43">
        <v>12.44</v>
      </c>
      <c r="H47" s="43">
        <v>9.24</v>
      </c>
      <c r="I47" s="43">
        <v>12.56</v>
      </c>
      <c r="J47" s="43">
        <v>183</v>
      </c>
      <c r="K47" s="52">
        <v>317</v>
      </c>
      <c r="L47" s="43"/>
    </row>
    <row r="48" spans="1:12" ht="15" x14ac:dyDescent="0.25">
      <c r="A48" s="23"/>
      <c r="B48" s="15"/>
      <c r="C48" s="11"/>
      <c r="D48" s="7" t="s">
        <v>22</v>
      </c>
      <c r="E48" s="42" t="s">
        <v>39</v>
      </c>
      <c r="F48" s="43">
        <v>200</v>
      </c>
      <c r="G48" s="43">
        <v>0</v>
      </c>
      <c r="H48" s="43">
        <v>0</v>
      </c>
      <c r="I48" s="43">
        <v>10</v>
      </c>
      <c r="J48" s="69">
        <v>40</v>
      </c>
      <c r="K48" s="44">
        <v>376</v>
      </c>
      <c r="L48" s="43"/>
    </row>
    <row r="49" spans="1:12" ht="15" x14ac:dyDescent="0.25">
      <c r="A49" s="23"/>
      <c r="B49" s="15"/>
      <c r="C49" s="11"/>
      <c r="D49" s="7" t="s">
        <v>30</v>
      </c>
      <c r="E49" s="55" t="s">
        <v>50</v>
      </c>
      <c r="F49" s="53">
        <v>20</v>
      </c>
      <c r="G49" s="58">
        <v>1.72</v>
      </c>
      <c r="H49" s="58">
        <v>0.1</v>
      </c>
      <c r="I49" s="58">
        <v>10.98</v>
      </c>
      <c r="J49" s="69">
        <v>51</v>
      </c>
      <c r="K49" s="52">
        <v>1</v>
      </c>
      <c r="L49" s="43"/>
    </row>
    <row r="50" spans="1:12" ht="15" x14ac:dyDescent="0.25">
      <c r="A50" s="23"/>
      <c r="B50" s="15"/>
      <c r="C50" s="11"/>
      <c r="D50" s="7" t="s">
        <v>31</v>
      </c>
      <c r="E50" s="55" t="s">
        <v>51</v>
      </c>
      <c r="F50" s="53">
        <v>20</v>
      </c>
      <c r="G50" s="58">
        <v>1.7</v>
      </c>
      <c r="H50" s="58">
        <v>0.66</v>
      </c>
      <c r="I50" s="58">
        <v>9.66</v>
      </c>
      <c r="J50" s="70">
        <v>52</v>
      </c>
      <c r="K50" s="52">
        <v>2</v>
      </c>
      <c r="L50" s="43"/>
    </row>
    <row r="51" spans="1:12" ht="15" x14ac:dyDescent="0.25">
      <c r="A51" s="23"/>
      <c r="B51" s="15"/>
      <c r="C51" s="11"/>
      <c r="D51" s="83" t="s">
        <v>82</v>
      </c>
      <c r="E51" s="42" t="s">
        <v>75</v>
      </c>
      <c r="F51" s="43">
        <v>60</v>
      </c>
      <c r="G51" s="43">
        <v>2.04</v>
      </c>
      <c r="H51" s="43">
        <v>1.54</v>
      </c>
      <c r="I51" s="43">
        <v>3.96</v>
      </c>
      <c r="J51" s="43">
        <v>38</v>
      </c>
      <c r="K51" s="52">
        <v>57</v>
      </c>
      <c r="L51" s="43"/>
    </row>
    <row r="52" spans="1:12" ht="15" x14ac:dyDescent="0.25">
      <c r="A52" s="23"/>
      <c r="B52" s="15"/>
      <c r="C52" s="11"/>
      <c r="D52" s="6" t="s">
        <v>23</v>
      </c>
      <c r="E52" s="42" t="s">
        <v>76</v>
      </c>
      <c r="F52" s="43">
        <v>150</v>
      </c>
      <c r="G52" s="43">
        <v>0.6</v>
      </c>
      <c r="H52" s="43">
        <v>0.6</v>
      </c>
      <c r="I52" s="43">
        <v>13.5</v>
      </c>
      <c r="J52" s="43">
        <v>70</v>
      </c>
      <c r="K52" s="44"/>
      <c r="L52" s="43"/>
    </row>
    <row r="53" spans="1:12" ht="15" x14ac:dyDescent="0.25">
      <c r="A53" s="24"/>
      <c r="B53" s="17"/>
      <c r="C53" s="8"/>
      <c r="D53" s="18" t="s">
        <v>32</v>
      </c>
      <c r="E53" s="9"/>
      <c r="F53" s="19">
        <f>SUM(F46:F52)</f>
        <v>680</v>
      </c>
      <c r="G53" s="19">
        <f>SUM(G46:G52)</f>
        <v>21.56</v>
      </c>
      <c r="H53" s="19">
        <f>SUM(H46:H52)</f>
        <v>16.940000000000001</v>
      </c>
      <c r="I53" s="19">
        <f>SUM(I46:I52)</f>
        <v>81.109999999999985</v>
      </c>
      <c r="J53" s="19">
        <f>SUM(J46:J52)</f>
        <v>571</v>
      </c>
      <c r="K53" s="25"/>
      <c r="L53" s="19">
        <f>SUM(L46:L52)</f>
        <v>0</v>
      </c>
    </row>
    <row r="54" spans="1:12" ht="15" x14ac:dyDescent="0.25">
      <c r="A54" s="26">
        <f>A46</f>
        <v>1</v>
      </c>
      <c r="B54" s="13">
        <f>B46</f>
        <v>3</v>
      </c>
      <c r="C54" s="10" t="s">
        <v>24</v>
      </c>
      <c r="D54" s="7" t="s">
        <v>25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31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3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32</v>
      </c>
      <c r="E63" s="9"/>
      <c r="F63" s="19">
        <f>SUM(F54:F62)</f>
        <v>0</v>
      </c>
      <c r="G63" s="19">
        <f t="shared" ref="G63" si="17">SUM(G54:G62)</f>
        <v>0</v>
      </c>
      <c r="H63" s="19">
        <f t="shared" ref="H63" si="18">SUM(H54:H62)</f>
        <v>0</v>
      </c>
      <c r="I63" s="19">
        <f t="shared" ref="I63" si="19">SUM(I54:I62)</f>
        <v>0</v>
      </c>
      <c r="J63" s="19">
        <f t="shared" ref="J63:L63" si="20">SUM(J54:J62)</f>
        <v>0</v>
      </c>
      <c r="K63" s="25"/>
      <c r="L63" s="19">
        <f t="shared" si="20"/>
        <v>0</v>
      </c>
    </row>
    <row r="64" spans="1:12" ht="15.75" customHeight="1" thickBot="1" x14ac:dyDescent="0.25">
      <c r="A64" s="29">
        <f>A46</f>
        <v>1</v>
      </c>
      <c r="B64" s="30">
        <f>B46</f>
        <v>3</v>
      </c>
      <c r="C64" s="64" t="s">
        <v>4</v>
      </c>
      <c r="D64" s="65"/>
      <c r="E64" s="31"/>
      <c r="F64" s="32">
        <f>F53+F63</f>
        <v>680</v>
      </c>
      <c r="G64" s="32">
        <f t="shared" ref="G64" si="21">G53+G63</f>
        <v>21.56</v>
      </c>
      <c r="H64" s="32">
        <f t="shared" ref="H64" si="22">H53+H63</f>
        <v>16.940000000000001</v>
      </c>
      <c r="I64" s="32">
        <f t="shared" ref="I64" si="23">I53+I63</f>
        <v>81.109999999999985</v>
      </c>
      <c r="J64" s="32">
        <f t="shared" ref="J64:L64" si="24">J53+J63</f>
        <v>571</v>
      </c>
      <c r="K64" s="32"/>
      <c r="L64" s="32">
        <f t="shared" si="24"/>
        <v>0</v>
      </c>
    </row>
    <row r="65" spans="1:12" ht="15" x14ac:dyDescent="0.25">
      <c r="A65" s="20">
        <v>1</v>
      </c>
      <c r="B65" s="21">
        <v>4</v>
      </c>
      <c r="C65" s="22" t="s">
        <v>20</v>
      </c>
      <c r="D65" s="7" t="s">
        <v>21</v>
      </c>
      <c r="E65" s="42" t="s">
        <v>60</v>
      </c>
      <c r="F65" s="43">
        <v>150</v>
      </c>
      <c r="G65" s="43">
        <v>6.6</v>
      </c>
      <c r="H65" s="43">
        <v>5.8</v>
      </c>
      <c r="I65" s="43">
        <v>34.700000000000003</v>
      </c>
      <c r="J65" s="43">
        <v>240</v>
      </c>
      <c r="K65" s="43">
        <v>309</v>
      </c>
      <c r="L65" s="40"/>
    </row>
    <row r="66" spans="1:12" ht="15" x14ac:dyDescent="0.25">
      <c r="A66" s="23"/>
      <c r="B66" s="15"/>
      <c r="C66" s="11"/>
      <c r="D66" s="7" t="s">
        <v>21</v>
      </c>
      <c r="E66" s="42" t="s">
        <v>59</v>
      </c>
      <c r="F66" s="43">
        <v>60</v>
      </c>
      <c r="G66" s="43">
        <v>10.64</v>
      </c>
      <c r="H66" s="43">
        <v>3.76</v>
      </c>
      <c r="I66" s="43">
        <v>7.67</v>
      </c>
      <c r="J66" s="43">
        <v>107</v>
      </c>
      <c r="K66" s="44">
        <v>227</v>
      </c>
      <c r="L66" s="69"/>
    </row>
    <row r="67" spans="1:12" ht="15" x14ac:dyDescent="0.25">
      <c r="A67" s="23"/>
      <c r="B67" s="15"/>
      <c r="C67" s="11"/>
      <c r="D67" s="83" t="s">
        <v>82</v>
      </c>
      <c r="E67" s="55" t="s">
        <v>58</v>
      </c>
      <c r="F67" s="71">
        <v>60</v>
      </c>
      <c r="G67" s="43">
        <v>0.82</v>
      </c>
      <c r="H67" s="43">
        <v>3.71</v>
      </c>
      <c r="I67" s="43">
        <v>5.0599999999999996</v>
      </c>
      <c r="J67" s="43">
        <v>57</v>
      </c>
      <c r="K67" s="43">
        <v>71</v>
      </c>
      <c r="L67" s="69"/>
    </row>
    <row r="68" spans="1:12" ht="15" x14ac:dyDescent="0.25">
      <c r="A68" s="23"/>
      <c r="B68" s="15"/>
      <c r="C68" s="11"/>
      <c r="D68" s="7" t="s">
        <v>29</v>
      </c>
      <c r="E68" s="55" t="s">
        <v>61</v>
      </c>
      <c r="F68" s="43">
        <v>200</v>
      </c>
      <c r="G68" s="43">
        <v>0.04</v>
      </c>
      <c r="H68" s="43">
        <v>0</v>
      </c>
      <c r="I68" s="43">
        <v>24.12</v>
      </c>
      <c r="J68" s="43">
        <v>94</v>
      </c>
      <c r="K68" s="52">
        <v>639</v>
      </c>
      <c r="L68" s="43"/>
    </row>
    <row r="69" spans="1:12" ht="15" x14ac:dyDescent="0.25">
      <c r="A69" s="23"/>
      <c r="B69" s="15"/>
      <c r="C69" s="11"/>
      <c r="D69" s="7" t="s">
        <v>30</v>
      </c>
      <c r="E69" s="55" t="s">
        <v>50</v>
      </c>
      <c r="F69" s="53">
        <v>20</v>
      </c>
      <c r="G69" s="72">
        <v>1.72</v>
      </c>
      <c r="H69" s="72">
        <v>0.1</v>
      </c>
      <c r="I69" s="73">
        <v>10.98</v>
      </c>
      <c r="J69" s="68">
        <v>51</v>
      </c>
      <c r="K69" s="52">
        <v>1</v>
      </c>
      <c r="L69" s="43"/>
    </row>
    <row r="70" spans="1:12" ht="15" x14ac:dyDescent="0.25">
      <c r="A70" s="23"/>
      <c r="B70" s="15"/>
      <c r="C70" s="11"/>
      <c r="D70" s="7" t="s">
        <v>31</v>
      </c>
      <c r="E70" s="55" t="s">
        <v>51</v>
      </c>
      <c r="F70" s="53">
        <v>20</v>
      </c>
      <c r="G70" s="58">
        <v>1.7</v>
      </c>
      <c r="H70" s="58">
        <v>0.66</v>
      </c>
      <c r="I70" s="59">
        <v>9.66</v>
      </c>
      <c r="J70" s="58">
        <v>52</v>
      </c>
      <c r="K70" s="52">
        <v>2</v>
      </c>
      <c r="L70" s="43"/>
    </row>
    <row r="71" spans="1:12" ht="15" x14ac:dyDescent="0.25">
      <c r="A71" s="23"/>
      <c r="B71" s="15"/>
      <c r="C71" s="11"/>
      <c r="D71" s="7" t="s">
        <v>30</v>
      </c>
      <c r="E71" s="42" t="s">
        <v>45</v>
      </c>
      <c r="F71" s="43">
        <v>50</v>
      </c>
      <c r="G71" s="43">
        <v>2.8</v>
      </c>
      <c r="H71" s="43">
        <v>2.5</v>
      </c>
      <c r="I71" s="43">
        <v>38.4</v>
      </c>
      <c r="J71" s="43">
        <v>188</v>
      </c>
      <c r="K71" s="44"/>
      <c r="L71" s="43"/>
    </row>
    <row r="72" spans="1:12" ht="15" x14ac:dyDescent="0.25">
      <c r="A72" s="24"/>
      <c r="B72" s="17"/>
      <c r="C72" s="8"/>
      <c r="D72" s="18" t="s">
        <v>32</v>
      </c>
      <c r="E72" s="9"/>
      <c r="F72" s="19">
        <f>SUM(F65:F71)</f>
        <v>560</v>
      </c>
      <c r="G72" s="19">
        <f>SUM(G65:G71)</f>
        <v>24.32</v>
      </c>
      <c r="H72" s="19">
        <f>SUM(H65:H71)</f>
        <v>16.53</v>
      </c>
      <c r="I72" s="19">
        <f>SUM(I65:I71)</f>
        <v>130.59</v>
      </c>
      <c r="J72" s="19">
        <f>SUM(J65:J71)</f>
        <v>789</v>
      </c>
      <c r="K72" s="25"/>
      <c r="L72" s="19">
        <f>SUM(L65:L71)</f>
        <v>0</v>
      </c>
    </row>
    <row r="73" spans="1:12" ht="15" x14ac:dyDescent="0.25">
      <c r="A73" s="26">
        <f>A65</f>
        <v>1</v>
      </c>
      <c r="B73" s="13">
        <f>B65</f>
        <v>4</v>
      </c>
      <c r="C73" s="10" t="s">
        <v>24</v>
      </c>
      <c r="D73" s="7" t="s">
        <v>25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30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31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4"/>
      <c r="B82" s="17"/>
      <c r="C82" s="8"/>
      <c r="D82" s="18" t="s">
        <v>32</v>
      </c>
      <c r="E82" s="9"/>
      <c r="F82" s="19">
        <f>SUM(F73:F81)</f>
        <v>0</v>
      </c>
      <c r="G82" s="19">
        <f t="shared" ref="G82" si="25">SUM(G73:G81)</f>
        <v>0</v>
      </c>
      <c r="H82" s="19">
        <f t="shared" ref="H82" si="26">SUM(H73:H81)</f>
        <v>0</v>
      </c>
      <c r="I82" s="19">
        <f t="shared" ref="I82" si="27">SUM(I73:I81)</f>
        <v>0</v>
      </c>
      <c r="J82" s="19">
        <f t="shared" ref="J82:L82" si="28">SUM(J73:J81)</f>
        <v>0</v>
      </c>
      <c r="K82" s="25"/>
      <c r="L82" s="19">
        <f t="shared" si="28"/>
        <v>0</v>
      </c>
    </row>
    <row r="83" spans="1:12" ht="15.75" customHeight="1" thickBot="1" x14ac:dyDescent="0.25">
      <c r="A83" s="29">
        <f>A65</f>
        <v>1</v>
      </c>
      <c r="B83" s="30">
        <f>B65</f>
        <v>4</v>
      </c>
      <c r="C83" s="64" t="s">
        <v>4</v>
      </c>
      <c r="D83" s="65"/>
      <c r="E83" s="31"/>
      <c r="F83" s="32">
        <f>F72+F82</f>
        <v>560</v>
      </c>
      <c r="G83" s="32">
        <f t="shared" ref="G83" si="29">G72+G82</f>
        <v>24.32</v>
      </c>
      <c r="H83" s="32">
        <f t="shared" ref="H83" si="30">H72+H82</f>
        <v>16.53</v>
      </c>
      <c r="I83" s="32">
        <f t="shared" ref="I83" si="31">I72+I82</f>
        <v>130.59</v>
      </c>
      <c r="J83" s="32">
        <f t="shared" ref="J83:L83" si="32">J72+J82</f>
        <v>789</v>
      </c>
      <c r="K83" s="32"/>
      <c r="L83" s="32">
        <f t="shared" si="32"/>
        <v>0</v>
      </c>
    </row>
    <row r="84" spans="1:12" ht="15" x14ac:dyDescent="0.25">
      <c r="A84" s="20">
        <v>1</v>
      </c>
      <c r="B84" s="21">
        <v>5</v>
      </c>
      <c r="C84" s="11" t="s">
        <v>20</v>
      </c>
      <c r="D84" s="8" t="s">
        <v>21</v>
      </c>
      <c r="E84" s="67" t="s">
        <v>63</v>
      </c>
      <c r="F84" s="68">
        <v>150</v>
      </c>
      <c r="G84" s="68">
        <v>7.2</v>
      </c>
      <c r="H84" s="68">
        <v>6.25</v>
      </c>
      <c r="I84" s="68">
        <v>40.75</v>
      </c>
      <c r="J84" s="68">
        <v>208</v>
      </c>
      <c r="K84" s="68">
        <v>302</v>
      </c>
      <c r="L84" s="75"/>
    </row>
    <row r="85" spans="1:12" ht="15" x14ac:dyDescent="0.25">
      <c r="A85" s="23"/>
      <c r="B85" s="15"/>
      <c r="C85" s="11"/>
      <c r="D85" s="7" t="s">
        <v>21</v>
      </c>
      <c r="E85" s="55" t="s">
        <v>62</v>
      </c>
      <c r="F85" s="43">
        <v>80</v>
      </c>
      <c r="G85" s="43">
        <v>16.88</v>
      </c>
      <c r="H85" s="43">
        <v>12</v>
      </c>
      <c r="I85" s="43">
        <v>0</v>
      </c>
      <c r="J85" s="43">
        <v>165</v>
      </c>
      <c r="K85" s="43">
        <v>298</v>
      </c>
      <c r="L85" s="75"/>
    </row>
    <row r="86" spans="1:12" ht="15" x14ac:dyDescent="0.25">
      <c r="A86" s="23"/>
      <c r="B86" s="15"/>
      <c r="C86" s="11"/>
      <c r="D86" s="7" t="s">
        <v>25</v>
      </c>
      <c r="E86" s="42" t="s">
        <v>77</v>
      </c>
      <c r="F86" s="53">
        <v>40</v>
      </c>
      <c r="G86" s="43">
        <v>5.08</v>
      </c>
      <c r="H86" s="43">
        <v>4.5999999999999996</v>
      </c>
      <c r="I86" s="43">
        <v>0.28000000000000003</v>
      </c>
      <c r="J86" s="43">
        <v>63</v>
      </c>
      <c r="K86" s="52">
        <v>337</v>
      </c>
      <c r="L86" s="43"/>
    </row>
    <row r="87" spans="1:12" ht="15" x14ac:dyDescent="0.25">
      <c r="A87" s="23"/>
      <c r="B87" s="15"/>
      <c r="C87" s="11"/>
      <c r="D87" s="7" t="s">
        <v>25</v>
      </c>
      <c r="E87" s="55" t="s">
        <v>64</v>
      </c>
      <c r="F87" s="43">
        <v>20</v>
      </c>
      <c r="G87" s="43">
        <v>1.03</v>
      </c>
      <c r="H87" s="43">
        <v>0.06</v>
      </c>
      <c r="I87" s="43">
        <v>0.55000000000000004</v>
      </c>
      <c r="J87" s="43">
        <v>13</v>
      </c>
      <c r="K87" s="52">
        <v>15</v>
      </c>
      <c r="L87" s="43"/>
    </row>
    <row r="88" spans="1:12" ht="15" x14ac:dyDescent="0.25">
      <c r="A88" s="23"/>
      <c r="B88" s="15"/>
      <c r="C88" s="11"/>
      <c r="D88" s="7" t="s">
        <v>22</v>
      </c>
      <c r="E88" s="42" t="s">
        <v>39</v>
      </c>
      <c r="F88" s="43">
        <v>200</v>
      </c>
      <c r="G88" s="43">
        <v>0</v>
      </c>
      <c r="H88" s="43">
        <v>0</v>
      </c>
      <c r="I88" s="43">
        <v>10</v>
      </c>
      <c r="J88" s="43">
        <v>40</v>
      </c>
      <c r="K88" s="44">
        <v>376</v>
      </c>
      <c r="L88" s="43"/>
    </row>
    <row r="89" spans="1:12" ht="15" x14ac:dyDescent="0.25">
      <c r="A89" s="23"/>
      <c r="B89" s="15"/>
      <c r="C89" s="11"/>
      <c r="D89" s="7" t="s">
        <v>30</v>
      </c>
      <c r="E89" s="55" t="s">
        <v>50</v>
      </c>
      <c r="F89" s="53">
        <v>20</v>
      </c>
      <c r="G89" s="72">
        <v>1.72</v>
      </c>
      <c r="H89" s="72">
        <v>0.1</v>
      </c>
      <c r="I89" s="73">
        <v>10.98</v>
      </c>
      <c r="J89" s="68">
        <v>51</v>
      </c>
      <c r="K89" s="52">
        <v>1</v>
      </c>
      <c r="L89" s="43"/>
    </row>
    <row r="90" spans="1:12" ht="15" x14ac:dyDescent="0.25">
      <c r="A90" s="23"/>
      <c r="B90" s="15"/>
      <c r="C90" s="11"/>
      <c r="D90" s="7" t="s">
        <v>31</v>
      </c>
      <c r="E90" s="55" t="s">
        <v>51</v>
      </c>
      <c r="F90" s="53">
        <v>20</v>
      </c>
      <c r="G90" s="58">
        <v>1.7</v>
      </c>
      <c r="H90" s="58">
        <v>0.66</v>
      </c>
      <c r="I90" s="59">
        <v>9.66</v>
      </c>
      <c r="J90" s="58">
        <v>52</v>
      </c>
      <c r="K90" s="52">
        <v>2</v>
      </c>
      <c r="L90" s="43"/>
    </row>
    <row r="91" spans="1:12" ht="15" x14ac:dyDescent="0.25">
      <c r="A91" s="24"/>
      <c r="B91" s="17"/>
      <c r="C91" s="8"/>
      <c r="D91" s="18" t="s">
        <v>32</v>
      </c>
      <c r="E91" s="9"/>
      <c r="F91" s="19">
        <f>SUM(F84:F90)</f>
        <v>530</v>
      </c>
      <c r="G91" s="19">
        <f>SUM(G84:G90)</f>
        <v>33.61</v>
      </c>
      <c r="H91" s="19">
        <f>SUM(H84:H90)</f>
        <v>23.67</v>
      </c>
      <c r="I91" s="19">
        <f>SUM(I84:I90)</f>
        <v>72.22</v>
      </c>
      <c r="J91" s="19">
        <f>SUM(J84:J90)</f>
        <v>592</v>
      </c>
      <c r="K91" s="25"/>
      <c r="L91" s="19">
        <f>SUM(L84:L90)</f>
        <v>0</v>
      </c>
    </row>
    <row r="92" spans="1:12" ht="15" x14ac:dyDescent="0.25">
      <c r="A92" s="26">
        <f>A84</f>
        <v>1</v>
      </c>
      <c r="B92" s="13">
        <f>B84</f>
        <v>5</v>
      </c>
      <c r="C92" s="10" t="s">
        <v>24</v>
      </c>
      <c r="D92" s="7" t="s">
        <v>25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28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30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31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32</v>
      </c>
      <c r="E101" s="9"/>
      <c r="F101" s="19">
        <f>SUM(F92:F100)</f>
        <v>0</v>
      </c>
      <c r="G101" s="19">
        <f t="shared" ref="G101" si="33">SUM(G92:G100)</f>
        <v>0</v>
      </c>
      <c r="H101" s="19">
        <f t="shared" ref="H101" si="34">SUM(H92:H100)</f>
        <v>0</v>
      </c>
      <c r="I101" s="19">
        <f t="shared" ref="I101" si="35">SUM(I92:I100)</f>
        <v>0</v>
      </c>
      <c r="J101" s="19">
        <f t="shared" ref="J101:L101" si="36">SUM(J92:J100)</f>
        <v>0</v>
      </c>
      <c r="K101" s="25"/>
      <c r="L101" s="19">
        <f t="shared" si="36"/>
        <v>0</v>
      </c>
    </row>
    <row r="102" spans="1:12" ht="15.75" customHeight="1" thickBot="1" x14ac:dyDescent="0.25">
      <c r="A102" s="29">
        <f>A84</f>
        <v>1</v>
      </c>
      <c r="B102" s="30">
        <f>B84</f>
        <v>5</v>
      </c>
      <c r="C102" s="64" t="s">
        <v>4</v>
      </c>
      <c r="D102" s="65"/>
      <c r="E102" s="31"/>
      <c r="F102" s="32">
        <f>F91+F101</f>
        <v>530</v>
      </c>
      <c r="G102" s="32">
        <f t="shared" ref="G102" si="37">G91+G101</f>
        <v>33.61</v>
      </c>
      <c r="H102" s="32">
        <f t="shared" ref="H102" si="38">H91+H101</f>
        <v>23.67</v>
      </c>
      <c r="I102" s="32">
        <f t="shared" ref="I102" si="39">I91+I101</f>
        <v>72.22</v>
      </c>
      <c r="J102" s="32">
        <f t="shared" ref="J102:L102" si="40">J91+J101</f>
        <v>592</v>
      </c>
      <c r="K102" s="32"/>
      <c r="L102" s="32">
        <f t="shared" si="40"/>
        <v>0</v>
      </c>
    </row>
    <row r="103" spans="1:12" ht="15" x14ac:dyDescent="0.25">
      <c r="A103" s="20">
        <v>2</v>
      </c>
      <c r="B103" s="21">
        <v>1</v>
      </c>
      <c r="C103" s="22" t="s">
        <v>20</v>
      </c>
      <c r="D103" s="5" t="s">
        <v>21</v>
      </c>
      <c r="E103" s="54" t="s">
        <v>65</v>
      </c>
      <c r="F103" s="40">
        <v>170</v>
      </c>
      <c r="G103" s="40">
        <v>12.8</v>
      </c>
      <c r="H103" s="40">
        <v>13.05</v>
      </c>
      <c r="I103" s="40">
        <v>76.290000000000006</v>
      </c>
      <c r="J103" s="40">
        <v>474</v>
      </c>
      <c r="K103" s="41">
        <v>733</v>
      </c>
      <c r="L103" s="40"/>
    </row>
    <row r="104" spans="1:12" ht="15" x14ac:dyDescent="0.25">
      <c r="A104" s="23"/>
      <c r="B104" s="15"/>
      <c r="C104" s="11"/>
      <c r="D104" s="7" t="s">
        <v>22</v>
      </c>
      <c r="E104" s="42" t="s">
        <v>39</v>
      </c>
      <c r="F104" s="43">
        <v>200</v>
      </c>
      <c r="G104" s="43">
        <v>0</v>
      </c>
      <c r="H104" s="43">
        <v>0</v>
      </c>
      <c r="I104" s="43">
        <v>10</v>
      </c>
      <c r="J104" s="43">
        <v>40</v>
      </c>
      <c r="K104" s="44">
        <v>376</v>
      </c>
      <c r="L104" s="43"/>
    </row>
    <row r="105" spans="1:12" ht="15" x14ac:dyDescent="0.25">
      <c r="A105" s="23"/>
      <c r="B105" s="15"/>
      <c r="C105" s="11"/>
      <c r="D105" s="76" t="s">
        <v>78</v>
      </c>
      <c r="E105" s="42" t="s">
        <v>79</v>
      </c>
      <c r="F105" s="56" t="s">
        <v>66</v>
      </c>
      <c r="G105" s="43">
        <v>4.5999999999999996</v>
      </c>
      <c r="H105" s="43">
        <v>5</v>
      </c>
      <c r="I105" s="43">
        <v>24</v>
      </c>
      <c r="J105" s="43">
        <v>160</v>
      </c>
      <c r="K105" s="44"/>
      <c r="L105" s="43"/>
    </row>
    <row r="106" spans="1:12" ht="15" x14ac:dyDescent="0.25">
      <c r="A106" s="23"/>
      <c r="B106" s="15"/>
      <c r="C106" s="11"/>
      <c r="D106" s="7"/>
      <c r="E106" s="55"/>
      <c r="F106" s="43"/>
      <c r="G106" s="43"/>
      <c r="H106" s="43"/>
      <c r="I106" s="43"/>
      <c r="J106" s="43"/>
      <c r="K106" s="52"/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55"/>
      <c r="F108" s="53"/>
      <c r="G108" s="43"/>
      <c r="H108" s="43"/>
      <c r="I108" s="43"/>
      <c r="J108" s="43"/>
      <c r="K108" s="52"/>
      <c r="L108" s="43"/>
    </row>
    <row r="109" spans="1:12" ht="15" x14ac:dyDescent="0.25">
      <c r="A109" s="23"/>
      <c r="B109" s="15"/>
      <c r="C109" s="11"/>
      <c r="D109" s="7"/>
      <c r="E109" s="55"/>
      <c r="F109" s="53"/>
      <c r="G109" s="43"/>
      <c r="H109" s="43"/>
      <c r="I109" s="43"/>
      <c r="J109" s="43"/>
      <c r="K109" s="52"/>
      <c r="L109" s="43"/>
    </row>
    <row r="110" spans="1:12" ht="15" x14ac:dyDescent="0.25">
      <c r="A110" s="24"/>
      <c r="B110" s="17"/>
      <c r="C110" s="8"/>
      <c r="D110" s="18" t="s">
        <v>32</v>
      </c>
      <c r="E110" s="9"/>
      <c r="F110" s="19">
        <f>SUM(F103:F109)</f>
        <v>370</v>
      </c>
      <c r="G110" s="19">
        <f t="shared" ref="G110:J110" si="41">SUM(G103:G109)</f>
        <v>17.399999999999999</v>
      </c>
      <c r="H110" s="19">
        <f t="shared" si="41"/>
        <v>18.05</v>
      </c>
      <c r="I110" s="19">
        <f t="shared" si="41"/>
        <v>110.29</v>
      </c>
      <c r="J110" s="19">
        <f t="shared" si="41"/>
        <v>674</v>
      </c>
      <c r="K110" s="25"/>
      <c r="L110" s="19">
        <f t="shared" ref="L110" si="42">SUM(L103:L109)</f>
        <v>0</v>
      </c>
    </row>
    <row r="111" spans="1:12" ht="15" x14ac:dyDescent="0.25">
      <c r="A111" s="26">
        <f>A103</f>
        <v>2</v>
      </c>
      <c r="B111" s="13">
        <v>1</v>
      </c>
      <c r="C111" s="10" t="s">
        <v>24</v>
      </c>
      <c r="D111" s="7" t="s">
        <v>25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32</v>
      </c>
      <c r="E120" s="9"/>
      <c r="F120" s="19">
        <f>SUM(F111:F119)</f>
        <v>0</v>
      </c>
      <c r="G120" s="19">
        <f t="shared" ref="G120:J120" si="43">SUM(G111:G119)</f>
        <v>0</v>
      </c>
      <c r="H120" s="19">
        <f t="shared" si="43"/>
        <v>0</v>
      </c>
      <c r="I120" s="19">
        <f t="shared" si="43"/>
        <v>0</v>
      </c>
      <c r="J120" s="19">
        <f t="shared" si="43"/>
        <v>0</v>
      </c>
      <c r="K120" s="25"/>
      <c r="L120" s="19">
        <f t="shared" ref="L120" si="44">SUM(L111:L119)</f>
        <v>0</v>
      </c>
    </row>
    <row r="121" spans="1:12" ht="15.75" thickBot="1" x14ac:dyDescent="0.25">
      <c r="A121" s="29">
        <f>A103</f>
        <v>2</v>
      </c>
      <c r="B121" s="30">
        <f>B103</f>
        <v>1</v>
      </c>
      <c r="C121" s="64" t="s">
        <v>4</v>
      </c>
      <c r="D121" s="65"/>
      <c r="E121" s="31"/>
      <c r="F121" s="32">
        <f>F110+F120</f>
        <v>370</v>
      </c>
      <c r="G121" s="32">
        <f t="shared" ref="G121" si="45">G110+G120</f>
        <v>17.399999999999999</v>
      </c>
      <c r="H121" s="32">
        <f t="shared" ref="H121" si="46">H110+H120</f>
        <v>18.05</v>
      </c>
      <c r="I121" s="32">
        <f t="shared" ref="I121" si="47">I110+I120</f>
        <v>110.29</v>
      </c>
      <c r="J121" s="32">
        <f t="shared" ref="J121:L121" si="48">J110+J120</f>
        <v>674</v>
      </c>
      <c r="K121" s="32"/>
      <c r="L121" s="32">
        <f t="shared" si="48"/>
        <v>0</v>
      </c>
    </row>
    <row r="122" spans="1:12" ht="15" x14ac:dyDescent="0.25">
      <c r="A122" s="14">
        <v>2</v>
      </c>
      <c r="B122" s="15">
        <v>2</v>
      </c>
      <c r="C122" s="22" t="s">
        <v>20</v>
      </c>
      <c r="D122" s="10" t="s">
        <v>21</v>
      </c>
      <c r="E122" s="42" t="s">
        <v>60</v>
      </c>
      <c r="F122" s="43">
        <v>150</v>
      </c>
      <c r="G122" s="43">
        <v>6.6</v>
      </c>
      <c r="H122" s="43">
        <v>5.8</v>
      </c>
      <c r="I122" s="43">
        <v>34.700000000000003</v>
      </c>
      <c r="J122" s="43">
        <v>240</v>
      </c>
      <c r="K122" s="44">
        <v>309</v>
      </c>
      <c r="L122" s="40"/>
    </row>
    <row r="123" spans="1:12" ht="15" x14ac:dyDescent="0.25">
      <c r="A123" s="14"/>
      <c r="B123" s="15"/>
      <c r="C123" s="11"/>
      <c r="D123" s="7" t="s">
        <v>21</v>
      </c>
      <c r="E123" s="55" t="s">
        <v>74</v>
      </c>
      <c r="F123" s="43">
        <v>110</v>
      </c>
      <c r="G123" s="43">
        <v>11.78</v>
      </c>
      <c r="H123" s="43">
        <v>12.91</v>
      </c>
      <c r="I123" s="43">
        <v>14.9</v>
      </c>
      <c r="J123" s="43">
        <v>223</v>
      </c>
      <c r="K123" s="43">
        <v>461</v>
      </c>
      <c r="L123" s="69"/>
    </row>
    <row r="124" spans="1:12" ht="15" x14ac:dyDescent="0.25">
      <c r="A124" s="14"/>
      <c r="B124" s="15"/>
      <c r="C124" s="11"/>
      <c r="D124" s="83" t="s">
        <v>82</v>
      </c>
      <c r="E124" s="42" t="s">
        <v>73</v>
      </c>
      <c r="F124" s="43">
        <v>60</v>
      </c>
      <c r="G124" s="43">
        <v>0.86</v>
      </c>
      <c r="H124" s="43">
        <v>3.65</v>
      </c>
      <c r="I124" s="43">
        <v>5.0999999999999996</v>
      </c>
      <c r="J124" s="43">
        <v>56</v>
      </c>
      <c r="K124" s="43">
        <v>52</v>
      </c>
      <c r="L124" s="69"/>
    </row>
    <row r="125" spans="1:12" ht="15" x14ac:dyDescent="0.25">
      <c r="A125" s="14"/>
      <c r="B125" s="15"/>
      <c r="C125" s="11"/>
      <c r="D125" s="7" t="s">
        <v>22</v>
      </c>
      <c r="E125" s="42" t="s">
        <v>39</v>
      </c>
      <c r="F125" s="43">
        <v>200</v>
      </c>
      <c r="G125" s="43">
        <v>0</v>
      </c>
      <c r="H125" s="43">
        <v>0</v>
      </c>
      <c r="I125" s="43">
        <v>10</v>
      </c>
      <c r="J125" s="43">
        <v>40</v>
      </c>
      <c r="K125" s="43">
        <v>376</v>
      </c>
      <c r="L125" s="69"/>
    </row>
    <row r="126" spans="1:12" ht="15" x14ac:dyDescent="0.25">
      <c r="A126" s="14"/>
      <c r="B126" s="15"/>
      <c r="C126" s="11"/>
      <c r="D126" s="7" t="s">
        <v>30</v>
      </c>
      <c r="E126" s="55" t="s">
        <v>50</v>
      </c>
      <c r="F126" s="53">
        <v>20</v>
      </c>
      <c r="G126" s="58">
        <v>1.72</v>
      </c>
      <c r="H126" s="58">
        <v>0.1</v>
      </c>
      <c r="I126" s="58">
        <v>10.98</v>
      </c>
      <c r="J126" s="43">
        <v>51</v>
      </c>
      <c r="K126" s="53">
        <v>1</v>
      </c>
      <c r="L126" s="69"/>
    </row>
    <row r="127" spans="1:12" ht="15" x14ac:dyDescent="0.25">
      <c r="A127" s="14"/>
      <c r="B127" s="15"/>
      <c r="C127" s="11"/>
      <c r="D127" s="7" t="s">
        <v>31</v>
      </c>
      <c r="E127" s="55" t="s">
        <v>51</v>
      </c>
      <c r="F127" s="53">
        <v>20</v>
      </c>
      <c r="G127" s="58">
        <v>1.7</v>
      </c>
      <c r="H127" s="58">
        <v>0.66</v>
      </c>
      <c r="I127" s="58">
        <v>9.66</v>
      </c>
      <c r="J127" s="58">
        <v>52</v>
      </c>
      <c r="K127" s="53">
        <v>2</v>
      </c>
      <c r="L127" s="69"/>
    </row>
    <row r="128" spans="1:12" ht="15" x14ac:dyDescent="0.25">
      <c r="A128" s="14"/>
      <c r="B128" s="15"/>
      <c r="C128" s="11"/>
      <c r="D128" s="6" t="s">
        <v>23</v>
      </c>
      <c r="E128" s="42" t="s">
        <v>80</v>
      </c>
      <c r="F128" s="43">
        <v>150</v>
      </c>
      <c r="G128" s="43">
        <v>2.25</v>
      </c>
      <c r="H128" s="43">
        <v>0.7</v>
      </c>
      <c r="I128" s="43">
        <v>31.5</v>
      </c>
      <c r="J128" s="43">
        <v>144</v>
      </c>
      <c r="K128" s="43"/>
      <c r="L128" s="69"/>
    </row>
    <row r="129" spans="1:12" ht="15" x14ac:dyDescent="0.25">
      <c r="A129" s="16"/>
      <c r="B129" s="17"/>
      <c r="C129" s="8"/>
      <c r="D129" s="18" t="s">
        <v>32</v>
      </c>
      <c r="E129" s="9"/>
      <c r="F129" s="19">
        <f>SUM(F122:F128)</f>
        <v>710</v>
      </c>
      <c r="G129" s="19">
        <f>SUM(G122:G128)</f>
        <v>24.909999999999997</v>
      </c>
      <c r="H129" s="19">
        <f>SUM(H122:H128)</f>
        <v>23.82</v>
      </c>
      <c r="I129" s="19">
        <f>SUM(I122:I128)</f>
        <v>116.84</v>
      </c>
      <c r="J129" s="19">
        <f>SUM(J122:J128)</f>
        <v>806</v>
      </c>
      <c r="K129" s="25"/>
      <c r="L129" s="19">
        <f>SUM(L122:L128)</f>
        <v>0</v>
      </c>
    </row>
    <row r="130" spans="1:12" ht="15" x14ac:dyDescent="0.25">
      <c r="A130" s="13">
        <f>A122</f>
        <v>2</v>
      </c>
      <c r="B130" s="13">
        <v>2</v>
      </c>
      <c r="C130" s="10" t="s">
        <v>24</v>
      </c>
      <c r="D130" s="7" t="s">
        <v>25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30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31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32</v>
      </c>
      <c r="E139" s="9"/>
      <c r="F139" s="19">
        <f>SUM(F130:F138)</f>
        <v>0</v>
      </c>
      <c r="G139" s="19">
        <f t="shared" ref="G139:J139" si="49">SUM(G130:G138)</f>
        <v>0</v>
      </c>
      <c r="H139" s="19">
        <f t="shared" si="49"/>
        <v>0</v>
      </c>
      <c r="I139" s="19">
        <f t="shared" si="49"/>
        <v>0</v>
      </c>
      <c r="J139" s="19">
        <f t="shared" si="49"/>
        <v>0</v>
      </c>
      <c r="K139" s="25"/>
      <c r="L139" s="19">
        <f t="shared" ref="L139" si="50">SUM(L130:L138)</f>
        <v>0</v>
      </c>
    </row>
    <row r="140" spans="1:12" ht="15.75" thickBot="1" x14ac:dyDescent="0.25">
      <c r="A140" s="33">
        <f>A122</f>
        <v>2</v>
      </c>
      <c r="B140" s="33">
        <f>B122</f>
        <v>2</v>
      </c>
      <c r="C140" s="64" t="s">
        <v>4</v>
      </c>
      <c r="D140" s="65"/>
      <c r="E140" s="31"/>
      <c r="F140" s="32">
        <f>F129+F139</f>
        <v>710</v>
      </c>
      <c r="G140" s="32">
        <f t="shared" ref="G140" si="51">G129+G139</f>
        <v>24.909999999999997</v>
      </c>
      <c r="H140" s="32">
        <f t="shared" ref="H140" si="52">H129+H139</f>
        <v>23.82</v>
      </c>
      <c r="I140" s="32">
        <f t="shared" ref="I140" si="53">I129+I139</f>
        <v>116.84</v>
      </c>
      <c r="J140" s="32">
        <f t="shared" ref="J140:L140" si="54">J129+J139</f>
        <v>806</v>
      </c>
      <c r="K140" s="32"/>
      <c r="L140" s="32">
        <f t="shared" si="54"/>
        <v>0</v>
      </c>
    </row>
    <row r="141" spans="1:12" ht="15" x14ac:dyDescent="0.25">
      <c r="A141" s="20">
        <v>2</v>
      </c>
      <c r="B141" s="21">
        <v>3</v>
      </c>
      <c r="C141" s="22" t="s">
        <v>20</v>
      </c>
      <c r="D141" s="5" t="s">
        <v>21</v>
      </c>
      <c r="E141" s="39" t="s">
        <v>67</v>
      </c>
      <c r="F141" s="57">
        <v>120</v>
      </c>
      <c r="G141" s="40">
        <v>23.84</v>
      </c>
      <c r="H141" s="40">
        <v>18</v>
      </c>
      <c r="I141" s="40">
        <v>32.4</v>
      </c>
      <c r="J141" s="40">
        <v>280</v>
      </c>
      <c r="K141" s="41">
        <v>223</v>
      </c>
      <c r="L141" s="40"/>
    </row>
    <row r="142" spans="1:12" ht="15" x14ac:dyDescent="0.25">
      <c r="A142" s="23"/>
      <c r="B142" s="15"/>
      <c r="C142" s="11"/>
      <c r="D142" s="7" t="s">
        <v>22</v>
      </c>
      <c r="E142" s="42" t="s">
        <v>46</v>
      </c>
      <c r="F142" s="43">
        <v>200</v>
      </c>
      <c r="G142" s="43">
        <v>3.52</v>
      </c>
      <c r="H142" s="43">
        <v>3.7</v>
      </c>
      <c r="I142" s="43">
        <v>25.5</v>
      </c>
      <c r="J142" s="43">
        <v>145</v>
      </c>
      <c r="K142" s="44">
        <v>382</v>
      </c>
      <c r="L142" s="43"/>
    </row>
    <row r="143" spans="1:12" ht="15" x14ac:dyDescent="0.25">
      <c r="A143" s="23"/>
      <c r="B143" s="15"/>
      <c r="C143" s="11"/>
      <c r="D143" s="7" t="s">
        <v>30</v>
      </c>
      <c r="E143" s="42" t="s">
        <v>68</v>
      </c>
      <c r="F143" s="43">
        <v>30</v>
      </c>
      <c r="G143" s="43">
        <v>3.04</v>
      </c>
      <c r="H143" s="43">
        <v>0.36</v>
      </c>
      <c r="I143" s="43">
        <v>19.88</v>
      </c>
      <c r="J143" s="43">
        <v>90</v>
      </c>
      <c r="K143" s="52">
        <v>1</v>
      </c>
      <c r="L143" s="43"/>
    </row>
    <row r="144" spans="1:12" ht="15.75" customHeight="1" x14ac:dyDescent="0.25">
      <c r="A144" s="23"/>
      <c r="B144" s="15"/>
      <c r="C144" s="11"/>
      <c r="D144" s="7" t="s">
        <v>54</v>
      </c>
      <c r="E144" s="42" t="s">
        <v>69</v>
      </c>
      <c r="F144" s="43">
        <v>50</v>
      </c>
      <c r="G144" s="43">
        <v>2.8</v>
      </c>
      <c r="H144" s="43">
        <v>2.5</v>
      </c>
      <c r="I144" s="43">
        <v>38.4</v>
      </c>
      <c r="J144" s="43">
        <v>188</v>
      </c>
      <c r="K144" s="52"/>
      <c r="L144" s="43"/>
    </row>
    <row r="145" spans="1:12" ht="15" x14ac:dyDescent="0.25">
      <c r="A145" s="23"/>
      <c r="B145" s="15"/>
      <c r="C145" s="11"/>
      <c r="D145" s="7"/>
      <c r="E145" s="55"/>
      <c r="F145" s="53"/>
      <c r="G145" s="43"/>
      <c r="H145" s="43"/>
      <c r="I145" s="43"/>
      <c r="J145" s="43"/>
      <c r="K145" s="52"/>
      <c r="L145" s="43"/>
    </row>
    <row r="146" spans="1:12" ht="15" x14ac:dyDescent="0.25">
      <c r="A146" s="23"/>
      <c r="B146" s="15"/>
      <c r="C146" s="11"/>
      <c r="D146" s="7"/>
      <c r="E146" s="55"/>
      <c r="F146" s="53"/>
      <c r="G146" s="43"/>
      <c r="H146" s="43"/>
      <c r="I146" s="43"/>
      <c r="J146" s="43"/>
      <c r="K146" s="52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32</v>
      </c>
      <c r="E148" s="9"/>
      <c r="F148" s="77">
        <f>SUM(F141:F147)</f>
        <v>400</v>
      </c>
      <c r="G148" s="19">
        <f t="shared" ref="G148:J148" si="55">SUM(G141:G147)</f>
        <v>33.199999999999996</v>
      </c>
      <c r="H148" s="19">
        <f t="shared" si="55"/>
        <v>24.56</v>
      </c>
      <c r="I148" s="19">
        <f t="shared" si="55"/>
        <v>116.18</v>
      </c>
      <c r="J148" s="19">
        <f t="shared" si="55"/>
        <v>703</v>
      </c>
      <c r="K148" s="25"/>
      <c r="L148" s="19">
        <f t="shared" ref="L148" si="56">SUM(L141:L147)</f>
        <v>0</v>
      </c>
    </row>
    <row r="149" spans="1:12" ht="15" x14ac:dyDescent="0.25">
      <c r="A149" s="26">
        <f>A141</f>
        <v>2</v>
      </c>
      <c r="B149" s="13">
        <v>3</v>
      </c>
      <c r="C149" s="10" t="s">
        <v>24</v>
      </c>
      <c r="D149" s="7" t="s">
        <v>25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30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31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32</v>
      </c>
      <c r="E158" s="9"/>
      <c r="F158" s="19">
        <f>SUM(F149:F157)</f>
        <v>0</v>
      </c>
      <c r="G158" s="19">
        <f t="shared" ref="G158:J158" si="57">SUM(G149:G157)</f>
        <v>0</v>
      </c>
      <c r="H158" s="19">
        <f t="shared" si="57"/>
        <v>0</v>
      </c>
      <c r="I158" s="19">
        <f t="shared" si="57"/>
        <v>0</v>
      </c>
      <c r="J158" s="19">
        <f t="shared" si="57"/>
        <v>0</v>
      </c>
      <c r="K158" s="25"/>
      <c r="L158" s="19">
        <f t="shared" ref="L158" si="58">SUM(L149:L157)</f>
        <v>0</v>
      </c>
    </row>
    <row r="159" spans="1:12" ht="15.75" thickBot="1" x14ac:dyDescent="0.25">
      <c r="A159" s="29">
        <f>A141</f>
        <v>2</v>
      </c>
      <c r="B159" s="30">
        <f>B141</f>
        <v>3</v>
      </c>
      <c r="C159" s="64" t="s">
        <v>4</v>
      </c>
      <c r="D159" s="65"/>
      <c r="E159" s="31"/>
      <c r="F159" s="32">
        <f>F148+F158</f>
        <v>400</v>
      </c>
      <c r="G159" s="32">
        <f t="shared" ref="G159" si="59">G148+G158</f>
        <v>33.199999999999996</v>
      </c>
      <c r="H159" s="32">
        <f t="shared" ref="H159" si="60">H148+H158</f>
        <v>24.56</v>
      </c>
      <c r="I159" s="32">
        <f t="shared" ref="I159" si="61">I148+I158</f>
        <v>116.18</v>
      </c>
      <c r="J159" s="32">
        <f t="shared" ref="J159:L159" si="62">J148+J158</f>
        <v>703</v>
      </c>
      <c r="K159" s="82"/>
      <c r="L159" s="81">
        <f t="shared" si="62"/>
        <v>0</v>
      </c>
    </row>
    <row r="160" spans="1:12" ht="15" x14ac:dyDescent="0.25">
      <c r="A160" s="20">
        <v>2</v>
      </c>
      <c r="B160" s="21">
        <v>4</v>
      </c>
      <c r="C160" s="22" t="s">
        <v>20</v>
      </c>
      <c r="D160" s="7" t="s">
        <v>21</v>
      </c>
      <c r="E160" s="78" t="s">
        <v>71</v>
      </c>
      <c r="F160" s="79">
        <v>150</v>
      </c>
      <c r="G160" s="79">
        <v>7.46</v>
      </c>
      <c r="H160" s="79">
        <v>5.61</v>
      </c>
      <c r="I160" s="79">
        <v>2.68</v>
      </c>
      <c r="J160" s="79">
        <v>230</v>
      </c>
      <c r="K160" s="80">
        <v>302</v>
      </c>
      <c r="L160" s="74"/>
    </row>
    <row r="161" spans="1:12" ht="15" x14ac:dyDescent="0.25">
      <c r="A161" s="23"/>
      <c r="B161" s="15"/>
      <c r="C161" s="11"/>
      <c r="D161" s="7" t="s">
        <v>21</v>
      </c>
      <c r="E161" s="42" t="s">
        <v>70</v>
      </c>
      <c r="F161" s="43">
        <v>100</v>
      </c>
      <c r="G161" s="43">
        <v>13.48</v>
      </c>
      <c r="H161" s="43">
        <v>3.7</v>
      </c>
      <c r="I161" s="43">
        <v>2.68</v>
      </c>
      <c r="J161" s="43">
        <v>98</v>
      </c>
      <c r="K161" s="44">
        <v>591</v>
      </c>
      <c r="L161" s="69"/>
    </row>
    <row r="162" spans="1:12" ht="15" x14ac:dyDescent="0.25">
      <c r="A162" s="23"/>
      <c r="B162" s="15"/>
      <c r="C162" s="11"/>
      <c r="D162" s="7" t="s">
        <v>22</v>
      </c>
      <c r="E162" s="55" t="s">
        <v>72</v>
      </c>
      <c r="F162" s="56" t="s">
        <v>66</v>
      </c>
      <c r="G162" s="43">
        <v>0</v>
      </c>
      <c r="H162" s="43">
        <v>0</v>
      </c>
      <c r="I162" s="43">
        <v>19.2</v>
      </c>
      <c r="J162" s="69">
        <v>75</v>
      </c>
      <c r="K162" s="44">
        <v>647</v>
      </c>
      <c r="L162" s="43"/>
    </row>
    <row r="163" spans="1:12" ht="15" x14ac:dyDescent="0.25">
      <c r="A163" s="23"/>
      <c r="B163" s="15"/>
      <c r="C163" s="11"/>
      <c r="D163" s="7" t="s">
        <v>30</v>
      </c>
      <c r="E163" s="55" t="s">
        <v>50</v>
      </c>
      <c r="F163" s="53">
        <v>20</v>
      </c>
      <c r="G163" s="58">
        <v>1.72</v>
      </c>
      <c r="H163" s="58">
        <v>0.1</v>
      </c>
      <c r="I163" s="58">
        <v>10.98</v>
      </c>
      <c r="J163" s="69">
        <v>51</v>
      </c>
      <c r="K163" s="52">
        <v>1</v>
      </c>
      <c r="L163" s="43"/>
    </row>
    <row r="164" spans="1:12" ht="15" x14ac:dyDescent="0.25">
      <c r="A164" s="23"/>
      <c r="B164" s="15"/>
      <c r="C164" s="11"/>
      <c r="D164" s="7" t="s">
        <v>31</v>
      </c>
      <c r="E164" s="55" t="s">
        <v>51</v>
      </c>
      <c r="F164" s="53">
        <v>20</v>
      </c>
      <c r="G164" s="58">
        <v>1.7</v>
      </c>
      <c r="H164" s="58">
        <v>0.66</v>
      </c>
      <c r="I164" s="58">
        <v>9.66</v>
      </c>
      <c r="J164" s="70">
        <v>52</v>
      </c>
      <c r="K164" s="52">
        <v>2</v>
      </c>
      <c r="L164" s="43"/>
    </row>
    <row r="165" spans="1:12" ht="15" x14ac:dyDescent="0.25">
      <c r="A165" s="23"/>
      <c r="B165" s="15"/>
      <c r="C165" s="11"/>
      <c r="D165" s="7" t="s">
        <v>30</v>
      </c>
      <c r="E165" s="42" t="s">
        <v>45</v>
      </c>
      <c r="F165" s="43">
        <v>50</v>
      </c>
      <c r="G165" s="43">
        <v>2.8</v>
      </c>
      <c r="H165" s="43">
        <v>2.5</v>
      </c>
      <c r="I165" s="43">
        <v>38.4</v>
      </c>
      <c r="J165" s="43">
        <v>188</v>
      </c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32</v>
      </c>
      <c r="E167" s="9"/>
      <c r="F167" s="19">
        <f>SUM(F160:F166)</f>
        <v>340</v>
      </c>
      <c r="G167" s="19">
        <f>SUM(G160:G166)</f>
        <v>27.16</v>
      </c>
      <c r="H167" s="19">
        <f>SUM(H160:H166)</f>
        <v>12.57</v>
      </c>
      <c r="I167" s="19">
        <f>SUM(I160:I166)</f>
        <v>83.6</v>
      </c>
      <c r="J167" s="19">
        <f>SUM(J160:J166)</f>
        <v>694</v>
      </c>
      <c r="K167" s="25"/>
      <c r="L167" s="19">
        <f>SUM(L160:L166)</f>
        <v>0</v>
      </c>
    </row>
    <row r="168" spans="1:12" ht="15" x14ac:dyDescent="0.25">
      <c r="A168" s="26">
        <f>A160</f>
        <v>2</v>
      </c>
      <c r="B168" s="13">
        <v>4</v>
      </c>
      <c r="C168" s="10" t="s">
        <v>24</v>
      </c>
      <c r="D168" s="7" t="s">
        <v>25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31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32</v>
      </c>
      <c r="E177" s="9"/>
      <c r="F177" s="19">
        <f>SUM(F168:F176)</f>
        <v>0</v>
      </c>
      <c r="G177" s="19">
        <f t="shared" ref="G177:J177" si="63">SUM(G168:G176)</f>
        <v>0</v>
      </c>
      <c r="H177" s="19">
        <f t="shared" si="63"/>
        <v>0</v>
      </c>
      <c r="I177" s="19">
        <f t="shared" si="63"/>
        <v>0</v>
      </c>
      <c r="J177" s="19">
        <f t="shared" si="63"/>
        <v>0</v>
      </c>
      <c r="K177" s="25"/>
      <c r="L177" s="19">
        <f t="shared" ref="L177" si="64">SUM(L168:L176)</f>
        <v>0</v>
      </c>
    </row>
    <row r="178" spans="1:12" ht="15.75" thickBot="1" x14ac:dyDescent="0.25">
      <c r="A178" s="29">
        <f>A160</f>
        <v>2</v>
      </c>
      <c r="B178" s="30">
        <f>B160</f>
        <v>4</v>
      </c>
      <c r="C178" s="64" t="s">
        <v>4</v>
      </c>
      <c r="D178" s="65"/>
      <c r="E178" s="31"/>
      <c r="F178" s="32">
        <f>F167+F177</f>
        <v>340</v>
      </c>
      <c r="G178" s="32">
        <f t="shared" ref="G178" si="65">G167+G177</f>
        <v>27.16</v>
      </c>
      <c r="H178" s="32">
        <f t="shared" ref="H178" si="66">H167+H177</f>
        <v>12.57</v>
      </c>
      <c r="I178" s="32">
        <f t="shared" ref="I178" si="67">I167+I177</f>
        <v>83.6</v>
      </c>
      <c r="J178" s="32">
        <f t="shared" ref="J178:L178" si="68">J167+J177</f>
        <v>694</v>
      </c>
      <c r="K178" s="32"/>
      <c r="L178" s="32">
        <f t="shared" si="68"/>
        <v>0</v>
      </c>
    </row>
    <row r="179" spans="1:12" ht="15" x14ac:dyDescent="0.25">
      <c r="A179" s="20">
        <v>2</v>
      </c>
      <c r="B179" s="21">
        <v>5</v>
      </c>
      <c r="C179" s="22" t="s">
        <v>20</v>
      </c>
      <c r="D179" s="22" t="s">
        <v>21</v>
      </c>
      <c r="E179" s="39" t="s">
        <v>56</v>
      </c>
      <c r="F179" s="40">
        <v>150</v>
      </c>
      <c r="G179" s="40">
        <v>3.06</v>
      </c>
      <c r="H179" s="40">
        <v>4.8</v>
      </c>
      <c r="I179" s="40">
        <v>20.45</v>
      </c>
      <c r="J179" s="40">
        <v>137</v>
      </c>
      <c r="K179" s="41">
        <v>181</v>
      </c>
      <c r="L179" s="40"/>
    </row>
    <row r="180" spans="1:12" ht="15" x14ac:dyDescent="0.25">
      <c r="A180" s="23"/>
      <c r="B180" s="15"/>
      <c r="C180" s="11"/>
      <c r="D180" s="7" t="s">
        <v>21</v>
      </c>
      <c r="E180" s="55" t="s">
        <v>57</v>
      </c>
      <c r="F180" s="43">
        <v>80</v>
      </c>
      <c r="G180" s="43">
        <v>12.44</v>
      </c>
      <c r="H180" s="43">
        <v>9.24</v>
      </c>
      <c r="I180" s="43">
        <v>12.56</v>
      </c>
      <c r="J180" s="43">
        <v>183</v>
      </c>
      <c r="K180" s="52">
        <v>317</v>
      </c>
      <c r="L180" s="43"/>
    </row>
    <row r="181" spans="1:12" ht="15" x14ac:dyDescent="0.25">
      <c r="A181" s="23"/>
      <c r="B181" s="15"/>
      <c r="C181" s="11"/>
      <c r="D181" s="83" t="s">
        <v>82</v>
      </c>
      <c r="E181" s="42" t="s">
        <v>49</v>
      </c>
      <c r="F181" s="43">
        <v>60</v>
      </c>
      <c r="G181" s="43">
        <v>0.85</v>
      </c>
      <c r="H181" s="43">
        <v>3.05</v>
      </c>
      <c r="I181" s="43">
        <v>5.4</v>
      </c>
      <c r="J181" s="43">
        <v>52</v>
      </c>
      <c r="K181" s="44">
        <v>45</v>
      </c>
      <c r="L181" s="43"/>
    </row>
    <row r="182" spans="1:12" ht="15" x14ac:dyDescent="0.25">
      <c r="A182" s="23"/>
      <c r="B182" s="15"/>
      <c r="C182" s="11"/>
      <c r="D182" s="7" t="s">
        <v>22</v>
      </c>
      <c r="E182" s="42" t="s">
        <v>39</v>
      </c>
      <c r="F182" s="43">
        <v>200</v>
      </c>
      <c r="G182" s="43">
        <v>0</v>
      </c>
      <c r="H182" s="43">
        <v>0</v>
      </c>
      <c r="I182" s="43">
        <v>10</v>
      </c>
      <c r="J182" s="43">
        <v>40</v>
      </c>
      <c r="K182" s="44">
        <v>376</v>
      </c>
      <c r="L182" s="43"/>
    </row>
    <row r="183" spans="1:12" ht="15" x14ac:dyDescent="0.25">
      <c r="A183" s="23"/>
      <c r="B183" s="15"/>
      <c r="C183" s="11"/>
      <c r="D183" s="7" t="s">
        <v>30</v>
      </c>
      <c r="E183" s="55" t="s">
        <v>50</v>
      </c>
      <c r="F183" s="53">
        <v>20</v>
      </c>
      <c r="G183" s="58">
        <v>1.72</v>
      </c>
      <c r="H183" s="58">
        <v>0.1</v>
      </c>
      <c r="I183" s="58">
        <v>10.98</v>
      </c>
      <c r="J183" s="43">
        <v>51</v>
      </c>
      <c r="K183" s="52">
        <v>1</v>
      </c>
      <c r="L183" s="43"/>
    </row>
    <row r="184" spans="1:12" ht="15" x14ac:dyDescent="0.25">
      <c r="A184" s="23"/>
      <c r="B184" s="15"/>
      <c r="C184" s="11"/>
      <c r="D184" s="7" t="s">
        <v>31</v>
      </c>
      <c r="E184" s="55" t="s">
        <v>51</v>
      </c>
      <c r="F184" s="53">
        <v>20</v>
      </c>
      <c r="G184" s="58">
        <v>1.7</v>
      </c>
      <c r="H184" s="58">
        <v>0.66</v>
      </c>
      <c r="I184" s="58">
        <v>9.66</v>
      </c>
      <c r="J184" s="58">
        <v>52</v>
      </c>
      <c r="K184" s="52">
        <v>2</v>
      </c>
      <c r="L184" s="43"/>
    </row>
    <row r="185" spans="1:12" ht="15" x14ac:dyDescent="0.25">
      <c r="A185" s="23"/>
      <c r="B185" s="15"/>
      <c r="C185" s="11"/>
      <c r="D185" s="76" t="s">
        <v>23</v>
      </c>
      <c r="E185" s="42" t="s">
        <v>81</v>
      </c>
      <c r="F185" s="43">
        <v>150</v>
      </c>
      <c r="G185" s="43">
        <v>0.9</v>
      </c>
      <c r="H185" s="43">
        <v>0.2</v>
      </c>
      <c r="I185" s="43">
        <v>8.1</v>
      </c>
      <c r="J185" s="43">
        <v>43</v>
      </c>
      <c r="K185" s="44"/>
      <c r="L185" s="43"/>
    </row>
    <row r="186" spans="1:12" ht="15.75" customHeight="1" x14ac:dyDescent="0.25">
      <c r="A186" s="24"/>
      <c r="B186" s="17"/>
      <c r="C186" s="8"/>
      <c r="D186" s="18" t="s">
        <v>32</v>
      </c>
      <c r="E186" s="9"/>
      <c r="F186" s="19">
        <f>SUM(F179:F185)</f>
        <v>680</v>
      </c>
      <c r="G186" s="19">
        <f>SUM(G179:G185)</f>
        <v>20.669999999999998</v>
      </c>
      <c r="H186" s="19">
        <f>SUM(H179:H185)</f>
        <v>18.05</v>
      </c>
      <c r="I186" s="19">
        <f>SUM(I179:I185)</f>
        <v>77.149999999999991</v>
      </c>
      <c r="J186" s="19">
        <f>SUM(J179:J185)</f>
        <v>558</v>
      </c>
      <c r="K186" s="25"/>
      <c r="L186" s="19">
        <f>SUM(L179:L185)</f>
        <v>0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24</v>
      </c>
      <c r="D187" s="7" t="s">
        <v>25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30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31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32</v>
      </c>
      <c r="E196" s="9"/>
      <c r="F196" s="19">
        <f>SUM(F187:F195)</f>
        <v>0</v>
      </c>
      <c r="G196" s="19">
        <f t="shared" ref="G196:J196" si="69">SUM(G187:G195)</f>
        <v>0</v>
      </c>
      <c r="H196" s="19">
        <f t="shared" si="69"/>
        <v>0</v>
      </c>
      <c r="I196" s="19">
        <f t="shared" si="69"/>
        <v>0</v>
      </c>
      <c r="J196" s="19">
        <f t="shared" si="69"/>
        <v>0</v>
      </c>
      <c r="K196" s="25"/>
      <c r="L196" s="19">
        <f t="shared" ref="L196" si="70">SUM(L187:L195)</f>
        <v>0</v>
      </c>
    </row>
    <row r="197" spans="1:12" ht="15" x14ac:dyDescent="0.2">
      <c r="A197" s="29">
        <f>A179</f>
        <v>2</v>
      </c>
      <c r="B197" s="30">
        <f>B179</f>
        <v>5</v>
      </c>
      <c r="C197" s="64" t="s">
        <v>4</v>
      </c>
      <c r="D197" s="65"/>
      <c r="E197" s="31"/>
      <c r="F197" s="32">
        <f>F186+F196</f>
        <v>680</v>
      </c>
      <c r="G197" s="32">
        <f t="shared" ref="G197" si="71">G186+G196</f>
        <v>20.669999999999998</v>
      </c>
      <c r="H197" s="32">
        <f t="shared" ref="H197" si="72">H186+H196</f>
        <v>18.05</v>
      </c>
      <c r="I197" s="32">
        <f t="shared" ref="I197" si="73">I186+I196</f>
        <v>77.149999999999991</v>
      </c>
      <c r="J197" s="32">
        <f t="shared" ref="J197:L197" si="74">J186+J196</f>
        <v>558</v>
      </c>
      <c r="K197" s="32"/>
      <c r="L197" s="32">
        <f t="shared" si="74"/>
        <v>0</v>
      </c>
    </row>
    <row r="198" spans="1:12" x14ac:dyDescent="0.2">
      <c r="A198" s="27"/>
      <c r="B198" s="28"/>
      <c r="C198" s="66" t="s">
        <v>5</v>
      </c>
      <c r="D198" s="66"/>
      <c r="E198" s="66"/>
      <c r="F198" s="34">
        <f>(F26+F45+F64+F83+F102+F121+F140+F159+F178+F197)/(IF(F26=0,0,1)+IF(F45=0,0,1)+IF(F64=0,0,1)+IF(F83=0,0,1)+IF(F102=0,0,1)+IF(F121=0,0,1)+IF(F140=0,0,1)+IF(F159=0,0,1)+IF(F178=0,0,1)+IF(F197=0,0,1))</f>
        <v>532</v>
      </c>
      <c r="G198" s="34">
        <f>(G26+G45+G64+G83+G102+G121+G140+G159+G178+G197)/(IF(G26=0,0,1)+IF(G45=0,0,1)+IF(G64=0,0,1)+IF(G83=0,0,1)+IF(G102=0,0,1)+IF(G121=0,0,1)+IF(G140=0,0,1)+IF(G159=0,0,1)+IF(G178=0,0,1)+IF(G197=0,0,1))</f>
        <v>24.992999999999995</v>
      </c>
      <c r="H198" s="34">
        <f>(H26+H45+H64+H83+H102+H121+H140+H159+H178+H197)/(IF(H26=0,0,1)+IF(H45=0,0,1)+IF(H64=0,0,1)+IF(H83=0,0,1)+IF(H102=0,0,1)+IF(H121=0,0,1)+IF(H140=0,0,1)+IF(H159=0,0,1)+IF(H178=0,0,1)+IF(H197=0,0,1))</f>
        <v>20.140999999999998</v>
      </c>
      <c r="I198" s="34">
        <f>(I26+I45+I64+I83+I102+I121+I140+I159+I178+I197)/(IF(I26=0,0,1)+IF(I45=0,0,1)+IF(I64=0,0,1)+IF(I83=0,0,1)+IF(I102=0,0,1)+IF(I121=0,0,1)+IF(I140=0,0,1)+IF(I159=0,0,1)+IF(I178=0,0,1)+IF(I197=0,0,1))</f>
        <v>97.76400000000001</v>
      </c>
      <c r="J198" s="34">
        <f>(J26+J45+J64+J83+J102+J121+J140+J159+J178+J197)/(IF(J26=0,0,1)+IF(J45=0,0,1)+IF(J64=0,0,1)+IF(J83=0,0,1)+IF(J102=0,0,1)+IF(J121=0,0,1)+IF(J140=0,0,1)+IF(J159=0,0,1)+IF(J178=0,0,1)+IF(J197=0,0,1))</f>
        <v>674</v>
      </c>
      <c r="K198" s="34"/>
      <c r="L198" s="34" t="e">
        <f>(L26+L45+L64+L83+L102+L121+L140+L159+L178+L197)/(IF(L26=0,0,1)+IF(L45=0,0,1)+IF(L64=0,0,1)+IF(L83=0,0,1)+IF(L102=0,0,1)+IF(L121=0,0,1)+IF(L140=0,0,1)+IF(L159=0,0,1)+IF(L178=0,0,1)+IF(L197=0,0,1))</f>
        <v>#DIV/0!</v>
      </c>
    </row>
  </sheetData>
  <mergeCells count="14">
    <mergeCell ref="C83:D83"/>
    <mergeCell ref="C102:D102"/>
    <mergeCell ref="C26:D26"/>
    <mergeCell ref="C198:E198"/>
    <mergeCell ref="C197:D197"/>
    <mergeCell ref="C121:D121"/>
    <mergeCell ref="C140:D140"/>
    <mergeCell ref="C159:D159"/>
    <mergeCell ref="C178:D178"/>
    <mergeCell ref="C1:E1"/>
    <mergeCell ref="H1:K1"/>
    <mergeCell ref="H2:K2"/>
    <mergeCell ref="C45:D45"/>
    <mergeCell ref="C64:D64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2025-05-21T12:52:50Z</cp:lastPrinted>
  <dcterms:created xsi:type="dcterms:W3CDTF">2022-05-16T14:23:56Z</dcterms:created>
  <dcterms:modified xsi:type="dcterms:W3CDTF">2025-05-21T13:24:26Z</dcterms:modified>
</cp:coreProperties>
</file>