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610" windowHeight="97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J175" i="1"/>
  <c r="I175" i="1"/>
  <c r="H175" i="1"/>
  <c r="G175" i="1"/>
  <c r="F175" i="1"/>
  <c r="B166" i="1"/>
  <c r="A166" i="1"/>
  <c r="L17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J137" i="1"/>
  <c r="I137" i="1"/>
  <c r="H137" i="1"/>
  <c r="G137" i="1"/>
  <c r="F137" i="1"/>
  <c r="B128" i="1"/>
  <c r="A128" i="1"/>
  <c r="L13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A109" i="1"/>
  <c r="L11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L10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L8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J61" i="1"/>
  <c r="I61" i="1"/>
  <c r="H61" i="1"/>
  <c r="G61" i="1"/>
  <c r="F61" i="1"/>
  <c r="B52" i="1"/>
  <c r="A52" i="1"/>
  <c r="L62" i="1"/>
  <c r="J51" i="1"/>
  <c r="I51" i="1"/>
  <c r="I62" i="1" s="1"/>
  <c r="H51" i="1"/>
  <c r="H62" i="1" s="1"/>
  <c r="G51" i="1"/>
  <c r="G62" i="1" s="1"/>
  <c r="F51" i="1"/>
  <c r="B43" i="1"/>
  <c r="A43" i="1"/>
  <c r="J42" i="1"/>
  <c r="I42" i="1"/>
  <c r="H42" i="1"/>
  <c r="G42" i="1"/>
  <c r="F42" i="1"/>
  <c r="B33" i="1"/>
  <c r="A33" i="1"/>
  <c r="L43" i="1"/>
  <c r="J32" i="1"/>
  <c r="J43" i="1" s="1"/>
  <c r="I32" i="1"/>
  <c r="I43" i="1" s="1"/>
  <c r="H32" i="1"/>
  <c r="H43" i="1" s="1"/>
  <c r="G32" i="1"/>
  <c r="G43" i="1" s="1"/>
  <c r="F32" i="1"/>
  <c r="B24" i="1"/>
  <c r="A24" i="1"/>
  <c r="J23" i="1"/>
  <c r="I23" i="1"/>
  <c r="H23" i="1"/>
  <c r="G23" i="1"/>
  <c r="F23" i="1"/>
  <c r="B14" i="1"/>
  <c r="A14" i="1"/>
  <c r="L24" i="1"/>
  <c r="J13" i="1"/>
  <c r="J24" i="1" s="1"/>
  <c r="I13" i="1"/>
  <c r="H13" i="1"/>
  <c r="G13" i="1"/>
  <c r="F13" i="1"/>
  <c r="F24" i="1" s="1"/>
  <c r="F138" i="1" l="1"/>
  <c r="J62" i="1"/>
  <c r="F62" i="1"/>
  <c r="I24" i="1"/>
  <c r="G24" i="1"/>
  <c r="G196" i="1" s="1"/>
  <c r="F43" i="1"/>
  <c r="I196" i="1"/>
  <c r="J196" i="1"/>
  <c r="H24" i="1"/>
  <c r="H196" i="1" s="1"/>
  <c r="L196" i="1"/>
  <c r="F196" i="1" l="1"/>
</calcChain>
</file>

<file path=xl/sharedStrings.xml><?xml version="1.0" encoding="utf-8"?>
<sst xmlns="http://schemas.openxmlformats.org/spreadsheetml/2006/main" count="413" uniqueCount="129">
  <si>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</si>
  <si>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</si>
  <si>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</si>
  <si>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</si>
  <si>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</si>
  <si>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</si>
  <si>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</si>
  <si>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</si>
  <si>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</si>
  <si>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</si>
  <si>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</si>
  <si>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</si>
  <si>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</si>
  <si>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</si>
  <si>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</si>
  <si>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</si>
  <si>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</si>
  <si>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</si>
  <si>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</si>
  <si>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</si>
  <si>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</si>
  <si>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</si>
  <si>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</si>
  <si>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</si>
  <si>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</si>
  <si>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</si>
  <si>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</si>
  <si>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</si>
  <si>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</si>
  <si>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</si>
  <si>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</si>
  <si>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</si>
  <si>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</si>
  <si>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</si>
  <si>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</si>
  <si>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</si>
  <si>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</si>
  <si>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</si>
  <si>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</t>
  </si>
  <si>
    <t>директор</t>
  </si>
  <si>
    <t>МБОУ СОШ</t>
  </si>
  <si>
    <t>Филе цыплёнка тушёное</t>
  </si>
  <si>
    <t>ТТК №48</t>
  </si>
  <si>
    <t>Макаронные изделия отварные</t>
  </si>
  <si>
    <t>№256-2021г.</t>
  </si>
  <si>
    <t>Хлеб ржано-пшеничный</t>
  </si>
  <si>
    <t>ПР</t>
  </si>
  <si>
    <t>Суп с крупой (пшено) с цыплёнком-бройлером</t>
  </si>
  <si>
    <t>№115-2015г.</t>
  </si>
  <si>
    <t>Котлета из свинины</t>
  </si>
  <si>
    <t>№268-2015г.</t>
  </si>
  <si>
    <t>Рис отварной</t>
  </si>
  <si>
    <t>№304-2015г</t>
  </si>
  <si>
    <t>Чай с сахаром</t>
  </si>
  <si>
    <t>№685-2004г.</t>
  </si>
  <si>
    <t>Сок фруктовый</t>
  </si>
  <si>
    <t>№389-2015г.</t>
  </si>
  <si>
    <t>Батон</t>
  </si>
  <si>
    <t>Запеканка из творога с молоком сгущённым</t>
  </si>
  <si>
    <t>№223-2015г.</t>
  </si>
  <si>
    <t>Кисель из варенья</t>
  </si>
  <si>
    <t>№360-2015г.</t>
  </si>
  <si>
    <t>Фрукт свежий (яблоко)</t>
  </si>
  <si>
    <t>№338-2015г</t>
  </si>
  <si>
    <t>Суп с макаронными изделиями с цыплёнком</t>
  </si>
  <si>
    <t>№111-2015г.</t>
  </si>
  <si>
    <t>Гуляш из говядины</t>
  </si>
  <si>
    <t>№260-2015г.</t>
  </si>
  <si>
    <t>Каша рассыпчатая гречневая</t>
  </si>
  <si>
    <t>№302-2015г.</t>
  </si>
  <si>
    <t>Напиток из варенья (ягода протёртая с сахаром)</t>
  </si>
  <si>
    <t>№387-2015г.</t>
  </si>
  <si>
    <t>Филе горбуши запечённое</t>
  </si>
  <si>
    <t>ТТК №15</t>
  </si>
  <si>
    <t>Напиток лимонный</t>
  </si>
  <si>
    <t>№699-2004г.</t>
  </si>
  <si>
    <t>Суп с крупой (перловая) с цыплёнком</t>
  </si>
  <si>
    <t>Тефтели 2-й вариант из свинины с соусом сметанным с томатом</t>
  </si>
  <si>
    <t>№279,331-2015г.</t>
  </si>
  <si>
    <t>Компот из свежих яблок</t>
  </si>
  <si>
    <t>№342-2015г.</t>
  </si>
  <si>
    <t>№71-2015г.</t>
  </si>
  <si>
    <t>Бефстроганов</t>
  </si>
  <si>
    <t>№250-2015г.</t>
  </si>
  <si>
    <t>Плов "Школьный" из филе цыплят</t>
  </si>
  <si>
    <t>ТТК №20</t>
  </si>
  <si>
    <t>Напиток из плодов шиповника</t>
  </si>
  <si>
    <t>№388-2015г.</t>
  </si>
  <si>
    <t>Печенье "Сливочное"</t>
  </si>
  <si>
    <t>Котлета "Школьная" из свинины</t>
  </si>
  <si>
    <t>ТТК №104</t>
  </si>
  <si>
    <t>Биойогурт питьевой "Славянский"</t>
  </si>
  <si>
    <t>Суп с крупой (пшено) с цыплёнком</t>
  </si>
  <si>
    <t>Компот из кураги</t>
  </si>
  <si>
    <t>№348-2015г.</t>
  </si>
  <si>
    <t>Каша вязкая молочная из пшённой крупы (или хлопья овсяные "Геркулес") с маслом сливочным</t>
  </si>
  <si>
    <t>№173-2015г.</t>
  </si>
  <si>
    <t>Бутерброд с сыром</t>
  </si>
  <si>
    <t>№3-2015г.</t>
  </si>
  <si>
    <t>Груша свежая (порция)</t>
  </si>
  <si>
    <t>Тефтели рыбные из минтая с соусом сметанным с томатом</t>
  </si>
  <si>
    <t>№239,331-2015г.</t>
  </si>
  <si>
    <t>Суп с крупой (рис) с цыплёнком-бройлером</t>
  </si>
  <si>
    <t>Мясо тушёное (свинина)</t>
  </si>
  <si>
    <t>№256-2015г</t>
  </si>
  <si>
    <t>Филе цыплёнка запечённое</t>
  </si>
  <si>
    <t>ТТК №18</t>
  </si>
  <si>
    <t>Овощи натуральные свежие (помидоры)</t>
  </si>
  <si>
    <t>Плов из свинины</t>
  </si>
  <si>
    <t>№265-2015г.</t>
  </si>
  <si>
    <t>Бобовые отварные (кукуруза сахарная консервированная)</t>
  </si>
  <si>
    <t>№306-2015г.</t>
  </si>
  <si>
    <t>Биточки рыбные "Диетические" из минтая</t>
  </si>
  <si>
    <t>ТТК №103</t>
  </si>
  <si>
    <t>Яйцо варёное</t>
  </si>
  <si>
    <t>№209-2015г.</t>
  </si>
  <si>
    <t>Гуляш из свинины</t>
  </si>
  <si>
    <t>Кофейный напиток с молоком</t>
  </si>
  <si>
    <t>№686-2004г.</t>
  </si>
  <si>
    <t>Вафли десертные</t>
  </si>
  <si>
    <t>сладкое</t>
  </si>
  <si>
    <t>Печенье "Полосатое"</t>
  </si>
  <si>
    <t>Макаронные изделия отварные; Бобовые отварные (горошек зелёный консервированный)</t>
  </si>
  <si>
    <t>№256;306-2021г.</t>
  </si>
  <si>
    <t>Чай с лимоном</t>
  </si>
  <si>
    <t>Макароны отварные с сыром</t>
  </si>
  <si>
    <t>№204-2015г.</t>
  </si>
  <si>
    <t>кисломол.</t>
  </si>
  <si>
    <t>Каша рассыпчатая гречневая; Бобовые отварные (горошек зелёный консервированный)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</si>
</sst>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F188" sqref="F18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40</v>
      </c>
      <c r="D1" s="55"/>
      <c r="E1" s="55"/>
      <c r="F1" s="12" t="s">
        <v>38</v>
      </c>
      <c r="G1" s="2" t="s">
        <v>16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17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31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>
        <v>90</v>
      </c>
      <c r="G6" s="40">
        <v>14.04</v>
      </c>
      <c r="H6" s="40">
        <v>7.56</v>
      </c>
      <c r="I6" s="40">
        <v>2.97</v>
      </c>
      <c r="J6" s="40">
        <v>136.08000000000001</v>
      </c>
      <c r="K6" s="41" t="s">
        <v>42</v>
      </c>
      <c r="L6" s="40"/>
    </row>
    <row r="7" spans="1:12" ht="25.5" x14ac:dyDescent="0.25">
      <c r="A7" s="23"/>
      <c r="B7" s="15"/>
      <c r="C7" s="11"/>
      <c r="D7" s="6" t="s">
        <v>20</v>
      </c>
      <c r="E7" s="42" t="s">
        <v>43</v>
      </c>
      <c r="F7" s="43">
        <v>170</v>
      </c>
      <c r="G7" s="43">
        <v>6.29</v>
      </c>
      <c r="H7" s="43">
        <v>5.61</v>
      </c>
      <c r="I7" s="43">
        <v>33.49</v>
      </c>
      <c r="J7" s="43">
        <v>209.1</v>
      </c>
      <c r="K7" s="44" t="s">
        <v>44</v>
      </c>
      <c r="L7" s="43"/>
    </row>
    <row r="8" spans="1:12" ht="25.5" x14ac:dyDescent="0.25">
      <c r="A8" s="23"/>
      <c r="B8" s="15"/>
      <c r="C8" s="11"/>
      <c r="D8" s="7" t="s">
        <v>21</v>
      </c>
      <c r="E8" s="42" t="s">
        <v>117</v>
      </c>
      <c r="F8" s="43">
        <v>200</v>
      </c>
      <c r="G8" s="43">
        <v>3.17</v>
      </c>
      <c r="H8" s="43">
        <v>2.68</v>
      </c>
      <c r="I8" s="43">
        <v>15.95</v>
      </c>
      <c r="J8" s="43">
        <v>100.6</v>
      </c>
      <c r="K8" s="44" t="s">
        <v>118</v>
      </c>
      <c r="L8" s="43"/>
    </row>
    <row r="9" spans="1:12" ht="15" x14ac:dyDescent="0.25">
      <c r="A9" s="23"/>
      <c r="B9" s="15"/>
      <c r="C9" s="11"/>
      <c r="D9" s="7" t="s">
        <v>22</v>
      </c>
      <c r="E9" s="42" t="s">
        <v>45</v>
      </c>
      <c r="F9" s="43">
        <v>25</v>
      </c>
      <c r="G9" s="43">
        <v>2.15</v>
      </c>
      <c r="H9" s="43">
        <v>0.33</v>
      </c>
      <c r="I9" s="43">
        <v>11.3</v>
      </c>
      <c r="J9" s="43">
        <v>57</v>
      </c>
      <c r="K9" s="44" t="s">
        <v>46</v>
      </c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57" t="s">
        <v>120</v>
      </c>
      <c r="E11" s="42" t="s">
        <v>119</v>
      </c>
      <c r="F11" s="43">
        <v>19</v>
      </c>
      <c r="G11" s="43">
        <v>0.97</v>
      </c>
      <c r="H11" s="43">
        <v>5.74</v>
      </c>
      <c r="I11" s="43">
        <v>11.13</v>
      </c>
      <c r="J11" s="43">
        <v>100.13</v>
      </c>
      <c r="K11" s="44" t="s">
        <v>46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504</v>
      </c>
      <c r="G13" s="19">
        <f t="shared" ref="G13:J13" si="0">SUM(G6:G12)</f>
        <v>26.619999999999997</v>
      </c>
      <c r="H13" s="19">
        <f t="shared" si="0"/>
        <v>21.92</v>
      </c>
      <c r="I13" s="19">
        <f t="shared" si="0"/>
        <v>74.839999999999989</v>
      </c>
      <c r="J13" s="19">
        <f t="shared" si="0"/>
        <v>602.91</v>
      </c>
      <c r="K13" s="25"/>
      <c r="L13" s="19">
        <v>86.5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25.5" x14ac:dyDescent="0.25">
      <c r="A15" s="23"/>
      <c r="B15" s="15"/>
      <c r="C15" s="11"/>
      <c r="D15" s="7" t="s">
        <v>26</v>
      </c>
      <c r="E15" s="42" t="s">
        <v>47</v>
      </c>
      <c r="F15" s="43">
        <v>260</v>
      </c>
      <c r="G15" s="43">
        <v>2.69</v>
      </c>
      <c r="H15" s="43">
        <v>6.16</v>
      </c>
      <c r="I15" s="43">
        <v>1.72</v>
      </c>
      <c r="J15" s="43">
        <v>72.349999999999994</v>
      </c>
      <c r="K15" s="44" t="s">
        <v>48</v>
      </c>
      <c r="L15" s="43"/>
    </row>
    <row r="16" spans="1:12" ht="25.5" x14ac:dyDescent="0.25">
      <c r="A16" s="23"/>
      <c r="B16" s="15"/>
      <c r="C16" s="11"/>
      <c r="D16" s="7" t="s">
        <v>27</v>
      </c>
      <c r="E16" s="42" t="s">
        <v>49</v>
      </c>
      <c r="F16" s="43">
        <v>75</v>
      </c>
      <c r="G16" s="43">
        <v>10.11</v>
      </c>
      <c r="H16" s="43">
        <v>20.87</v>
      </c>
      <c r="I16" s="43">
        <v>10.64</v>
      </c>
      <c r="J16" s="43">
        <v>273</v>
      </c>
      <c r="K16" s="44" t="s">
        <v>50</v>
      </c>
      <c r="L16" s="43"/>
    </row>
    <row r="17" spans="1:12" ht="25.5" x14ac:dyDescent="0.25">
      <c r="A17" s="23"/>
      <c r="B17" s="15"/>
      <c r="C17" s="11"/>
      <c r="D17" s="7" t="s">
        <v>28</v>
      </c>
      <c r="E17" s="42" t="s">
        <v>51</v>
      </c>
      <c r="F17" s="43">
        <v>160</v>
      </c>
      <c r="G17" s="43">
        <v>3.89</v>
      </c>
      <c r="H17" s="43">
        <v>5.73</v>
      </c>
      <c r="I17" s="43">
        <v>39.130000000000003</v>
      </c>
      <c r="J17" s="43">
        <v>223.68</v>
      </c>
      <c r="K17" s="44" t="s">
        <v>52</v>
      </c>
      <c r="L17" s="43"/>
    </row>
    <row r="18" spans="1:12" ht="25.5" x14ac:dyDescent="0.25">
      <c r="A18" s="23"/>
      <c r="B18" s="15"/>
      <c r="C18" s="11"/>
      <c r="D18" s="7" t="s">
        <v>29</v>
      </c>
      <c r="E18" s="42" t="s">
        <v>55</v>
      </c>
      <c r="F18" s="43">
        <v>200</v>
      </c>
      <c r="G18" s="43">
        <v>0.55000000000000004</v>
      </c>
      <c r="H18" s="43">
        <v>0.2</v>
      </c>
      <c r="I18" s="43">
        <v>25</v>
      </c>
      <c r="J18" s="43">
        <v>104</v>
      </c>
      <c r="K18" s="44" t="s">
        <v>56</v>
      </c>
      <c r="L18" s="43"/>
    </row>
    <row r="19" spans="1:12" ht="15" x14ac:dyDescent="0.25">
      <c r="A19" s="23"/>
      <c r="B19" s="15"/>
      <c r="C19" s="11"/>
      <c r="D19" s="7" t="s">
        <v>30</v>
      </c>
      <c r="E19" s="42" t="s">
        <v>57</v>
      </c>
      <c r="F19" s="43">
        <v>20</v>
      </c>
      <c r="G19" s="43">
        <v>1.6</v>
      </c>
      <c r="H19" s="43">
        <v>0.6</v>
      </c>
      <c r="I19" s="43">
        <v>10.8</v>
      </c>
      <c r="J19" s="43">
        <v>56</v>
      </c>
      <c r="K19" s="44" t="s">
        <v>46</v>
      </c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45</v>
      </c>
      <c r="F20" s="43">
        <v>30</v>
      </c>
      <c r="G20" s="43">
        <v>2.58</v>
      </c>
      <c r="H20" s="43">
        <v>0.39</v>
      </c>
      <c r="I20" s="43">
        <v>13.56</v>
      </c>
      <c r="J20" s="43">
        <v>68.400000000000006</v>
      </c>
      <c r="K20" s="44" t="s">
        <v>46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745</v>
      </c>
      <c r="G23" s="19">
        <f t="shared" ref="G23:J23" si="1">SUM(G14:G22)</f>
        <v>21.42</v>
      </c>
      <c r="H23" s="19">
        <f t="shared" si="1"/>
        <v>33.95000000000001</v>
      </c>
      <c r="I23" s="19">
        <f t="shared" si="1"/>
        <v>100.85000000000001</v>
      </c>
      <c r="J23" s="19">
        <f t="shared" si="1"/>
        <v>797.43</v>
      </c>
      <c r="K23" s="25"/>
      <c r="L23" s="19">
        <v>86.5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1249</v>
      </c>
      <c r="G24" s="32">
        <f t="shared" ref="G24:J24" si="2">G13+G23</f>
        <v>48.04</v>
      </c>
      <c r="H24" s="32">
        <f t="shared" si="2"/>
        <v>55.870000000000012</v>
      </c>
      <c r="I24" s="32">
        <f t="shared" si="2"/>
        <v>175.69</v>
      </c>
      <c r="J24" s="32">
        <f t="shared" si="2"/>
        <v>1400.34</v>
      </c>
      <c r="K24" s="32"/>
      <c r="L24" s="32">
        <f t="shared" ref="L24" si="3">L13+L23</f>
        <v>173</v>
      </c>
    </row>
    <row r="25" spans="1:12" ht="25.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58</v>
      </c>
      <c r="F25" s="40">
        <v>150</v>
      </c>
      <c r="G25" s="40">
        <v>23.2</v>
      </c>
      <c r="H25" s="40">
        <v>18.54</v>
      </c>
      <c r="I25" s="40">
        <v>36.82</v>
      </c>
      <c r="J25" s="40">
        <v>406.8</v>
      </c>
      <c r="K25" s="41" t="s">
        <v>59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5.5" x14ac:dyDescent="0.25">
      <c r="A27" s="14"/>
      <c r="B27" s="15"/>
      <c r="C27" s="11"/>
      <c r="D27" s="7" t="s">
        <v>21</v>
      </c>
      <c r="E27" s="42" t="s">
        <v>60</v>
      </c>
      <c r="F27" s="43">
        <v>200</v>
      </c>
      <c r="G27" s="43">
        <v>0.1</v>
      </c>
      <c r="H27" s="43">
        <v>7.0000000000000007E-2</v>
      </c>
      <c r="I27" s="43">
        <v>29.83</v>
      </c>
      <c r="J27" s="43">
        <v>117.4</v>
      </c>
      <c r="K27" s="44" t="s">
        <v>61</v>
      </c>
      <c r="L27" s="43"/>
    </row>
    <row r="28" spans="1:12" ht="15" x14ac:dyDescent="0.25">
      <c r="A28" s="14"/>
      <c r="B28" s="15"/>
      <c r="C28" s="11"/>
      <c r="D28" s="7" t="s">
        <v>22</v>
      </c>
      <c r="E28" s="42" t="s">
        <v>57</v>
      </c>
      <c r="F28" s="43">
        <v>30</v>
      </c>
      <c r="G28" s="43">
        <v>2.4</v>
      </c>
      <c r="H28" s="43">
        <v>0.9</v>
      </c>
      <c r="I28" s="43">
        <v>16.2</v>
      </c>
      <c r="J28" s="43">
        <v>84</v>
      </c>
      <c r="K28" s="44" t="s">
        <v>46</v>
      </c>
      <c r="L28" s="43"/>
    </row>
    <row r="29" spans="1:12" ht="25.5" x14ac:dyDescent="0.25">
      <c r="A29" s="14"/>
      <c r="B29" s="15"/>
      <c r="C29" s="11"/>
      <c r="D29" s="7" t="s">
        <v>23</v>
      </c>
      <c r="E29" s="42" t="s">
        <v>62</v>
      </c>
      <c r="F29" s="43">
        <v>120</v>
      </c>
      <c r="G29" s="43">
        <v>0.48</v>
      </c>
      <c r="H29" s="43">
        <v>0.48</v>
      </c>
      <c r="I29" s="43">
        <v>11.76</v>
      </c>
      <c r="J29" s="43">
        <v>56.4</v>
      </c>
      <c r="K29" s="44" t="s">
        <v>63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4">SUM(G25:G31)</f>
        <v>26.18</v>
      </c>
      <c r="H32" s="19">
        <f t="shared" ref="H32" si="5">SUM(H25:H31)</f>
        <v>19.989999999999998</v>
      </c>
      <c r="I32" s="19">
        <f t="shared" ref="I32" si="6">SUM(I25:I31)</f>
        <v>94.610000000000014</v>
      </c>
      <c r="J32" s="19">
        <f t="shared" ref="J32" si="7">SUM(J25:J31)</f>
        <v>664.6</v>
      </c>
      <c r="K32" s="25"/>
      <c r="L32" s="19">
        <v>86.5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25.5" x14ac:dyDescent="0.25">
      <c r="A34" s="14"/>
      <c r="B34" s="15"/>
      <c r="C34" s="11"/>
      <c r="D34" s="7" t="s">
        <v>26</v>
      </c>
      <c r="E34" s="42" t="s">
        <v>64</v>
      </c>
      <c r="F34" s="43">
        <v>260</v>
      </c>
      <c r="G34" s="43">
        <v>4.45</v>
      </c>
      <c r="H34" s="43">
        <v>4.1900000000000004</v>
      </c>
      <c r="I34" s="43">
        <v>16.89</v>
      </c>
      <c r="J34" s="43">
        <v>135.1</v>
      </c>
      <c r="K34" s="44" t="s">
        <v>65</v>
      </c>
      <c r="L34" s="43"/>
    </row>
    <row r="35" spans="1:12" ht="25.5" x14ac:dyDescent="0.25">
      <c r="A35" s="14"/>
      <c r="B35" s="15"/>
      <c r="C35" s="11"/>
      <c r="D35" s="7" t="s">
        <v>27</v>
      </c>
      <c r="E35" s="42" t="s">
        <v>66</v>
      </c>
      <c r="F35" s="43">
        <v>70</v>
      </c>
      <c r="G35" s="43">
        <v>10.19</v>
      </c>
      <c r="H35" s="43">
        <v>11.75</v>
      </c>
      <c r="I35" s="43">
        <v>2.02</v>
      </c>
      <c r="J35" s="43">
        <v>154.69999999999999</v>
      </c>
      <c r="K35" s="44" t="s">
        <v>67</v>
      </c>
      <c r="L35" s="43"/>
    </row>
    <row r="36" spans="1:12" ht="25.5" x14ac:dyDescent="0.25">
      <c r="A36" s="14"/>
      <c r="B36" s="15"/>
      <c r="C36" s="11"/>
      <c r="D36" s="7" t="s">
        <v>28</v>
      </c>
      <c r="E36" s="42" t="s">
        <v>68</v>
      </c>
      <c r="F36" s="43">
        <v>160</v>
      </c>
      <c r="G36" s="43">
        <v>9.17</v>
      </c>
      <c r="H36" s="43">
        <v>6.5</v>
      </c>
      <c r="I36" s="43">
        <v>41.22</v>
      </c>
      <c r="J36" s="43">
        <v>260</v>
      </c>
      <c r="K36" s="44" t="s">
        <v>69</v>
      </c>
      <c r="L36" s="43"/>
    </row>
    <row r="37" spans="1:12" ht="25.5" x14ac:dyDescent="0.25">
      <c r="A37" s="14"/>
      <c r="B37" s="15"/>
      <c r="C37" s="11"/>
      <c r="D37" s="7" t="s">
        <v>29</v>
      </c>
      <c r="E37" s="42" t="s">
        <v>70</v>
      </c>
      <c r="F37" s="43">
        <v>200</v>
      </c>
      <c r="G37" s="43">
        <v>0.12</v>
      </c>
      <c r="H37" s="43">
        <v>0</v>
      </c>
      <c r="I37" s="43">
        <v>26.56</v>
      </c>
      <c r="J37" s="43">
        <v>106.8</v>
      </c>
      <c r="K37" s="44" t="s">
        <v>71</v>
      </c>
      <c r="L37" s="43"/>
    </row>
    <row r="38" spans="1:12" ht="15" x14ac:dyDescent="0.25">
      <c r="A38" s="14"/>
      <c r="B38" s="15"/>
      <c r="C38" s="11"/>
      <c r="D38" s="7" t="s">
        <v>30</v>
      </c>
      <c r="E38" s="42" t="s">
        <v>57</v>
      </c>
      <c r="F38" s="43">
        <v>20</v>
      </c>
      <c r="G38" s="43">
        <v>1.6</v>
      </c>
      <c r="H38" s="43">
        <v>0.6</v>
      </c>
      <c r="I38" s="43">
        <v>10.8</v>
      </c>
      <c r="J38" s="43">
        <v>56</v>
      </c>
      <c r="K38" s="44" t="s">
        <v>46</v>
      </c>
      <c r="L38" s="43"/>
    </row>
    <row r="39" spans="1:12" ht="15" x14ac:dyDescent="0.25">
      <c r="A39" s="14"/>
      <c r="B39" s="15"/>
      <c r="C39" s="11"/>
      <c r="D39" s="7" t="s">
        <v>31</v>
      </c>
      <c r="E39" s="42" t="s">
        <v>45</v>
      </c>
      <c r="F39" s="43">
        <v>30</v>
      </c>
      <c r="G39" s="43">
        <v>2.58</v>
      </c>
      <c r="H39" s="43">
        <v>0.39</v>
      </c>
      <c r="I39" s="43">
        <v>13.56</v>
      </c>
      <c r="J39" s="43">
        <v>68.400000000000006</v>
      </c>
      <c r="K39" s="44" t="s">
        <v>46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740</v>
      </c>
      <c r="G42" s="19">
        <f t="shared" ref="G42" si="8">SUM(G33:G41)</f>
        <v>28.110000000000007</v>
      </c>
      <c r="H42" s="19">
        <f t="shared" ref="H42" si="9">SUM(H33:H41)</f>
        <v>23.430000000000003</v>
      </c>
      <c r="I42" s="19">
        <f t="shared" ref="I42" si="10">SUM(I33:I41)</f>
        <v>111.05</v>
      </c>
      <c r="J42" s="19">
        <f t="shared" ref="J42" si="11">SUM(J33:J41)</f>
        <v>780.99999999999989</v>
      </c>
      <c r="K42" s="25"/>
      <c r="L42" s="19">
        <v>86.5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1240</v>
      </c>
      <c r="G43" s="32">
        <f t="shared" ref="G43" si="12">G32+G42</f>
        <v>54.290000000000006</v>
      </c>
      <c r="H43" s="32">
        <f t="shared" ref="H43" si="13">H32+H42</f>
        <v>43.42</v>
      </c>
      <c r="I43" s="32">
        <f t="shared" ref="I43" si="14">I32+I42</f>
        <v>205.66000000000003</v>
      </c>
      <c r="J43" s="32">
        <f t="shared" ref="J43:L43" si="15">J32+J42</f>
        <v>1445.6</v>
      </c>
      <c r="K43" s="32"/>
      <c r="L43" s="32">
        <f t="shared" si="15"/>
        <v>173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72</v>
      </c>
      <c r="F44" s="40">
        <v>90</v>
      </c>
      <c r="G44" s="40">
        <v>21.15</v>
      </c>
      <c r="H44" s="40">
        <v>8.91</v>
      </c>
      <c r="I44" s="40">
        <v>3.42</v>
      </c>
      <c r="J44" s="40">
        <v>178.65</v>
      </c>
      <c r="K44" s="41" t="s">
        <v>73</v>
      </c>
      <c r="L44" s="40"/>
    </row>
    <row r="45" spans="1:12" ht="25.5" x14ac:dyDescent="0.25">
      <c r="A45" s="23"/>
      <c r="B45" s="15"/>
      <c r="C45" s="11"/>
      <c r="D45" s="6" t="s">
        <v>20</v>
      </c>
      <c r="E45" s="42" t="s">
        <v>51</v>
      </c>
      <c r="F45" s="43">
        <v>160</v>
      </c>
      <c r="G45" s="43">
        <v>3.89</v>
      </c>
      <c r="H45" s="43">
        <v>5.73</v>
      </c>
      <c r="I45" s="43">
        <v>39.130000000000003</v>
      </c>
      <c r="J45" s="43">
        <v>223.68</v>
      </c>
      <c r="K45" s="44" t="s">
        <v>52</v>
      </c>
      <c r="L45" s="43"/>
    </row>
    <row r="46" spans="1:12" ht="25.5" x14ac:dyDescent="0.25">
      <c r="A46" s="23"/>
      <c r="B46" s="15"/>
      <c r="C46" s="11"/>
      <c r="D46" s="7" t="s">
        <v>21</v>
      </c>
      <c r="E46" s="42" t="s">
        <v>74</v>
      </c>
      <c r="F46" s="43">
        <v>200</v>
      </c>
      <c r="G46" s="43">
        <v>0.1</v>
      </c>
      <c r="H46" s="43">
        <v>0</v>
      </c>
      <c r="I46" s="43">
        <v>25.2</v>
      </c>
      <c r="J46" s="43">
        <v>96</v>
      </c>
      <c r="K46" s="44" t="s">
        <v>75</v>
      </c>
      <c r="L46" s="43"/>
    </row>
    <row r="47" spans="1:12" ht="15" x14ac:dyDescent="0.25">
      <c r="A47" s="23"/>
      <c r="B47" s="15"/>
      <c r="C47" s="11"/>
      <c r="D47" s="7" t="s">
        <v>22</v>
      </c>
      <c r="E47" s="42" t="s">
        <v>45</v>
      </c>
      <c r="F47" s="43">
        <v>35</v>
      </c>
      <c r="G47" s="43">
        <v>2.58</v>
      </c>
      <c r="H47" s="43">
        <v>0.39</v>
      </c>
      <c r="I47" s="43">
        <v>13.56</v>
      </c>
      <c r="J47" s="43">
        <v>68.400000000000006</v>
      </c>
      <c r="K47" s="44" t="s">
        <v>46</v>
      </c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121</v>
      </c>
      <c r="F49" s="43">
        <v>20</v>
      </c>
      <c r="G49" s="43">
        <v>1.24</v>
      </c>
      <c r="H49" s="43">
        <v>4.66</v>
      </c>
      <c r="I49" s="43">
        <v>12.5</v>
      </c>
      <c r="J49" s="43">
        <v>97</v>
      </c>
      <c r="K49" s="44" t="s">
        <v>46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505</v>
      </c>
      <c r="G51" s="19">
        <f t="shared" ref="G51" si="16">SUM(G44:G50)</f>
        <v>28.959999999999997</v>
      </c>
      <c r="H51" s="19">
        <f t="shared" ref="H51" si="17">SUM(H44:H50)</f>
        <v>19.690000000000001</v>
      </c>
      <c r="I51" s="19">
        <f t="shared" ref="I51" si="18">SUM(I44:I50)</f>
        <v>93.81</v>
      </c>
      <c r="J51" s="19">
        <f t="shared" ref="J51" si="19">SUM(J44:J50)</f>
        <v>663.73</v>
      </c>
      <c r="K51" s="25"/>
      <c r="L51" s="19">
        <v>86.5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25.5" x14ac:dyDescent="0.25">
      <c r="A53" s="23"/>
      <c r="B53" s="15"/>
      <c r="C53" s="11"/>
      <c r="D53" s="7" t="s">
        <v>26</v>
      </c>
      <c r="E53" s="42" t="s">
        <v>76</v>
      </c>
      <c r="F53" s="43">
        <v>260</v>
      </c>
      <c r="G53" s="43">
        <v>2.69</v>
      </c>
      <c r="H53" s="43">
        <v>6.16</v>
      </c>
      <c r="I53" s="43">
        <v>1.72</v>
      </c>
      <c r="J53" s="43">
        <v>53.35</v>
      </c>
      <c r="K53" s="44" t="s">
        <v>48</v>
      </c>
      <c r="L53" s="43"/>
    </row>
    <row r="54" spans="1:12" ht="25.5" x14ac:dyDescent="0.25">
      <c r="A54" s="23"/>
      <c r="B54" s="15"/>
      <c r="C54" s="11"/>
      <c r="D54" s="7" t="s">
        <v>27</v>
      </c>
      <c r="E54" s="42" t="s">
        <v>77</v>
      </c>
      <c r="F54" s="43">
        <v>165</v>
      </c>
      <c r="G54" s="43">
        <v>10.44</v>
      </c>
      <c r="H54" s="43">
        <v>24.17</v>
      </c>
      <c r="I54" s="43">
        <v>17.420000000000002</v>
      </c>
      <c r="J54" s="43">
        <v>334.5</v>
      </c>
      <c r="K54" s="44" t="s">
        <v>78</v>
      </c>
      <c r="L54" s="43"/>
    </row>
    <row r="55" spans="1:12" ht="25.5" x14ac:dyDescent="0.25">
      <c r="A55" s="23"/>
      <c r="B55" s="15"/>
      <c r="C55" s="11"/>
      <c r="D55" s="7" t="s">
        <v>28</v>
      </c>
      <c r="E55" s="42" t="s">
        <v>122</v>
      </c>
      <c r="F55" s="43">
        <v>160</v>
      </c>
      <c r="G55" s="43">
        <v>5.84</v>
      </c>
      <c r="H55" s="43">
        <v>5.22</v>
      </c>
      <c r="I55" s="43">
        <v>30.13</v>
      </c>
      <c r="J55" s="43">
        <v>190.42</v>
      </c>
      <c r="K55" s="44" t="s">
        <v>123</v>
      </c>
      <c r="L55" s="43"/>
    </row>
    <row r="56" spans="1:12" ht="25.5" x14ac:dyDescent="0.25">
      <c r="A56" s="23"/>
      <c r="B56" s="15"/>
      <c r="C56" s="11"/>
      <c r="D56" s="7" t="s">
        <v>29</v>
      </c>
      <c r="E56" s="42" t="s">
        <v>79</v>
      </c>
      <c r="F56" s="43">
        <v>200</v>
      </c>
      <c r="G56" s="43">
        <v>0.16</v>
      </c>
      <c r="H56" s="43">
        <v>0.16</v>
      </c>
      <c r="I56" s="43">
        <v>27.88</v>
      </c>
      <c r="J56" s="43">
        <v>114.6</v>
      </c>
      <c r="K56" s="44" t="s">
        <v>80</v>
      </c>
      <c r="L56" s="43"/>
    </row>
    <row r="57" spans="1:12" ht="15" x14ac:dyDescent="0.25">
      <c r="A57" s="23"/>
      <c r="B57" s="15"/>
      <c r="C57" s="11"/>
      <c r="D57" s="7" t="s">
        <v>30</v>
      </c>
      <c r="E57" s="42" t="s">
        <v>57</v>
      </c>
      <c r="F57" s="43">
        <v>20</v>
      </c>
      <c r="G57" s="43">
        <v>1.6</v>
      </c>
      <c r="H57" s="43">
        <v>0.6</v>
      </c>
      <c r="I57" s="43">
        <v>10.8</v>
      </c>
      <c r="J57" s="43">
        <v>56</v>
      </c>
      <c r="K57" s="44" t="s">
        <v>46</v>
      </c>
      <c r="L57" s="43"/>
    </row>
    <row r="58" spans="1:12" ht="15" x14ac:dyDescent="0.25">
      <c r="A58" s="23"/>
      <c r="B58" s="15"/>
      <c r="C58" s="11"/>
      <c r="D58" s="7" t="s">
        <v>31</v>
      </c>
      <c r="E58" s="42" t="s">
        <v>45</v>
      </c>
      <c r="F58" s="43">
        <v>30</v>
      </c>
      <c r="G58" s="43">
        <v>2.58</v>
      </c>
      <c r="H58" s="43">
        <v>0.39</v>
      </c>
      <c r="I58" s="43">
        <v>13.56</v>
      </c>
      <c r="J58" s="43">
        <v>68.400000000000006</v>
      </c>
      <c r="K58" s="44" t="s">
        <v>46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835</v>
      </c>
      <c r="G61" s="19">
        <f t="shared" ref="G61" si="20">SUM(G52:G60)</f>
        <v>23.310000000000002</v>
      </c>
      <c r="H61" s="19">
        <f t="shared" ref="H61" si="21">SUM(H52:H60)</f>
        <v>36.700000000000003</v>
      </c>
      <c r="I61" s="19">
        <f t="shared" ref="I61" si="22">SUM(I52:I60)</f>
        <v>101.50999999999999</v>
      </c>
      <c r="J61" s="19">
        <f t="shared" ref="J61" si="23">SUM(J52:J60)</f>
        <v>817.27</v>
      </c>
      <c r="K61" s="25"/>
      <c r="L61" s="19">
        <v>86.5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1340</v>
      </c>
      <c r="G62" s="32">
        <f t="shared" ref="G62" si="24">G51+G61</f>
        <v>52.269999999999996</v>
      </c>
      <c r="H62" s="32">
        <f t="shared" ref="H62" si="25">H51+H61</f>
        <v>56.39</v>
      </c>
      <c r="I62" s="32">
        <f t="shared" ref="I62" si="26">I51+I61</f>
        <v>195.32</v>
      </c>
      <c r="J62" s="32">
        <f t="shared" ref="J62:L62" si="27">J51+J61</f>
        <v>1481</v>
      </c>
      <c r="K62" s="32"/>
      <c r="L62" s="32">
        <f t="shared" si="27"/>
        <v>173</v>
      </c>
    </row>
    <row r="63" spans="1:12" ht="25.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82</v>
      </c>
      <c r="F63" s="40">
        <v>100</v>
      </c>
      <c r="G63" s="40">
        <v>15.2</v>
      </c>
      <c r="H63" s="40">
        <v>23.1</v>
      </c>
      <c r="I63" s="40">
        <v>5.12</v>
      </c>
      <c r="J63" s="40">
        <v>290</v>
      </c>
      <c r="K63" s="41" t="s">
        <v>83</v>
      </c>
      <c r="L63" s="40"/>
    </row>
    <row r="64" spans="1:12" ht="25.5" x14ac:dyDescent="0.25">
      <c r="A64" s="23"/>
      <c r="B64" s="15"/>
      <c r="C64" s="11"/>
      <c r="D64" s="6" t="s">
        <v>20</v>
      </c>
      <c r="E64" s="42" t="s">
        <v>68</v>
      </c>
      <c r="F64" s="43">
        <v>150</v>
      </c>
      <c r="G64" s="43">
        <v>8.6</v>
      </c>
      <c r="H64" s="43">
        <v>6.09</v>
      </c>
      <c r="I64" s="43">
        <v>38.64</v>
      </c>
      <c r="J64" s="43">
        <v>243.75</v>
      </c>
      <c r="K64" s="44" t="s">
        <v>69</v>
      </c>
      <c r="L64" s="43"/>
    </row>
    <row r="65" spans="1:12" ht="25.5" x14ac:dyDescent="0.25">
      <c r="A65" s="23"/>
      <c r="B65" s="15"/>
      <c r="C65" s="11"/>
      <c r="D65" s="7" t="s">
        <v>21</v>
      </c>
      <c r="E65" s="42" t="s">
        <v>124</v>
      </c>
      <c r="F65" s="43">
        <v>207</v>
      </c>
      <c r="G65" s="43">
        <v>0.13</v>
      </c>
      <c r="H65" s="43">
        <v>0.02</v>
      </c>
      <c r="I65" s="43">
        <v>15.2</v>
      </c>
      <c r="J65" s="43">
        <v>62</v>
      </c>
      <c r="K65" s="44" t="s">
        <v>118</v>
      </c>
      <c r="L65" s="43"/>
    </row>
    <row r="66" spans="1:12" ht="15" x14ac:dyDescent="0.25">
      <c r="A66" s="23"/>
      <c r="B66" s="15"/>
      <c r="C66" s="11"/>
      <c r="D66" s="7" t="s">
        <v>22</v>
      </c>
      <c r="E66" s="42" t="s">
        <v>45</v>
      </c>
      <c r="F66" s="43">
        <v>45</v>
      </c>
      <c r="G66" s="43">
        <v>3.87</v>
      </c>
      <c r="H66" s="43">
        <v>0.59</v>
      </c>
      <c r="I66" s="43">
        <v>20.34</v>
      </c>
      <c r="J66" s="43">
        <v>102.6</v>
      </c>
      <c r="K66" s="44" t="s">
        <v>46</v>
      </c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502</v>
      </c>
      <c r="G70" s="19">
        <f t="shared" ref="G70" si="28">SUM(G63:G69)</f>
        <v>27.799999999999997</v>
      </c>
      <c r="H70" s="19">
        <f t="shared" ref="H70" si="29">SUM(H63:H69)</f>
        <v>29.8</v>
      </c>
      <c r="I70" s="19">
        <f t="shared" ref="I70" si="30">SUM(I63:I69)</f>
        <v>79.3</v>
      </c>
      <c r="J70" s="19">
        <f t="shared" ref="J70" si="31">SUM(J63:J69)</f>
        <v>698.35</v>
      </c>
      <c r="K70" s="25"/>
      <c r="L70" s="19">
        <v>86.5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25.5" x14ac:dyDescent="0.25">
      <c r="A72" s="23"/>
      <c r="B72" s="15"/>
      <c r="C72" s="11"/>
      <c r="D72" s="7" t="s">
        <v>26</v>
      </c>
      <c r="E72" s="42" t="s">
        <v>64</v>
      </c>
      <c r="F72" s="43">
        <v>260</v>
      </c>
      <c r="G72" s="43">
        <v>4.45</v>
      </c>
      <c r="H72" s="43">
        <v>4.1900000000000004</v>
      </c>
      <c r="I72" s="43">
        <v>16.89</v>
      </c>
      <c r="J72" s="43">
        <v>135.1</v>
      </c>
      <c r="K72" s="44" t="s">
        <v>65</v>
      </c>
      <c r="L72" s="43"/>
    </row>
    <row r="73" spans="1:12" ht="15" x14ac:dyDescent="0.25">
      <c r="A73" s="23"/>
      <c r="B73" s="15"/>
      <c r="C73" s="11"/>
      <c r="D73" s="7" t="s">
        <v>27</v>
      </c>
      <c r="E73" s="42" t="s">
        <v>84</v>
      </c>
      <c r="F73" s="43">
        <v>140</v>
      </c>
      <c r="G73" s="43">
        <v>14</v>
      </c>
      <c r="H73" s="43">
        <v>14.1</v>
      </c>
      <c r="I73" s="43">
        <v>24.5</v>
      </c>
      <c r="J73" s="43">
        <v>280.7</v>
      </c>
      <c r="K73" s="44" t="s">
        <v>85</v>
      </c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25.5" x14ac:dyDescent="0.25">
      <c r="A75" s="23"/>
      <c r="B75" s="15"/>
      <c r="C75" s="11"/>
      <c r="D75" s="7" t="s">
        <v>29</v>
      </c>
      <c r="E75" s="42" t="s">
        <v>86</v>
      </c>
      <c r="F75" s="43">
        <v>200</v>
      </c>
      <c r="G75" s="43">
        <v>0.68</v>
      </c>
      <c r="H75" s="43">
        <v>0.28000000000000003</v>
      </c>
      <c r="I75" s="43">
        <v>20.76</v>
      </c>
      <c r="J75" s="43">
        <v>88.2</v>
      </c>
      <c r="K75" s="44" t="s">
        <v>87</v>
      </c>
      <c r="L75" s="43"/>
    </row>
    <row r="76" spans="1:12" ht="15" x14ac:dyDescent="0.25">
      <c r="A76" s="23"/>
      <c r="B76" s="15"/>
      <c r="C76" s="11"/>
      <c r="D76" s="7" t="s">
        <v>30</v>
      </c>
      <c r="E76" s="42" t="s">
        <v>57</v>
      </c>
      <c r="F76" s="43">
        <v>20</v>
      </c>
      <c r="G76" s="43">
        <v>1.6</v>
      </c>
      <c r="H76" s="43">
        <v>0.6</v>
      </c>
      <c r="I76" s="43">
        <v>10.8</v>
      </c>
      <c r="J76" s="43">
        <v>56</v>
      </c>
      <c r="K76" s="44" t="s">
        <v>46</v>
      </c>
      <c r="L76" s="43"/>
    </row>
    <row r="77" spans="1:12" ht="15" x14ac:dyDescent="0.25">
      <c r="A77" s="23"/>
      <c r="B77" s="15"/>
      <c r="C77" s="11"/>
      <c r="D77" s="7" t="s">
        <v>31</v>
      </c>
      <c r="E77" s="42" t="s">
        <v>45</v>
      </c>
      <c r="F77" s="43">
        <v>30</v>
      </c>
      <c r="G77" s="43">
        <v>2.58</v>
      </c>
      <c r="H77" s="43">
        <v>0.39</v>
      </c>
      <c r="I77" s="43">
        <v>13.56</v>
      </c>
      <c r="J77" s="43">
        <v>68.400000000000006</v>
      </c>
      <c r="K77" s="44" t="s">
        <v>46</v>
      </c>
      <c r="L77" s="43"/>
    </row>
    <row r="78" spans="1:12" ht="15" x14ac:dyDescent="0.25">
      <c r="A78" s="23"/>
      <c r="B78" s="15"/>
      <c r="C78" s="11"/>
      <c r="D78" s="6"/>
      <c r="E78" s="42" t="s">
        <v>88</v>
      </c>
      <c r="F78" s="43">
        <v>24</v>
      </c>
      <c r="G78" s="43">
        <v>1.75</v>
      </c>
      <c r="H78" s="43">
        <v>3.65</v>
      </c>
      <c r="I78" s="43">
        <v>16.18</v>
      </c>
      <c r="J78" s="43">
        <v>104.64</v>
      </c>
      <c r="K78" s="44" t="s">
        <v>46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674</v>
      </c>
      <c r="G80" s="19">
        <f t="shared" ref="G80" si="32">SUM(G71:G79)</f>
        <v>25.060000000000002</v>
      </c>
      <c r="H80" s="19">
        <f t="shared" ref="H80" si="33">SUM(H71:H79)</f>
        <v>23.21</v>
      </c>
      <c r="I80" s="19">
        <f t="shared" ref="I80" si="34">SUM(I71:I79)</f>
        <v>102.69</v>
      </c>
      <c r="J80" s="19">
        <f t="shared" ref="J80" si="35">SUM(J71:J79)</f>
        <v>733.04</v>
      </c>
      <c r="K80" s="25"/>
      <c r="L80" s="19">
        <v>86.5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1176</v>
      </c>
      <c r="G81" s="32">
        <f t="shared" ref="G81" si="36">G70+G80</f>
        <v>52.86</v>
      </c>
      <c r="H81" s="32">
        <f t="shared" ref="H81" si="37">H70+H80</f>
        <v>53.010000000000005</v>
      </c>
      <c r="I81" s="32">
        <f t="shared" ref="I81" si="38">I70+I80</f>
        <v>181.99</v>
      </c>
      <c r="J81" s="32">
        <f t="shared" ref="J81:L81" si="39">J70+J80</f>
        <v>1431.3899999999999</v>
      </c>
      <c r="K81" s="32"/>
      <c r="L81" s="32">
        <f t="shared" si="39"/>
        <v>173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89</v>
      </c>
      <c r="F82" s="40">
        <v>90</v>
      </c>
      <c r="G82" s="40">
        <v>12.24</v>
      </c>
      <c r="H82" s="40">
        <v>25.92</v>
      </c>
      <c r="I82" s="40">
        <v>14.94</v>
      </c>
      <c r="J82" s="40">
        <v>342</v>
      </c>
      <c r="K82" s="41" t="s">
        <v>90</v>
      </c>
      <c r="L82" s="40"/>
    </row>
    <row r="83" spans="1:12" ht="25.5" x14ac:dyDescent="0.25">
      <c r="A83" s="23"/>
      <c r="B83" s="15"/>
      <c r="C83" s="11"/>
      <c r="D83" s="6" t="s">
        <v>20</v>
      </c>
      <c r="E83" s="42" t="s">
        <v>125</v>
      </c>
      <c r="F83" s="43">
        <v>155</v>
      </c>
      <c r="G83" s="43">
        <v>7.2</v>
      </c>
      <c r="H83" s="43">
        <v>8.0299999999999994</v>
      </c>
      <c r="I83" s="43">
        <v>29.85</v>
      </c>
      <c r="J83" s="43">
        <v>220.92</v>
      </c>
      <c r="K83" s="44" t="s">
        <v>126</v>
      </c>
      <c r="L83" s="43"/>
    </row>
    <row r="84" spans="1:12" ht="25.5" x14ac:dyDescent="0.25">
      <c r="A84" s="23"/>
      <c r="B84" s="15"/>
      <c r="C84" s="11"/>
      <c r="D84" s="7" t="s">
        <v>21</v>
      </c>
      <c r="E84" s="42" t="s">
        <v>53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60</v>
      </c>
      <c r="K84" s="44" t="s">
        <v>54</v>
      </c>
      <c r="L84" s="43"/>
    </row>
    <row r="85" spans="1:12" ht="15" x14ac:dyDescent="0.25">
      <c r="A85" s="23"/>
      <c r="B85" s="15"/>
      <c r="C85" s="11"/>
      <c r="D85" s="7" t="s">
        <v>22</v>
      </c>
      <c r="E85" s="42" t="s">
        <v>45</v>
      </c>
      <c r="F85" s="43">
        <v>25</v>
      </c>
      <c r="G85" s="43">
        <v>2.15</v>
      </c>
      <c r="H85" s="43">
        <v>0.33</v>
      </c>
      <c r="I85" s="43">
        <v>11.3</v>
      </c>
      <c r="J85" s="43">
        <v>57</v>
      </c>
      <c r="K85" s="44" t="s">
        <v>46</v>
      </c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57" t="s">
        <v>127</v>
      </c>
      <c r="E87" s="42" t="s">
        <v>91</v>
      </c>
      <c r="F87" s="43">
        <v>125</v>
      </c>
      <c r="G87" s="43">
        <v>3.75</v>
      </c>
      <c r="H87" s="43">
        <v>3.13</v>
      </c>
      <c r="I87" s="43">
        <v>19.13</v>
      </c>
      <c r="J87" s="43">
        <v>120</v>
      </c>
      <c r="K87" s="44" t="s">
        <v>46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595</v>
      </c>
      <c r="G89" s="19">
        <f t="shared" ref="G89" si="40">SUM(G82:G88)</f>
        <v>25.41</v>
      </c>
      <c r="H89" s="19">
        <f t="shared" ref="H89" si="41">SUM(H82:H88)</f>
        <v>37.430000000000007</v>
      </c>
      <c r="I89" s="19">
        <f t="shared" ref="I89" si="42">SUM(I82:I88)</f>
        <v>90.22</v>
      </c>
      <c r="J89" s="19">
        <f t="shared" ref="J89" si="43">SUM(J82:J88)</f>
        <v>799.92</v>
      </c>
      <c r="K89" s="25"/>
      <c r="L89" s="19">
        <v>86.5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25.5" x14ac:dyDescent="0.25">
      <c r="A91" s="23"/>
      <c r="B91" s="15"/>
      <c r="C91" s="11"/>
      <c r="D91" s="7" t="s">
        <v>26</v>
      </c>
      <c r="E91" s="42" t="s">
        <v>92</v>
      </c>
      <c r="F91" s="43">
        <v>260</v>
      </c>
      <c r="G91" s="43">
        <v>2.69</v>
      </c>
      <c r="H91" s="43">
        <v>6.16</v>
      </c>
      <c r="I91" s="43">
        <v>1.72</v>
      </c>
      <c r="J91" s="43">
        <v>72.349999999999994</v>
      </c>
      <c r="K91" s="44" t="s">
        <v>48</v>
      </c>
      <c r="L91" s="43"/>
    </row>
    <row r="92" spans="1:12" ht="15" x14ac:dyDescent="0.25">
      <c r="A92" s="23"/>
      <c r="B92" s="15"/>
      <c r="C92" s="11"/>
      <c r="D92" s="7" t="s">
        <v>27</v>
      </c>
      <c r="E92" s="42" t="s">
        <v>41</v>
      </c>
      <c r="F92" s="43">
        <v>80</v>
      </c>
      <c r="G92" s="43">
        <v>12.48</v>
      </c>
      <c r="H92" s="43">
        <v>6.72</v>
      </c>
      <c r="I92" s="43">
        <v>2.64</v>
      </c>
      <c r="J92" s="43">
        <v>120.96</v>
      </c>
      <c r="K92" s="44" t="s">
        <v>42</v>
      </c>
      <c r="L92" s="43"/>
    </row>
    <row r="93" spans="1:12" ht="25.5" x14ac:dyDescent="0.25">
      <c r="A93" s="23"/>
      <c r="B93" s="15"/>
      <c r="C93" s="11"/>
      <c r="D93" s="7" t="s">
        <v>28</v>
      </c>
      <c r="E93" s="42" t="s">
        <v>68</v>
      </c>
      <c r="F93" s="43">
        <v>170</v>
      </c>
      <c r="G93" s="43">
        <v>9.74</v>
      </c>
      <c r="H93" s="43">
        <v>6.91</v>
      </c>
      <c r="I93" s="43">
        <v>43.79</v>
      </c>
      <c r="J93" s="43">
        <v>276.25</v>
      </c>
      <c r="K93" s="44" t="s">
        <v>69</v>
      </c>
      <c r="L93" s="43"/>
    </row>
    <row r="94" spans="1:12" ht="25.5" x14ac:dyDescent="0.25">
      <c r="A94" s="23"/>
      <c r="B94" s="15"/>
      <c r="C94" s="11"/>
      <c r="D94" s="7" t="s">
        <v>29</v>
      </c>
      <c r="E94" s="42" t="s">
        <v>93</v>
      </c>
      <c r="F94" s="43">
        <v>200</v>
      </c>
      <c r="G94" s="43">
        <v>0.78</v>
      </c>
      <c r="H94" s="43">
        <v>0.05</v>
      </c>
      <c r="I94" s="43">
        <v>27.63</v>
      </c>
      <c r="J94" s="43">
        <v>114.8</v>
      </c>
      <c r="K94" s="44" t="s">
        <v>94</v>
      </c>
      <c r="L94" s="43"/>
    </row>
    <row r="95" spans="1:12" ht="15" x14ac:dyDescent="0.25">
      <c r="A95" s="23"/>
      <c r="B95" s="15"/>
      <c r="C95" s="11"/>
      <c r="D95" s="7" t="s">
        <v>30</v>
      </c>
      <c r="E95" s="42" t="s">
        <v>57</v>
      </c>
      <c r="F95" s="43">
        <v>20</v>
      </c>
      <c r="G95" s="43">
        <v>1.6</v>
      </c>
      <c r="H95" s="43">
        <v>0.6</v>
      </c>
      <c r="I95" s="43">
        <v>10.8</v>
      </c>
      <c r="J95" s="43">
        <v>56</v>
      </c>
      <c r="K95" s="44" t="s">
        <v>46</v>
      </c>
      <c r="L95" s="43"/>
    </row>
    <row r="96" spans="1:12" ht="15" x14ac:dyDescent="0.25">
      <c r="A96" s="23"/>
      <c r="B96" s="15"/>
      <c r="C96" s="11"/>
      <c r="D96" s="7" t="s">
        <v>31</v>
      </c>
      <c r="E96" s="42" t="s">
        <v>45</v>
      </c>
      <c r="F96" s="43">
        <v>30</v>
      </c>
      <c r="G96" s="43">
        <v>2.58</v>
      </c>
      <c r="H96" s="43">
        <v>0.39</v>
      </c>
      <c r="I96" s="43">
        <v>13.56</v>
      </c>
      <c r="J96" s="43">
        <v>68.400000000000006</v>
      </c>
      <c r="K96" s="44" t="s">
        <v>46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760</v>
      </c>
      <c r="G99" s="19">
        <f t="shared" ref="G99" si="44">SUM(G90:G98)</f>
        <v>29.870000000000005</v>
      </c>
      <c r="H99" s="19">
        <f t="shared" ref="H99" si="45">SUM(H90:H98)</f>
        <v>20.830000000000002</v>
      </c>
      <c r="I99" s="19">
        <f t="shared" ref="I99" si="46">SUM(I90:I98)</f>
        <v>100.14</v>
      </c>
      <c r="J99" s="19">
        <f t="shared" ref="J99" si="47">SUM(J90:J98)</f>
        <v>708.76</v>
      </c>
      <c r="K99" s="25"/>
      <c r="L99" s="19">
        <v>86.5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1355</v>
      </c>
      <c r="G100" s="32">
        <f t="shared" ref="G100" si="48">G89+G99</f>
        <v>55.28</v>
      </c>
      <c r="H100" s="32">
        <f t="shared" ref="H100" si="49">H89+H99</f>
        <v>58.260000000000005</v>
      </c>
      <c r="I100" s="32">
        <f t="shared" ref="I100" si="50">I89+I99</f>
        <v>190.36</v>
      </c>
      <c r="J100" s="32">
        <f t="shared" ref="J100:L100" si="51">J89+J99</f>
        <v>1508.6799999999998</v>
      </c>
      <c r="K100" s="32"/>
      <c r="L100" s="32">
        <f t="shared" si="51"/>
        <v>173</v>
      </c>
    </row>
    <row r="101" spans="1:12" ht="25.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95</v>
      </c>
      <c r="F101" s="58">
        <v>205</v>
      </c>
      <c r="G101" s="40">
        <v>8.16</v>
      </c>
      <c r="H101" s="40">
        <v>6.97</v>
      </c>
      <c r="I101" s="40">
        <v>40.03</v>
      </c>
      <c r="J101" s="40">
        <v>256</v>
      </c>
      <c r="K101" s="41" t="s">
        <v>96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25.5" x14ac:dyDescent="0.25">
      <c r="A103" s="23"/>
      <c r="B103" s="15"/>
      <c r="C103" s="11"/>
      <c r="D103" s="7" t="s">
        <v>21</v>
      </c>
      <c r="E103" s="42" t="s">
        <v>53</v>
      </c>
      <c r="F103" s="43">
        <v>200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 t="s">
        <v>54</v>
      </c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97</v>
      </c>
      <c r="F104" s="43">
        <v>53</v>
      </c>
      <c r="G104" s="43">
        <v>6.62</v>
      </c>
      <c r="H104" s="43">
        <v>9.84</v>
      </c>
      <c r="I104" s="43">
        <v>16.27</v>
      </c>
      <c r="J104" s="43">
        <v>182.52</v>
      </c>
      <c r="K104" s="44" t="s">
        <v>98</v>
      </c>
      <c r="L104" s="43"/>
    </row>
    <row r="105" spans="1:12" ht="25.5" x14ac:dyDescent="0.25">
      <c r="A105" s="23"/>
      <c r="B105" s="15"/>
      <c r="C105" s="11"/>
      <c r="D105" s="7" t="s">
        <v>23</v>
      </c>
      <c r="E105" s="42" t="s">
        <v>99</v>
      </c>
      <c r="F105" s="43">
        <v>100</v>
      </c>
      <c r="G105" s="43">
        <v>0.4</v>
      </c>
      <c r="H105" s="43">
        <v>0.3</v>
      </c>
      <c r="I105" s="43">
        <v>10.3</v>
      </c>
      <c r="J105" s="43">
        <v>47</v>
      </c>
      <c r="K105" s="44" t="s">
        <v>63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558</v>
      </c>
      <c r="G108" s="19">
        <f t="shared" ref="G108:J108" si="52">SUM(G101:G107)</f>
        <v>15.250000000000002</v>
      </c>
      <c r="H108" s="19">
        <f t="shared" si="52"/>
        <v>17.13</v>
      </c>
      <c r="I108" s="19">
        <f t="shared" si="52"/>
        <v>81.599999999999994</v>
      </c>
      <c r="J108" s="19">
        <f t="shared" si="52"/>
        <v>545.52</v>
      </c>
      <c r="K108" s="25"/>
      <c r="L108" s="19">
        <v>86.5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25.5" x14ac:dyDescent="0.25">
      <c r="A110" s="23"/>
      <c r="B110" s="15"/>
      <c r="C110" s="11"/>
      <c r="D110" s="7" t="s">
        <v>26</v>
      </c>
      <c r="E110" s="42" t="s">
        <v>64</v>
      </c>
      <c r="F110" s="43">
        <v>260</v>
      </c>
      <c r="G110" s="43">
        <v>4.45</v>
      </c>
      <c r="H110" s="43">
        <v>4.1900000000000004</v>
      </c>
      <c r="I110" s="43">
        <v>16.89</v>
      </c>
      <c r="J110" s="43">
        <v>135.1</v>
      </c>
      <c r="K110" s="44" t="s">
        <v>65</v>
      </c>
      <c r="L110" s="43"/>
    </row>
    <row r="111" spans="1:12" ht="25.5" x14ac:dyDescent="0.25">
      <c r="A111" s="23"/>
      <c r="B111" s="15"/>
      <c r="C111" s="11"/>
      <c r="D111" s="7" t="s">
        <v>27</v>
      </c>
      <c r="E111" s="42" t="s">
        <v>100</v>
      </c>
      <c r="F111" s="43">
        <v>120</v>
      </c>
      <c r="G111" s="43">
        <v>9.92</v>
      </c>
      <c r="H111" s="43">
        <v>9.66</v>
      </c>
      <c r="I111" s="43">
        <v>14.12</v>
      </c>
      <c r="J111" s="43">
        <v>183</v>
      </c>
      <c r="K111" s="44" t="s">
        <v>101</v>
      </c>
      <c r="L111" s="43"/>
    </row>
    <row r="112" spans="1:12" ht="25.5" x14ac:dyDescent="0.25">
      <c r="A112" s="23"/>
      <c r="B112" s="15"/>
      <c r="C112" s="11"/>
      <c r="D112" s="7" t="s">
        <v>28</v>
      </c>
      <c r="E112" s="42" t="s">
        <v>51</v>
      </c>
      <c r="F112" s="43">
        <v>150</v>
      </c>
      <c r="G112" s="43">
        <v>3.65</v>
      </c>
      <c r="H112" s="43">
        <v>5.37</v>
      </c>
      <c r="I112" s="43">
        <v>36.68</v>
      </c>
      <c r="J112" s="43">
        <v>209.7</v>
      </c>
      <c r="K112" s="44" t="s">
        <v>52</v>
      </c>
      <c r="L112" s="43"/>
    </row>
    <row r="113" spans="1:12" ht="25.5" x14ac:dyDescent="0.25">
      <c r="A113" s="23"/>
      <c r="B113" s="15"/>
      <c r="C113" s="11"/>
      <c r="D113" s="7" t="s">
        <v>29</v>
      </c>
      <c r="E113" s="42" t="s">
        <v>60</v>
      </c>
      <c r="F113" s="43">
        <v>200</v>
      </c>
      <c r="G113" s="43">
        <v>0.1</v>
      </c>
      <c r="H113" s="43">
        <v>7.0000000000000007E-2</v>
      </c>
      <c r="I113" s="43">
        <v>29.83</v>
      </c>
      <c r="J113" s="43">
        <v>117.4</v>
      </c>
      <c r="K113" s="44" t="s">
        <v>61</v>
      </c>
      <c r="L113" s="43"/>
    </row>
    <row r="114" spans="1:12" ht="15" x14ac:dyDescent="0.25">
      <c r="A114" s="23"/>
      <c r="B114" s="15"/>
      <c r="C114" s="11"/>
      <c r="D114" s="7" t="s">
        <v>30</v>
      </c>
      <c r="E114" s="42" t="s">
        <v>57</v>
      </c>
      <c r="F114" s="43">
        <v>20</v>
      </c>
      <c r="G114" s="43">
        <v>1.6</v>
      </c>
      <c r="H114" s="43">
        <v>0.6</v>
      </c>
      <c r="I114" s="43">
        <v>10.8</v>
      </c>
      <c r="J114" s="43">
        <v>56</v>
      </c>
      <c r="K114" s="44" t="s">
        <v>46</v>
      </c>
      <c r="L114" s="43"/>
    </row>
    <row r="115" spans="1:12" ht="15" x14ac:dyDescent="0.25">
      <c r="A115" s="23"/>
      <c r="B115" s="15"/>
      <c r="C115" s="11"/>
      <c r="D115" s="7" t="s">
        <v>31</v>
      </c>
      <c r="E115" s="42" t="s">
        <v>45</v>
      </c>
      <c r="F115" s="43">
        <v>30</v>
      </c>
      <c r="G115" s="43">
        <v>2.58</v>
      </c>
      <c r="H115" s="43">
        <v>0.39</v>
      </c>
      <c r="I115" s="43">
        <v>13.56</v>
      </c>
      <c r="J115" s="43">
        <v>68.400000000000006</v>
      </c>
      <c r="K115" s="44" t="s">
        <v>46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780</v>
      </c>
      <c r="G118" s="19">
        <f t="shared" ref="G118:J118" si="53">SUM(G109:G117)</f>
        <v>22.300000000000004</v>
      </c>
      <c r="H118" s="19">
        <f t="shared" si="53"/>
        <v>20.280000000000005</v>
      </c>
      <c r="I118" s="19">
        <f t="shared" si="53"/>
        <v>121.88</v>
      </c>
      <c r="J118" s="19">
        <f t="shared" si="53"/>
        <v>769.59999999999991</v>
      </c>
      <c r="K118" s="25"/>
      <c r="L118" s="19">
        <v>86.5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1338</v>
      </c>
      <c r="G119" s="32">
        <f t="shared" ref="G119" si="54">G108+G118</f>
        <v>37.550000000000004</v>
      </c>
      <c r="H119" s="32">
        <f t="shared" ref="H119" si="55">H108+H118</f>
        <v>37.410000000000004</v>
      </c>
      <c r="I119" s="32">
        <f t="shared" ref="I119" si="56">I108+I118</f>
        <v>203.48</v>
      </c>
      <c r="J119" s="32">
        <f t="shared" ref="J119:L119" si="57">J108+J118</f>
        <v>1315.12</v>
      </c>
      <c r="K119" s="32"/>
      <c r="L119" s="32">
        <f t="shared" si="57"/>
        <v>173</v>
      </c>
    </row>
    <row r="120" spans="1:12" ht="25.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49</v>
      </c>
      <c r="F120" s="40">
        <v>90</v>
      </c>
      <c r="G120" s="40">
        <v>12.13</v>
      </c>
      <c r="H120" s="40">
        <v>25.04</v>
      </c>
      <c r="I120" s="40">
        <v>12.76</v>
      </c>
      <c r="J120" s="40">
        <v>327.60000000000002</v>
      </c>
      <c r="K120" s="41" t="s">
        <v>50</v>
      </c>
      <c r="L120" s="40"/>
    </row>
    <row r="121" spans="1:12" ht="25.5" x14ac:dyDescent="0.25">
      <c r="A121" s="14"/>
      <c r="B121" s="15"/>
      <c r="C121" s="11"/>
      <c r="D121" s="6" t="s">
        <v>20</v>
      </c>
      <c r="E121" s="42" t="s">
        <v>128</v>
      </c>
      <c r="F121" s="43">
        <v>180</v>
      </c>
      <c r="G121" s="43">
        <v>9.4700000000000006</v>
      </c>
      <c r="H121" s="43">
        <v>6.91</v>
      </c>
      <c r="I121" s="43">
        <v>40.380000000000003</v>
      </c>
      <c r="J121" s="43">
        <v>261.51</v>
      </c>
      <c r="K121" s="44" t="s">
        <v>69</v>
      </c>
      <c r="L121" s="43"/>
    </row>
    <row r="122" spans="1:12" ht="25.5" x14ac:dyDescent="0.25">
      <c r="A122" s="14"/>
      <c r="B122" s="15"/>
      <c r="C122" s="11"/>
      <c r="D122" s="7" t="s">
        <v>21</v>
      </c>
      <c r="E122" s="42" t="s">
        <v>55</v>
      </c>
      <c r="F122" s="43">
        <v>200</v>
      </c>
      <c r="G122" s="43">
        <v>0.55000000000000004</v>
      </c>
      <c r="H122" s="43">
        <v>0.2</v>
      </c>
      <c r="I122" s="43">
        <v>25</v>
      </c>
      <c r="J122" s="43">
        <v>104</v>
      </c>
      <c r="K122" s="44" t="s">
        <v>56</v>
      </c>
      <c r="L122" s="43"/>
    </row>
    <row r="123" spans="1:12" ht="15" x14ac:dyDescent="0.25">
      <c r="A123" s="14"/>
      <c r="B123" s="15"/>
      <c r="C123" s="11"/>
      <c r="D123" s="7" t="s">
        <v>22</v>
      </c>
      <c r="E123" s="42" t="s">
        <v>45</v>
      </c>
      <c r="F123" s="43">
        <v>15</v>
      </c>
      <c r="G123" s="43">
        <v>1.29</v>
      </c>
      <c r="H123" s="43">
        <v>0.2</v>
      </c>
      <c r="I123" s="43">
        <v>6.78</v>
      </c>
      <c r="J123" s="43">
        <v>34.200000000000003</v>
      </c>
      <c r="K123" s="44" t="s">
        <v>46</v>
      </c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485</v>
      </c>
      <c r="G127" s="19">
        <f t="shared" ref="G127:J127" si="58">SUM(G120:G126)</f>
        <v>23.44</v>
      </c>
      <c r="H127" s="19">
        <f t="shared" si="58"/>
        <v>32.35</v>
      </c>
      <c r="I127" s="19">
        <f t="shared" si="58"/>
        <v>84.92</v>
      </c>
      <c r="J127" s="19">
        <f t="shared" si="58"/>
        <v>727.31000000000006</v>
      </c>
      <c r="K127" s="25"/>
      <c r="L127" s="19">
        <v>86.5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25.5" x14ac:dyDescent="0.25">
      <c r="A129" s="14"/>
      <c r="B129" s="15"/>
      <c r="C129" s="11"/>
      <c r="D129" s="7" t="s">
        <v>26</v>
      </c>
      <c r="E129" s="42" t="s">
        <v>102</v>
      </c>
      <c r="F129" s="43">
        <v>260</v>
      </c>
      <c r="G129" s="43">
        <v>2.69</v>
      </c>
      <c r="H129" s="43">
        <v>6.16</v>
      </c>
      <c r="I129" s="43">
        <v>1.72</v>
      </c>
      <c r="J129" s="43">
        <v>72.349999999999994</v>
      </c>
      <c r="K129" s="44" t="s">
        <v>48</v>
      </c>
      <c r="L129" s="43"/>
    </row>
    <row r="130" spans="1:12" ht="25.5" x14ac:dyDescent="0.25">
      <c r="A130" s="14"/>
      <c r="B130" s="15"/>
      <c r="C130" s="11"/>
      <c r="D130" s="7" t="s">
        <v>27</v>
      </c>
      <c r="E130" s="42" t="s">
        <v>103</v>
      </c>
      <c r="F130" s="43">
        <v>90</v>
      </c>
      <c r="G130" s="43">
        <v>9.52</v>
      </c>
      <c r="H130" s="43">
        <v>25.35</v>
      </c>
      <c r="I130" s="43">
        <v>2.2999999999999998</v>
      </c>
      <c r="J130" s="43">
        <v>274.5</v>
      </c>
      <c r="K130" s="44" t="s">
        <v>104</v>
      </c>
      <c r="L130" s="43"/>
    </row>
    <row r="131" spans="1:12" ht="25.5" x14ac:dyDescent="0.25">
      <c r="A131" s="14"/>
      <c r="B131" s="15"/>
      <c r="C131" s="11"/>
      <c r="D131" s="7" t="s">
        <v>28</v>
      </c>
      <c r="E131" s="42" t="s">
        <v>43</v>
      </c>
      <c r="F131" s="43">
        <v>150</v>
      </c>
      <c r="G131" s="43">
        <v>5.55</v>
      </c>
      <c r="H131" s="43">
        <v>4.95</v>
      </c>
      <c r="I131" s="43">
        <v>29.55</v>
      </c>
      <c r="J131" s="43">
        <v>184.5</v>
      </c>
      <c r="K131" s="44" t="s">
        <v>44</v>
      </c>
      <c r="L131" s="43"/>
    </row>
    <row r="132" spans="1:12" ht="25.5" x14ac:dyDescent="0.25">
      <c r="A132" s="14"/>
      <c r="B132" s="15"/>
      <c r="C132" s="11"/>
      <c r="D132" s="7" t="s">
        <v>29</v>
      </c>
      <c r="E132" s="42" t="s">
        <v>79</v>
      </c>
      <c r="F132" s="43">
        <v>200</v>
      </c>
      <c r="G132" s="43">
        <v>0.16</v>
      </c>
      <c r="H132" s="43">
        <v>0.16</v>
      </c>
      <c r="I132" s="43">
        <v>27.88</v>
      </c>
      <c r="J132" s="43">
        <v>114.6</v>
      </c>
      <c r="K132" s="44" t="s">
        <v>80</v>
      </c>
      <c r="L132" s="43"/>
    </row>
    <row r="133" spans="1:12" ht="15" x14ac:dyDescent="0.25">
      <c r="A133" s="14"/>
      <c r="B133" s="15"/>
      <c r="C133" s="11"/>
      <c r="D133" s="7" t="s">
        <v>30</v>
      </c>
      <c r="E133" s="42" t="s">
        <v>57</v>
      </c>
      <c r="F133" s="43">
        <v>20</v>
      </c>
      <c r="G133" s="43">
        <v>1.6</v>
      </c>
      <c r="H133" s="43">
        <v>0.6</v>
      </c>
      <c r="I133" s="43">
        <v>10.8</v>
      </c>
      <c r="J133" s="43">
        <v>56</v>
      </c>
      <c r="K133" s="44" t="s">
        <v>46</v>
      </c>
      <c r="L133" s="43"/>
    </row>
    <row r="134" spans="1:12" ht="15" x14ac:dyDescent="0.25">
      <c r="A134" s="14"/>
      <c r="B134" s="15"/>
      <c r="C134" s="11"/>
      <c r="D134" s="7" t="s">
        <v>31</v>
      </c>
      <c r="E134" s="42" t="s">
        <v>45</v>
      </c>
      <c r="F134" s="43">
        <v>30</v>
      </c>
      <c r="G134" s="43">
        <v>2.58</v>
      </c>
      <c r="H134" s="43">
        <v>0.39</v>
      </c>
      <c r="I134" s="43">
        <v>13.56</v>
      </c>
      <c r="J134" s="43">
        <v>68.400000000000006</v>
      </c>
      <c r="K134" s="44" t="s">
        <v>46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750</v>
      </c>
      <c r="G137" s="19">
        <f t="shared" ref="G137:J137" si="59">SUM(G128:G136)</f>
        <v>22.1</v>
      </c>
      <c r="H137" s="19">
        <f t="shared" si="59"/>
        <v>37.61</v>
      </c>
      <c r="I137" s="19">
        <f t="shared" si="59"/>
        <v>85.81</v>
      </c>
      <c r="J137" s="19">
        <f t="shared" si="59"/>
        <v>770.35</v>
      </c>
      <c r="K137" s="25"/>
      <c r="L137" s="19">
        <v>86.5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1235</v>
      </c>
      <c r="G138" s="32">
        <f t="shared" ref="G138" si="60">G127+G137</f>
        <v>45.540000000000006</v>
      </c>
      <c r="H138" s="32">
        <f t="shared" ref="H138" si="61">H127+H137</f>
        <v>69.960000000000008</v>
      </c>
      <c r="I138" s="32">
        <f t="shared" ref="I138" si="62">I127+I137</f>
        <v>170.73000000000002</v>
      </c>
      <c r="J138" s="32">
        <f t="shared" ref="J138:L138" si="63">J127+J137</f>
        <v>1497.66</v>
      </c>
      <c r="K138" s="32"/>
      <c r="L138" s="32">
        <f t="shared" si="63"/>
        <v>173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105</v>
      </c>
      <c r="F139" s="40">
        <v>60</v>
      </c>
      <c r="G139" s="40">
        <v>20.64</v>
      </c>
      <c r="H139" s="40">
        <v>4.5599999999999996</v>
      </c>
      <c r="I139" s="40">
        <v>7.92</v>
      </c>
      <c r="J139" s="40">
        <v>154.97999999999999</v>
      </c>
      <c r="K139" s="41" t="s">
        <v>106</v>
      </c>
      <c r="L139" s="40"/>
    </row>
    <row r="140" spans="1:12" ht="25.5" x14ac:dyDescent="0.25">
      <c r="A140" s="23"/>
      <c r="B140" s="15"/>
      <c r="C140" s="11"/>
      <c r="D140" s="6" t="s">
        <v>20</v>
      </c>
      <c r="E140" s="42" t="s">
        <v>43</v>
      </c>
      <c r="F140" s="43">
        <v>150</v>
      </c>
      <c r="G140" s="43">
        <v>5.55</v>
      </c>
      <c r="H140" s="43">
        <v>4.95</v>
      </c>
      <c r="I140" s="43">
        <v>29.55</v>
      </c>
      <c r="J140" s="43">
        <v>184.5</v>
      </c>
      <c r="K140" s="44" t="s">
        <v>44</v>
      </c>
      <c r="L140" s="43"/>
    </row>
    <row r="141" spans="1:12" ht="25.5" x14ac:dyDescent="0.25">
      <c r="A141" s="23"/>
      <c r="B141" s="15"/>
      <c r="C141" s="11"/>
      <c r="D141" s="7" t="s">
        <v>21</v>
      </c>
      <c r="E141" s="42" t="s">
        <v>93</v>
      </c>
      <c r="F141" s="43">
        <v>200</v>
      </c>
      <c r="G141" s="43">
        <v>0.78</v>
      </c>
      <c r="H141" s="43">
        <v>0.05</v>
      </c>
      <c r="I141" s="43">
        <v>27.63</v>
      </c>
      <c r="J141" s="43">
        <v>114.8</v>
      </c>
      <c r="K141" s="44" t="s">
        <v>94</v>
      </c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 t="s">
        <v>45</v>
      </c>
      <c r="F142" s="43">
        <v>30</v>
      </c>
      <c r="G142" s="43">
        <v>2.58</v>
      </c>
      <c r="H142" s="43">
        <v>0.39</v>
      </c>
      <c r="I142" s="43">
        <v>13.56</v>
      </c>
      <c r="J142" s="43">
        <v>68.400000000000006</v>
      </c>
      <c r="K142" s="44" t="s">
        <v>46</v>
      </c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25.5" x14ac:dyDescent="0.25">
      <c r="A144" s="23"/>
      <c r="B144" s="15"/>
      <c r="C144" s="11"/>
      <c r="D144" s="57" t="s">
        <v>25</v>
      </c>
      <c r="E144" s="42" t="s">
        <v>107</v>
      </c>
      <c r="F144" s="43">
        <v>60</v>
      </c>
      <c r="G144" s="43">
        <v>0.66</v>
      </c>
      <c r="H144" s="43">
        <v>0.12</v>
      </c>
      <c r="I144" s="43">
        <v>2.2799999999999998</v>
      </c>
      <c r="J144" s="43">
        <v>13.2</v>
      </c>
      <c r="K144" s="44" t="s">
        <v>81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64">SUM(G139:G145)</f>
        <v>30.210000000000004</v>
      </c>
      <c r="H146" s="19">
        <f t="shared" si="64"/>
        <v>10.07</v>
      </c>
      <c r="I146" s="19">
        <f t="shared" si="64"/>
        <v>80.94</v>
      </c>
      <c r="J146" s="19">
        <f t="shared" si="64"/>
        <v>535.88000000000011</v>
      </c>
      <c r="K146" s="25"/>
      <c r="L146" s="19">
        <v>86.5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25.5" x14ac:dyDescent="0.25">
      <c r="A148" s="23"/>
      <c r="B148" s="15"/>
      <c r="C148" s="11"/>
      <c r="D148" s="7" t="s">
        <v>26</v>
      </c>
      <c r="E148" s="42" t="s">
        <v>64</v>
      </c>
      <c r="F148" s="43">
        <v>260</v>
      </c>
      <c r="G148" s="43">
        <v>4.45</v>
      </c>
      <c r="H148" s="43">
        <v>4.1900000000000004</v>
      </c>
      <c r="I148" s="43">
        <v>16.89</v>
      </c>
      <c r="J148" s="43">
        <v>135.1</v>
      </c>
      <c r="K148" s="44" t="s">
        <v>65</v>
      </c>
      <c r="L148" s="43"/>
    </row>
    <row r="149" spans="1:12" ht="25.5" x14ac:dyDescent="0.25">
      <c r="A149" s="23"/>
      <c r="B149" s="15"/>
      <c r="C149" s="11"/>
      <c r="D149" s="7" t="s">
        <v>27</v>
      </c>
      <c r="E149" s="42" t="s">
        <v>108</v>
      </c>
      <c r="F149" s="43">
        <v>150</v>
      </c>
      <c r="G149" s="43">
        <v>12.62</v>
      </c>
      <c r="H149" s="43">
        <v>28.17</v>
      </c>
      <c r="I149" s="43">
        <v>25.89</v>
      </c>
      <c r="J149" s="43">
        <v>408</v>
      </c>
      <c r="K149" s="44" t="s">
        <v>109</v>
      </c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25.5" x14ac:dyDescent="0.25">
      <c r="A151" s="23"/>
      <c r="B151" s="15"/>
      <c r="C151" s="11"/>
      <c r="D151" s="7" t="s">
        <v>29</v>
      </c>
      <c r="E151" s="42" t="s">
        <v>70</v>
      </c>
      <c r="F151" s="43">
        <v>200</v>
      </c>
      <c r="G151" s="43">
        <v>0.12</v>
      </c>
      <c r="H151" s="43">
        <v>0</v>
      </c>
      <c r="I151" s="43">
        <v>26.56</v>
      </c>
      <c r="J151" s="43">
        <v>106.8</v>
      </c>
      <c r="K151" s="44" t="s">
        <v>71</v>
      </c>
      <c r="L151" s="43"/>
    </row>
    <row r="152" spans="1:12" ht="15" x14ac:dyDescent="0.25">
      <c r="A152" s="23"/>
      <c r="B152" s="15"/>
      <c r="C152" s="11"/>
      <c r="D152" s="7" t="s">
        <v>30</v>
      </c>
      <c r="E152" s="42" t="s">
        <v>57</v>
      </c>
      <c r="F152" s="43">
        <v>20</v>
      </c>
      <c r="G152" s="43">
        <v>1.6</v>
      </c>
      <c r="H152" s="43">
        <v>0.6</v>
      </c>
      <c r="I152" s="43">
        <v>10.8</v>
      </c>
      <c r="J152" s="43">
        <v>56</v>
      </c>
      <c r="K152" s="44" t="s">
        <v>46</v>
      </c>
      <c r="L152" s="43"/>
    </row>
    <row r="153" spans="1:12" ht="15" x14ac:dyDescent="0.25">
      <c r="A153" s="23"/>
      <c r="B153" s="15"/>
      <c r="C153" s="11"/>
      <c r="D153" s="7" t="s">
        <v>31</v>
      </c>
      <c r="E153" s="42" t="s">
        <v>45</v>
      </c>
      <c r="F153" s="43">
        <v>30</v>
      </c>
      <c r="G153" s="43">
        <v>2.58</v>
      </c>
      <c r="H153" s="43">
        <v>0.39</v>
      </c>
      <c r="I153" s="43">
        <v>13.56</v>
      </c>
      <c r="J153" s="43">
        <v>68.400000000000006</v>
      </c>
      <c r="K153" s="44" t="s">
        <v>46</v>
      </c>
      <c r="L153" s="43"/>
    </row>
    <row r="154" spans="1:12" ht="25.5" x14ac:dyDescent="0.25">
      <c r="A154" s="23"/>
      <c r="B154" s="15"/>
      <c r="C154" s="11"/>
      <c r="D154" s="6"/>
      <c r="E154" s="42" t="s">
        <v>110</v>
      </c>
      <c r="F154" s="43">
        <v>10</v>
      </c>
      <c r="G154" s="43">
        <v>0.21</v>
      </c>
      <c r="H154" s="43">
        <v>0.28999999999999998</v>
      </c>
      <c r="I154" s="43">
        <v>0.98</v>
      </c>
      <c r="J154" s="43">
        <v>7.36</v>
      </c>
      <c r="K154" s="44" t="s">
        <v>111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670</v>
      </c>
      <c r="G156" s="19">
        <f t="shared" ref="G156:J156" si="65">SUM(G147:G155)</f>
        <v>21.580000000000005</v>
      </c>
      <c r="H156" s="19">
        <f t="shared" si="65"/>
        <v>33.64</v>
      </c>
      <c r="I156" s="19">
        <f t="shared" si="65"/>
        <v>94.68</v>
      </c>
      <c r="J156" s="19">
        <f t="shared" si="65"/>
        <v>781.66</v>
      </c>
      <c r="K156" s="25"/>
      <c r="L156" s="19">
        <v>86.5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1170</v>
      </c>
      <c r="G157" s="32">
        <f t="shared" ref="G157" si="66">G146+G156</f>
        <v>51.790000000000006</v>
      </c>
      <c r="H157" s="32">
        <f t="shared" ref="H157" si="67">H146+H156</f>
        <v>43.71</v>
      </c>
      <c r="I157" s="32">
        <f t="shared" ref="I157" si="68">I146+I156</f>
        <v>175.62</v>
      </c>
      <c r="J157" s="32">
        <f t="shared" ref="J157:L157" si="69">J146+J156</f>
        <v>1317.54</v>
      </c>
      <c r="K157" s="32"/>
      <c r="L157" s="32">
        <f t="shared" si="69"/>
        <v>173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112</v>
      </c>
      <c r="F158" s="40">
        <v>75</v>
      </c>
      <c r="G158" s="40">
        <v>11.5</v>
      </c>
      <c r="H158" s="40">
        <v>6.2</v>
      </c>
      <c r="I158" s="40">
        <v>12.8</v>
      </c>
      <c r="J158" s="40">
        <v>153</v>
      </c>
      <c r="K158" s="41" t="s">
        <v>113</v>
      </c>
      <c r="L158" s="40"/>
    </row>
    <row r="159" spans="1:12" ht="25.5" x14ac:dyDescent="0.25">
      <c r="A159" s="23"/>
      <c r="B159" s="15"/>
      <c r="C159" s="11"/>
      <c r="D159" s="6" t="s">
        <v>20</v>
      </c>
      <c r="E159" s="42" t="s">
        <v>51</v>
      </c>
      <c r="F159" s="43">
        <v>150</v>
      </c>
      <c r="G159" s="43">
        <v>3.65</v>
      </c>
      <c r="H159" s="43">
        <v>5.37</v>
      </c>
      <c r="I159" s="43">
        <v>36.68</v>
      </c>
      <c r="J159" s="43">
        <v>209.7</v>
      </c>
      <c r="K159" s="44" t="s">
        <v>52</v>
      </c>
      <c r="L159" s="43"/>
    </row>
    <row r="160" spans="1:12" ht="25.5" x14ac:dyDescent="0.25">
      <c r="A160" s="23"/>
      <c r="B160" s="15"/>
      <c r="C160" s="11"/>
      <c r="D160" s="7" t="s">
        <v>21</v>
      </c>
      <c r="E160" s="42" t="s">
        <v>86</v>
      </c>
      <c r="F160" s="43">
        <v>200</v>
      </c>
      <c r="G160" s="43">
        <v>0.68</v>
      </c>
      <c r="H160" s="43">
        <v>0.28000000000000003</v>
      </c>
      <c r="I160" s="43">
        <v>20.76</v>
      </c>
      <c r="J160" s="43">
        <v>88.2</v>
      </c>
      <c r="K160" s="44" t="s">
        <v>87</v>
      </c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45</v>
      </c>
      <c r="F161" s="43">
        <v>30</v>
      </c>
      <c r="G161" s="43">
        <v>2.58</v>
      </c>
      <c r="H161" s="43">
        <v>0.39</v>
      </c>
      <c r="I161" s="43">
        <v>13.56</v>
      </c>
      <c r="J161" s="43">
        <v>68.400000000000006</v>
      </c>
      <c r="K161" s="44" t="s">
        <v>46</v>
      </c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25.5" x14ac:dyDescent="0.25">
      <c r="A163" s="23"/>
      <c r="B163" s="15"/>
      <c r="C163" s="11"/>
      <c r="D163" s="6" t="s">
        <v>20</v>
      </c>
      <c r="E163" s="42" t="s">
        <v>114</v>
      </c>
      <c r="F163" s="43">
        <v>40</v>
      </c>
      <c r="G163" s="43">
        <v>5.08</v>
      </c>
      <c r="H163" s="43">
        <v>4.5999999999999996</v>
      </c>
      <c r="I163" s="43">
        <v>0.28000000000000003</v>
      </c>
      <c r="J163" s="43">
        <v>63</v>
      </c>
      <c r="K163" s="44" t="s">
        <v>115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495</v>
      </c>
      <c r="G165" s="19">
        <f t="shared" ref="G165:J165" si="70">SUM(G158:G164)</f>
        <v>23.490000000000002</v>
      </c>
      <c r="H165" s="19">
        <f t="shared" si="70"/>
        <v>16.84</v>
      </c>
      <c r="I165" s="19">
        <f t="shared" si="70"/>
        <v>84.080000000000013</v>
      </c>
      <c r="J165" s="19">
        <f t="shared" si="70"/>
        <v>582.29999999999995</v>
      </c>
      <c r="K165" s="25"/>
      <c r="L165" s="19">
        <v>86.5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25.5" x14ac:dyDescent="0.25">
      <c r="A167" s="23"/>
      <c r="B167" s="15"/>
      <c r="C167" s="11"/>
      <c r="D167" s="7" t="s">
        <v>26</v>
      </c>
      <c r="E167" s="42" t="s">
        <v>92</v>
      </c>
      <c r="F167" s="43">
        <v>260</v>
      </c>
      <c r="G167" s="43">
        <v>2.69</v>
      </c>
      <c r="H167" s="43">
        <v>6.16</v>
      </c>
      <c r="I167" s="43">
        <v>1.72</v>
      </c>
      <c r="J167" s="43">
        <v>72.349999999999994</v>
      </c>
      <c r="K167" s="44" t="s">
        <v>48</v>
      </c>
      <c r="L167" s="43"/>
    </row>
    <row r="168" spans="1:12" ht="15" x14ac:dyDescent="0.25">
      <c r="A168" s="23"/>
      <c r="B168" s="15"/>
      <c r="C168" s="11"/>
      <c r="D168" s="7" t="s">
        <v>27</v>
      </c>
      <c r="E168" s="42" t="s">
        <v>41</v>
      </c>
      <c r="F168" s="43">
        <v>90</v>
      </c>
      <c r="G168" s="43">
        <v>14.04</v>
      </c>
      <c r="H168" s="43">
        <v>7.56</v>
      </c>
      <c r="I168" s="43">
        <v>2.97</v>
      </c>
      <c r="J168" s="43">
        <v>136.08000000000001</v>
      </c>
      <c r="K168" s="44" t="s">
        <v>42</v>
      </c>
      <c r="L168" s="43"/>
    </row>
    <row r="169" spans="1:12" ht="25.5" x14ac:dyDescent="0.25">
      <c r="A169" s="23"/>
      <c r="B169" s="15"/>
      <c r="C169" s="11"/>
      <c r="D169" s="7" t="s">
        <v>28</v>
      </c>
      <c r="E169" s="42" t="s">
        <v>68</v>
      </c>
      <c r="F169" s="43">
        <v>150</v>
      </c>
      <c r="G169" s="43">
        <v>8.6</v>
      </c>
      <c r="H169" s="43">
        <v>6.09</v>
      </c>
      <c r="I169" s="43">
        <v>38.64</v>
      </c>
      <c r="J169" s="43">
        <v>243.75</v>
      </c>
      <c r="K169" s="44" t="s">
        <v>69</v>
      </c>
      <c r="L169" s="43"/>
    </row>
    <row r="170" spans="1:12" ht="25.5" x14ac:dyDescent="0.25">
      <c r="A170" s="23"/>
      <c r="B170" s="15"/>
      <c r="C170" s="11"/>
      <c r="D170" s="7" t="s">
        <v>29</v>
      </c>
      <c r="E170" s="42" t="s">
        <v>74</v>
      </c>
      <c r="F170" s="43">
        <v>200</v>
      </c>
      <c r="G170" s="43">
        <v>0.1</v>
      </c>
      <c r="H170" s="43">
        <v>0</v>
      </c>
      <c r="I170" s="43">
        <v>25.2</v>
      </c>
      <c r="J170" s="43">
        <v>96</v>
      </c>
      <c r="K170" s="44" t="s">
        <v>75</v>
      </c>
      <c r="L170" s="43"/>
    </row>
    <row r="171" spans="1:12" ht="15" x14ac:dyDescent="0.25">
      <c r="A171" s="23"/>
      <c r="B171" s="15"/>
      <c r="C171" s="11"/>
      <c r="D171" s="7" t="s">
        <v>30</v>
      </c>
      <c r="E171" s="42" t="s">
        <v>57</v>
      </c>
      <c r="F171" s="43">
        <v>20</v>
      </c>
      <c r="G171" s="43">
        <v>1.6</v>
      </c>
      <c r="H171" s="43">
        <v>0.6</v>
      </c>
      <c r="I171" s="43">
        <v>10.8</v>
      </c>
      <c r="J171" s="43">
        <v>56</v>
      </c>
      <c r="K171" s="44" t="s">
        <v>46</v>
      </c>
      <c r="L171" s="43"/>
    </row>
    <row r="172" spans="1:12" ht="15" x14ac:dyDescent="0.25">
      <c r="A172" s="23"/>
      <c r="B172" s="15"/>
      <c r="C172" s="11"/>
      <c r="D172" s="7" t="s">
        <v>31</v>
      </c>
      <c r="E172" s="42" t="s">
        <v>45</v>
      </c>
      <c r="F172" s="43">
        <v>30</v>
      </c>
      <c r="G172" s="43">
        <v>2.58</v>
      </c>
      <c r="H172" s="43">
        <v>0.39</v>
      </c>
      <c r="I172" s="43">
        <v>13.56</v>
      </c>
      <c r="J172" s="43">
        <v>68.400000000000006</v>
      </c>
      <c r="K172" s="44" t="s">
        <v>46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750</v>
      </c>
      <c r="G175" s="19">
        <f t="shared" ref="G175:J175" si="71">SUM(G166:G174)</f>
        <v>29.61</v>
      </c>
      <c r="H175" s="19">
        <f t="shared" si="71"/>
        <v>20.8</v>
      </c>
      <c r="I175" s="19">
        <f t="shared" si="71"/>
        <v>92.89</v>
      </c>
      <c r="J175" s="19">
        <f t="shared" si="71"/>
        <v>672.58</v>
      </c>
      <c r="K175" s="25"/>
      <c r="L175" s="19">
        <v>86.5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1245</v>
      </c>
      <c r="G176" s="32">
        <f t="shared" ref="G176" si="72">G165+G175</f>
        <v>53.1</v>
      </c>
      <c r="H176" s="32">
        <f t="shared" ref="H176" si="73">H165+H175</f>
        <v>37.64</v>
      </c>
      <c r="I176" s="32">
        <f t="shared" ref="I176" si="74">I165+I175</f>
        <v>176.97000000000003</v>
      </c>
      <c r="J176" s="32">
        <f t="shared" ref="J176:L176" si="75">J165+J175</f>
        <v>1254.8800000000001</v>
      </c>
      <c r="K176" s="32"/>
      <c r="L176" s="32">
        <f t="shared" si="75"/>
        <v>173</v>
      </c>
    </row>
    <row r="177" spans="1:12" ht="25.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116</v>
      </c>
      <c r="F177" s="40">
        <v>90</v>
      </c>
      <c r="G177" s="40">
        <v>9.58</v>
      </c>
      <c r="H177" s="40">
        <v>25.37</v>
      </c>
      <c r="I177" s="40">
        <v>2.6</v>
      </c>
      <c r="J177" s="40">
        <v>278.10000000000002</v>
      </c>
      <c r="K177" s="41" t="s">
        <v>67</v>
      </c>
      <c r="L177" s="40"/>
    </row>
    <row r="178" spans="1:12" ht="25.5" x14ac:dyDescent="0.25">
      <c r="A178" s="23"/>
      <c r="B178" s="15"/>
      <c r="C178" s="11"/>
      <c r="D178" s="6" t="s">
        <v>20</v>
      </c>
      <c r="E178" s="42" t="s">
        <v>68</v>
      </c>
      <c r="F178" s="43">
        <v>150</v>
      </c>
      <c r="G178" s="43">
        <v>8.6</v>
      </c>
      <c r="H178" s="43">
        <v>6.09</v>
      </c>
      <c r="I178" s="43">
        <v>38.64</v>
      </c>
      <c r="J178" s="43">
        <v>243.75</v>
      </c>
      <c r="K178" s="44" t="s">
        <v>69</v>
      </c>
      <c r="L178" s="43"/>
    </row>
    <row r="179" spans="1:12" ht="25.5" x14ac:dyDescent="0.25">
      <c r="A179" s="23"/>
      <c r="B179" s="15"/>
      <c r="C179" s="11"/>
      <c r="D179" s="7" t="s">
        <v>21</v>
      </c>
      <c r="E179" s="42" t="s">
        <v>53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60</v>
      </c>
      <c r="K179" s="44" t="s">
        <v>54</v>
      </c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45</v>
      </c>
      <c r="F180" s="43">
        <v>15</v>
      </c>
      <c r="G180" s="43">
        <v>1.29</v>
      </c>
      <c r="H180" s="43">
        <v>0.2</v>
      </c>
      <c r="I180" s="43">
        <v>6.78</v>
      </c>
      <c r="J180" s="43">
        <v>34.200000000000003</v>
      </c>
      <c r="K180" s="44" t="s">
        <v>46</v>
      </c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57" t="s">
        <v>127</v>
      </c>
      <c r="E182" s="42" t="s">
        <v>91</v>
      </c>
      <c r="F182" s="43">
        <v>125</v>
      </c>
      <c r="G182" s="43">
        <v>3.75</v>
      </c>
      <c r="H182" s="43">
        <v>3.13</v>
      </c>
      <c r="I182" s="43">
        <v>19.13</v>
      </c>
      <c r="J182" s="43">
        <v>120</v>
      </c>
      <c r="K182" s="44" t="s">
        <v>46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580</v>
      </c>
      <c r="G184" s="19">
        <f t="shared" ref="G184:J184" si="76">SUM(G177:G183)</f>
        <v>23.29</v>
      </c>
      <c r="H184" s="19">
        <f t="shared" si="76"/>
        <v>34.81</v>
      </c>
      <c r="I184" s="19">
        <f t="shared" si="76"/>
        <v>82.15</v>
      </c>
      <c r="J184" s="19">
        <f t="shared" si="76"/>
        <v>736.05000000000007</v>
      </c>
      <c r="K184" s="25"/>
      <c r="L184" s="19">
        <v>86.5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25.5" x14ac:dyDescent="0.25">
      <c r="A186" s="23"/>
      <c r="B186" s="15"/>
      <c r="C186" s="11"/>
      <c r="D186" s="7" t="s">
        <v>26</v>
      </c>
      <c r="E186" s="42" t="s">
        <v>76</v>
      </c>
      <c r="F186" s="43">
        <v>260</v>
      </c>
      <c r="G186" s="43">
        <v>2.69</v>
      </c>
      <c r="H186" s="43">
        <v>6.16</v>
      </c>
      <c r="I186" s="43">
        <v>1.72</v>
      </c>
      <c r="J186" s="43">
        <v>72.349999999999994</v>
      </c>
      <c r="K186" s="44" t="s">
        <v>48</v>
      </c>
      <c r="L186" s="43"/>
    </row>
    <row r="187" spans="1:12" ht="25.5" x14ac:dyDescent="0.25">
      <c r="A187" s="23"/>
      <c r="B187" s="15"/>
      <c r="C187" s="11"/>
      <c r="D187" s="7" t="s">
        <v>27</v>
      </c>
      <c r="E187" s="42" t="s">
        <v>77</v>
      </c>
      <c r="F187" s="43">
        <v>110</v>
      </c>
      <c r="G187" s="43">
        <v>6.96</v>
      </c>
      <c r="H187" s="43">
        <v>16.11</v>
      </c>
      <c r="I187" s="43">
        <v>11.61</v>
      </c>
      <c r="J187" s="43">
        <v>223</v>
      </c>
      <c r="K187" s="44" t="s">
        <v>78</v>
      </c>
      <c r="L187" s="43"/>
    </row>
    <row r="188" spans="1:12" ht="25.5" x14ac:dyDescent="0.25">
      <c r="A188" s="23"/>
      <c r="B188" s="15"/>
      <c r="C188" s="11"/>
      <c r="D188" s="7" t="s">
        <v>28</v>
      </c>
      <c r="E188" s="42" t="s">
        <v>43</v>
      </c>
      <c r="F188" s="43">
        <v>150</v>
      </c>
      <c r="G188" s="43">
        <v>5.55</v>
      </c>
      <c r="H188" s="43">
        <v>4.95</v>
      </c>
      <c r="I188" s="43">
        <v>29.55</v>
      </c>
      <c r="J188" s="43">
        <v>184.5</v>
      </c>
      <c r="K188" s="44" t="s">
        <v>44</v>
      </c>
      <c r="L188" s="43"/>
    </row>
    <row r="189" spans="1:12" ht="25.5" x14ac:dyDescent="0.25">
      <c r="A189" s="23"/>
      <c r="B189" s="15"/>
      <c r="C189" s="11"/>
      <c r="D189" s="7" t="s">
        <v>29</v>
      </c>
      <c r="E189" s="42" t="s">
        <v>60</v>
      </c>
      <c r="F189" s="43">
        <v>200</v>
      </c>
      <c r="G189" s="43">
        <v>0.1</v>
      </c>
      <c r="H189" s="43">
        <v>7.0000000000000007E-2</v>
      </c>
      <c r="I189" s="43">
        <v>29.83</v>
      </c>
      <c r="J189" s="43">
        <v>117.4</v>
      </c>
      <c r="K189" s="44" t="s">
        <v>61</v>
      </c>
      <c r="L189" s="43"/>
    </row>
    <row r="190" spans="1:12" ht="15" x14ac:dyDescent="0.25">
      <c r="A190" s="23"/>
      <c r="B190" s="15"/>
      <c r="C190" s="11"/>
      <c r="D190" s="7" t="s">
        <v>30</v>
      </c>
      <c r="E190" s="42" t="s">
        <v>57</v>
      </c>
      <c r="F190" s="43">
        <v>20</v>
      </c>
      <c r="G190" s="43">
        <v>1.6</v>
      </c>
      <c r="H190" s="43">
        <v>0.6</v>
      </c>
      <c r="I190" s="43">
        <v>10.8</v>
      </c>
      <c r="J190" s="43">
        <v>56</v>
      </c>
      <c r="K190" s="44" t="s">
        <v>46</v>
      </c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45</v>
      </c>
      <c r="F191" s="43">
        <v>30</v>
      </c>
      <c r="G191" s="43">
        <v>2.58</v>
      </c>
      <c r="H191" s="43">
        <v>0.39</v>
      </c>
      <c r="I191" s="43">
        <v>13.56</v>
      </c>
      <c r="J191" s="43">
        <v>68.400000000000006</v>
      </c>
      <c r="K191" s="44" t="s">
        <v>46</v>
      </c>
      <c r="L191" s="43"/>
    </row>
    <row r="192" spans="1:12" ht="25.5" x14ac:dyDescent="0.25">
      <c r="A192" s="23"/>
      <c r="B192" s="15"/>
      <c r="C192" s="11"/>
      <c r="D192" s="6"/>
      <c r="E192" s="42" t="s">
        <v>99</v>
      </c>
      <c r="F192" s="43">
        <v>70</v>
      </c>
      <c r="G192" s="43">
        <v>0.28000000000000003</v>
      </c>
      <c r="H192" s="43">
        <v>0.21</v>
      </c>
      <c r="I192" s="43">
        <v>7.21</v>
      </c>
      <c r="J192" s="43">
        <v>32.9</v>
      </c>
      <c r="K192" s="44" t="s">
        <v>63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840</v>
      </c>
      <c r="G194" s="19">
        <f t="shared" ref="G194:J194" si="77">SUM(G185:G193)</f>
        <v>19.759999999999998</v>
      </c>
      <c r="H194" s="19">
        <f t="shared" si="77"/>
        <v>28.490000000000002</v>
      </c>
      <c r="I194" s="19">
        <f t="shared" si="77"/>
        <v>104.28</v>
      </c>
      <c r="J194" s="19">
        <f t="shared" si="77"/>
        <v>754.55</v>
      </c>
      <c r="K194" s="25"/>
      <c r="L194" s="19">
        <v>86.5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1420</v>
      </c>
      <c r="G195" s="32">
        <f t="shared" ref="G195" si="78">G184+G194</f>
        <v>43.05</v>
      </c>
      <c r="H195" s="32">
        <f t="shared" ref="H195" si="79">H184+H194</f>
        <v>63.300000000000004</v>
      </c>
      <c r="I195" s="32">
        <f t="shared" ref="I195" si="80">I184+I194</f>
        <v>186.43</v>
      </c>
      <c r="J195" s="32">
        <f t="shared" ref="J195:L195" si="81">J184+J194</f>
        <v>1490.6</v>
      </c>
      <c r="K195" s="32"/>
      <c r="L195" s="32">
        <f t="shared" si="81"/>
        <v>173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1276.8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49.37700000000001</v>
      </c>
      <c r="H196" s="34">
        <f t="shared" si="82"/>
        <v>51.897000000000006</v>
      </c>
      <c r="I196" s="34">
        <f t="shared" si="82"/>
        <v>186.22499999999999</v>
      </c>
      <c r="J196" s="34">
        <f t="shared" si="82"/>
        <v>1414.2810000000004</v>
      </c>
      <c r="K196" s="34"/>
      <c r="L196" s="34">
        <f t="shared" ref="L196" si="83">(L24+L43+L62+L81+L100+L119+L138+L157+L176+L195)/(IF(L24=0,0,1)+IF(L43=0,0,1)+IF(L62=0,0,1)+IF(L81=0,0,1)+IF(L100=0,0,1)+IF(L119=0,0,1)+IF(L138=0,0,1)+IF(L157=0,0,1)+IF(L176=0,0,1)+IF(L195=0,0,1))</f>
        <v>173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2023-11-01T12:22:53Z</dcterms:modified>
</cp:coreProperties>
</file>