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5634209-B553-4874-9F1C-4415F38120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9" i="1" l="1"/>
  <c r="F61" i="1"/>
  <c r="F37" i="1"/>
  <c r="F42" i="1" s="1"/>
  <c r="F18" i="1"/>
  <c r="F23" i="1" s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F13" i="1"/>
  <c r="I195" i="1" l="1"/>
  <c r="G176" i="1"/>
  <c r="I176" i="1"/>
  <c r="I157" i="1"/>
  <c r="I119" i="1"/>
  <c r="G195" i="1"/>
  <c r="F157" i="1"/>
  <c r="J100" i="1"/>
  <c r="H100" i="1"/>
  <c r="I100" i="1"/>
  <c r="G100" i="1"/>
  <c r="F100" i="1"/>
  <c r="H81" i="1"/>
  <c r="I81" i="1"/>
  <c r="G81" i="1"/>
  <c r="F80" i="1"/>
  <c r="F81" i="1" s="1"/>
  <c r="L62" i="1"/>
  <c r="L81" i="1"/>
  <c r="L195" i="1"/>
  <c r="J195" i="1"/>
  <c r="J81" i="1"/>
  <c r="I62" i="1"/>
  <c r="H62" i="1"/>
  <c r="J62" i="1"/>
  <c r="F62" i="1"/>
  <c r="J43" i="1"/>
  <c r="I43" i="1"/>
  <c r="H43" i="1"/>
  <c r="G43" i="1"/>
  <c r="F43" i="1"/>
  <c r="H119" i="1"/>
  <c r="L24" i="1"/>
  <c r="H195" i="1"/>
  <c r="H176" i="1"/>
  <c r="J24" i="1"/>
  <c r="H24" i="1"/>
  <c r="G24" i="1"/>
  <c r="I24" i="1"/>
  <c r="F24" i="1"/>
  <c r="F138" i="1"/>
  <c r="H138" i="1"/>
  <c r="J138" i="1"/>
  <c r="I138" i="1"/>
  <c r="G138" i="1"/>
  <c r="L196" i="1" l="1"/>
  <c r="H196" i="1"/>
  <c r="J196" i="1"/>
  <c r="I196" i="1"/>
  <c r="G196" i="1"/>
  <c r="F196" i="1"/>
</calcChain>
</file>

<file path=xl/sharedStrings.xml><?xml version="1.0" encoding="utf-8"?>
<sst xmlns="http://schemas.openxmlformats.org/spreadsheetml/2006/main" count="305" uniqueCount="105">
  <si>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</si>
  <si>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</si>
  <si>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</si>
  <si>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</si>
  <si>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</si>
  <si>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</si>
  <si>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</si>
  <si>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</si>
  <si>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</si>
  <si>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</si>
  <si>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</si>
  <si>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</si>
  <si>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</si>
  <si>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</si>
  <si>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</si>
  <si>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</si>
  <si>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</si>
  <si>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</si>
  <si>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</si>
  <si>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</si>
  <si>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</si>
  <si>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</si>
  <si>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</si>
  <si>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</si>
  <si>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</si>
  <si>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</si>
  <si>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</si>
  <si>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</si>
  <si>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</si>
  <si>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</si>
  <si>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</si>
  <si>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</si>
  <si>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</si>
  <si>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</si>
  <si>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</si>
  <si>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</si>
  <si>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</si>
  <si>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</si>
  <si>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</si>
  <si>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"Средняя общеобразовательная школа №25"</t>
  </si>
  <si>
    <t>Директор</t>
  </si>
  <si>
    <t>Петросова Т.Г.</t>
  </si>
  <si>
    <t>Какао-напиток на молоке</t>
  </si>
  <si>
    <t>Хлеб из муки пшеничной</t>
  </si>
  <si>
    <t>Каша "Дружба"</t>
  </si>
  <si>
    <t>Сыр (порциями)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</si>
  <si>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</si>
  <si>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</si>
  <si>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</si>
  <si>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</si>
  <si>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</si>
  <si>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</si>
  <si>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</si>
  <si>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</si>
  <si>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</si>
  <si>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</si>
  <si>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</si>
  <si>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</si>
  <si>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</si>
  <si>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</si>
  <si>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</si>
  <si>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Каша овсяная</t>
  </si>
  <si>
    <t>Кофейный напиток из цикория с молоком</t>
  </si>
  <si>
    <t>Фрукты свежие по сезонности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</si>
  <si>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</si>
  <si>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</si>
  <si>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</si>
  <si>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</si>
  <si>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</si>
  <si>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37/36</t>
  </si>
  <si>
    <t>Омлет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</si>
  <si>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</si>
  <si>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</si>
  <si>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</si>
  <si>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</si>
  <si>
    <t>Каша пшенная</t>
  </si>
  <si>
    <t>Кофейный напиток злаковой на молоке</t>
  </si>
  <si>
    <t>Салат из свеклы с раст.маслом</t>
  </si>
  <si>
    <t>Суп картофельный с фасолью</t>
  </si>
  <si>
    <t>Пельмени с маслом сливочным</t>
  </si>
  <si>
    <t>Сок фруктовый</t>
  </si>
  <si>
    <t>Каша рисовая</t>
  </si>
  <si>
    <t>Ватрушка с творогом или Выпечка п/п</t>
  </si>
  <si>
    <t>Рассольник ленинградский</t>
  </si>
  <si>
    <t>Биточки рубленые куриные</t>
  </si>
  <si>
    <t>Рагу из овощей</t>
  </si>
  <si>
    <t>Компот из плодов свежих (лимон)</t>
  </si>
  <si>
    <t>Чай с молоком</t>
  </si>
  <si>
    <t>Салат из капусты с растительным маслом / Салат из квашеной капусты</t>
  </si>
  <si>
    <t>Суп куриный</t>
  </si>
  <si>
    <t>Печень по-строгановски</t>
  </si>
  <si>
    <t>Изделия макаронные отварные</t>
  </si>
  <si>
    <t>56/57</t>
  </si>
  <si>
    <t>Каша гречневая молочная</t>
  </si>
  <si>
    <t>Борщ "Сибирский"</t>
  </si>
  <si>
    <t>Котлета рыбная</t>
  </si>
  <si>
    <t>Картофель отварной, запеченный со сливочным маслом</t>
  </si>
  <si>
    <t>Кисель вишневый</t>
  </si>
  <si>
    <t>Булочка с изюмом или Выпечка п/п</t>
  </si>
  <si>
    <t>Чай</t>
  </si>
  <si>
    <t>Уха ростовская</t>
  </si>
  <si>
    <t>Плов куриный</t>
  </si>
  <si>
    <t>Напиток клубничный</t>
  </si>
  <si>
    <t>Салат из свеклы с маслом раст.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</si>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</sst>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12" fillId="0" borderId="0"/>
    <xf numFmtId="164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10 2 2" xfId="1" xr:uid="{1361317C-A123-4FB1-A665-9C32A0B0E579}"/>
    <cellStyle name="Обычный 5 2" xfId="2" xr:uid="{F6A16552-49D9-4DA5-963F-8881EA9F42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250</v>
      </c>
      <c r="G6" s="40">
        <v>9.7200000000000006</v>
      </c>
      <c r="H6" s="40">
        <v>9.82</v>
      </c>
      <c r="I6" s="40">
        <v>54.85</v>
      </c>
      <c r="J6" s="40">
        <v>342.35</v>
      </c>
      <c r="K6" s="41">
        <v>192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3.97</v>
      </c>
      <c r="H8" s="43">
        <v>3.8</v>
      </c>
      <c r="I8" s="43">
        <v>9.1</v>
      </c>
      <c r="J8" s="43">
        <v>87.52</v>
      </c>
      <c r="K8" s="44">
        <v>420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4.5</v>
      </c>
      <c r="H9" s="43">
        <v>1.74</v>
      </c>
      <c r="I9" s="43">
        <v>30.84</v>
      </c>
      <c r="J9" s="43">
        <v>157.19999999999999</v>
      </c>
      <c r="K9" s="44">
        <v>18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10</v>
      </c>
      <c r="G11" s="43">
        <v>2.3199999999999998</v>
      </c>
      <c r="H11" s="43">
        <v>2.95</v>
      </c>
      <c r="I11" s="43">
        <v>0</v>
      </c>
      <c r="J11" s="43">
        <v>36.4</v>
      </c>
      <c r="K11" s="44">
        <v>16</v>
      </c>
      <c r="L11" s="43"/>
    </row>
    <row r="12" spans="1:12" ht="15" x14ac:dyDescent="0.25">
      <c r="A12" s="23"/>
      <c r="B12" s="15"/>
      <c r="C12" s="11"/>
      <c r="D12" s="6"/>
      <c r="E12" s="42" t="s">
        <v>46</v>
      </c>
      <c r="F12" s="43">
        <v>40</v>
      </c>
      <c r="G12" s="43">
        <v>3</v>
      </c>
      <c r="H12" s="43">
        <v>3.92</v>
      </c>
      <c r="I12" s="43">
        <v>29.76</v>
      </c>
      <c r="J12" s="43">
        <v>166.8</v>
      </c>
      <c r="K12" s="44">
        <v>9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23.51</v>
      </c>
      <c r="H13" s="19">
        <f t="shared" si="0"/>
        <v>22.230000000000004</v>
      </c>
      <c r="I13" s="19">
        <f t="shared" si="0"/>
        <v>124.55000000000001</v>
      </c>
      <c r="J13" s="19">
        <f t="shared" si="0"/>
        <v>790.27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1.05</v>
      </c>
      <c r="H14" s="43">
        <v>4.1540000000000008</v>
      </c>
      <c r="I14" s="43">
        <v>10.367000000000001</v>
      </c>
      <c r="J14" s="43">
        <v>84.300000000000011</v>
      </c>
      <c r="K14" s="44" t="s">
        <v>48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2.5099999999999998</v>
      </c>
      <c r="H15" s="43">
        <v>4.415</v>
      </c>
      <c r="I15" s="43">
        <v>15.65</v>
      </c>
      <c r="J15" s="43">
        <v>112.6</v>
      </c>
      <c r="K15" s="44">
        <v>156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280</v>
      </c>
      <c r="G16" s="43">
        <v>31.172866666666668</v>
      </c>
      <c r="H16" s="43">
        <v>28.750866666666667</v>
      </c>
      <c r="I16" s="43">
        <v>35.056116666666668</v>
      </c>
      <c r="J16" s="43">
        <v>507.55249999999995</v>
      </c>
      <c r="K16" s="44">
        <v>334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 t="str">
        <f>"200"</f>
        <v>200</v>
      </c>
      <c r="G18" s="43">
        <v>0.48</v>
      </c>
      <c r="H18" s="43">
        <v>0.04</v>
      </c>
      <c r="I18" s="43">
        <v>14.83</v>
      </c>
      <c r="J18" s="43">
        <v>60.72</v>
      </c>
      <c r="K18" s="44">
        <v>638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</v>
      </c>
      <c r="H19" s="43">
        <v>1.1599999999999999</v>
      </c>
      <c r="I19" s="43">
        <v>20.56</v>
      </c>
      <c r="J19" s="43">
        <v>104.8</v>
      </c>
      <c r="K19" s="44">
        <v>18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92.8</v>
      </c>
      <c r="K20" s="44">
        <v>19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40.452866666666665</v>
      </c>
      <c r="H23" s="19">
        <f t="shared" si="2"/>
        <v>38.959866666666663</v>
      </c>
      <c r="I23" s="19">
        <f t="shared" si="2"/>
        <v>116.22311666666668</v>
      </c>
      <c r="J23" s="19">
        <f t="shared" si="2"/>
        <v>962.77249999999992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1270</v>
      </c>
      <c r="G24" s="32">
        <f t="shared" ref="G24:J24" si="4">G13+G23</f>
        <v>63.96286666666667</v>
      </c>
      <c r="H24" s="32">
        <f t="shared" si="4"/>
        <v>61.189866666666667</v>
      </c>
      <c r="I24" s="32">
        <f t="shared" si="4"/>
        <v>240.77311666666668</v>
      </c>
      <c r="J24" s="32">
        <f t="shared" si="4"/>
        <v>1753.0425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17.04</v>
      </c>
      <c r="H25" s="40">
        <v>11.78</v>
      </c>
      <c r="I25" s="40">
        <v>47.64</v>
      </c>
      <c r="J25" s="40">
        <v>360.4</v>
      </c>
      <c r="K25" s="41">
        <v>508</v>
      </c>
      <c r="L25" s="40"/>
    </row>
    <row r="26" spans="1:12" ht="15" x14ac:dyDescent="0.25">
      <c r="A26" s="14"/>
      <c r="B26" s="15"/>
      <c r="C26" s="11"/>
      <c r="D26" s="6"/>
      <c r="E26" s="42" t="s">
        <v>54</v>
      </c>
      <c r="F26" s="43">
        <v>70</v>
      </c>
      <c r="G26" s="43">
        <v>0.54600000000000004</v>
      </c>
      <c r="H26" s="43">
        <v>3.15E-2</v>
      </c>
      <c r="I26" s="43">
        <v>47.313000000000002</v>
      </c>
      <c r="J26" s="43">
        <v>191.94</v>
      </c>
      <c r="K26" s="44">
        <v>335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0.04</v>
      </c>
      <c r="H27" s="43">
        <v>0</v>
      </c>
      <c r="I27" s="43">
        <v>8.11</v>
      </c>
      <c r="J27" s="43">
        <v>33.28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4.5</v>
      </c>
      <c r="H28" s="43">
        <v>1.74</v>
      </c>
      <c r="I28" s="43">
        <v>30.84</v>
      </c>
      <c r="J28" s="43">
        <v>157.19999999999999</v>
      </c>
      <c r="K28" s="44">
        <v>18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45</v>
      </c>
      <c r="F30" s="43">
        <v>20</v>
      </c>
      <c r="G30" s="43">
        <v>4.6399999999999997</v>
      </c>
      <c r="H30" s="43">
        <v>5.9</v>
      </c>
      <c r="I30" s="43">
        <v>0</v>
      </c>
      <c r="J30" s="43">
        <v>72.8</v>
      </c>
      <c r="K30" s="44">
        <v>16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26.765999999999998</v>
      </c>
      <c r="H32" s="19">
        <f t="shared" ref="H32" si="7">SUM(H25:H31)</f>
        <v>19.451499999999999</v>
      </c>
      <c r="I32" s="19">
        <f t="shared" ref="I32" si="8">SUM(I25:I31)</f>
        <v>133.90299999999999</v>
      </c>
      <c r="J32" s="19">
        <f t="shared" ref="J32:L32" si="9">SUM(J25:J31)</f>
        <v>815.61999999999989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100</v>
      </c>
      <c r="G33" s="43">
        <v>1.2</v>
      </c>
      <c r="H33" s="43">
        <v>4.7</v>
      </c>
      <c r="I33" s="43">
        <v>7.7</v>
      </c>
      <c r="J33" s="43">
        <v>78</v>
      </c>
      <c r="K33" s="44">
        <v>25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2.1115000000000004</v>
      </c>
      <c r="H34" s="43">
        <v>3.7925000000000004</v>
      </c>
      <c r="I34" s="43">
        <v>11.63125</v>
      </c>
      <c r="J34" s="43">
        <v>89.347500000000025</v>
      </c>
      <c r="K34" s="44">
        <v>119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13.471799999999998</v>
      </c>
      <c r="H35" s="43">
        <v>12.91</v>
      </c>
      <c r="I35" s="43">
        <v>3.8600000000000008</v>
      </c>
      <c r="J35" s="43">
        <v>182.39400000000001</v>
      </c>
      <c r="K35" s="44">
        <v>282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180</v>
      </c>
      <c r="G36" s="43">
        <v>7.5880799999999988</v>
      </c>
      <c r="H36" s="43">
        <v>6.4310400000000003</v>
      </c>
      <c r="I36" s="43">
        <v>34.234679999999997</v>
      </c>
      <c r="J36" s="43">
        <v>224.82239999999999</v>
      </c>
      <c r="K36" s="44">
        <v>341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 t="str">
        <f>"200"</f>
        <v>200</v>
      </c>
      <c r="G37" s="43">
        <v>0.12</v>
      </c>
      <c r="H37" s="43">
        <v>0.12</v>
      </c>
      <c r="I37" s="43">
        <v>22.92</v>
      </c>
      <c r="J37" s="43">
        <v>93.9</v>
      </c>
      <c r="K37" s="44">
        <v>451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</v>
      </c>
      <c r="H38" s="43">
        <v>1.1599999999999999</v>
      </c>
      <c r="I38" s="43">
        <v>20.56</v>
      </c>
      <c r="J38" s="43">
        <v>104.8</v>
      </c>
      <c r="K38" s="44">
        <v>18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92.8</v>
      </c>
      <c r="K39" s="44">
        <v>19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29.731379999999994</v>
      </c>
      <c r="H42" s="19">
        <f t="shared" ref="H42" si="11">SUM(H33:H41)</f>
        <v>29.553540000000002</v>
      </c>
      <c r="I42" s="19">
        <f t="shared" ref="I42" si="12">SUM(I33:I41)</f>
        <v>120.66593</v>
      </c>
      <c r="J42" s="19">
        <f t="shared" ref="J42:L42" si="13">SUM(J33:J41)</f>
        <v>866.06389999999988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1260</v>
      </c>
      <c r="G43" s="32">
        <f t="shared" ref="G43" si="14">G32+G42</f>
        <v>56.497379999999993</v>
      </c>
      <c r="H43" s="32">
        <f t="shared" ref="H43" si="15">H32+H42</f>
        <v>49.005040000000001</v>
      </c>
      <c r="I43" s="32">
        <f t="shared" ref="I43" si="16">I32+I42</f>
        <v>254.56892999999999</v>
      </c>
      <c r="J43" s="32">
        <f t="shared" ref="J43:L43" si="17">J32+J42</f>
        <v>1681.6838999999998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250</v>
      </c>
      <c r="G44" s="40">
        <v>5.54</v>
      </c>
      <c r="H44" s="40">
        <v>6.0475000000000003</v>
      </c>
      <c r="I44" s="40">
        <v>30.353749999999994</v>
      </c>
      <c r="J44" s="40">
        <v>198.15</v>
      </c>
      <c r="K44" s="41">
        <v>196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3.9</v>
      </c>
      <c r="H46" s="43">
        <v>3.84</v>
      </c>
      <c r="I46" s="43">
        <v>13.67</v>
      </c>
      <c r="J46" s="43">
        <v>104.53</v>
      </c>
      <c r="K46" s="44">
        <v>419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60</v>
      </c>
      <c r="G47" s="43">
        <v>4.5</v>
      </c>
      <c r="H47" s="43">
        <v>1.74</v>
      </c>
      <c r="I47" s="43">
        <v>30.84</v>
      </c>
      <c r="J47" s="43">
        <v>157.19999999999999</v>
      </c>
      <c r="K47" s="44">
        <v>18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403</v>
      </c>
      <c r="L48" s="43"/>
    </row>
    <row r="49" spans="1:12" ht="15" x14ac:dyDescent="0.25">
      <c r="A49" s="23"/>
      <c r="B49" s="15"/>
      <c r="C49" s="11"/>
      <c r="D49" s="6"/>
      <c r="E49" s="42" t="s">
        <v>45</v>
      </c>
      <c r="F49" s="43">
        <v>20</v>
      </c>
      <c r="G49" s="43">
        <v>4.6399999999999997</v>
      </c>
      <c r="H49" s="43">
        <v>5.9</v>
      </c>
      <c r="I49" s="43">
        <v>0</v>
      </c>
      <c r="J49" s="43">
        <v>72.8</v>
      </c>
      <c r="K49" s="44">
        <v>16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18.98</v>
      </c>
      <c r="H51" s="19">
        <f t="shared" ref="H51" si="19">SUM(H44:H50)</f>
        <v>17.927500000000002</v>
      </c>
      <c r="I51" s="19">
        <f t="shared" ref="I51" si="20">SUM(I44:I50)</f>
        <v>84.663749999999993</v>
      </c>
      <c r="J51" s="19">
        <f t="shared" ref="J51:L51" si="21">SUM(J44:J50)</f>
        <v>579.67999999999995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100</v>
      </c>
      <c r="G52" s="43">
        <v>0.8</v>
      </c>
      <c r="H52" s="43">
        <v>0.1</v>
      </c>
      <c r="I52" s="43">
        <v>2.5</v>
      </c>
      <c r="J52" s="43">
        <v>14</v>
      </c>
      <c r="K52" s="44" t="s">
        <v>69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250</v>
      </c>
      <c r="G53" s="43">
        <v>5.45</v>
      </c>
      <c r="H53" s="43">
        <v>8.879999999999999</v>
      </c>
      <c r="I53" s="43">
        <v>19.64</v>
      </c>
      <c r="J53" s="43">
        <v>180.5</v>
      </c>
      <c r="K53" s="44">
        <v>132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100</v>
      </c>
      <c r="G54" s="43">
        <v>26.309000000000001</v>
      </c>
      <c r="H54" s="43">
        <v>26.744999999999994</v>
      </c>
      <c r="I54" s="43">
        <v>16.012</v>
      </c>
      <c r="J54" s="43">
        <v>395.25</v>
      </c>
      <c r="K54" s="44">
        <v>318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180</v>
      </c>
      <c r="G55" s="43">
        <v>3.8915999999999995</v>
      </c>
      <c r="H55" s="43">
        <v>7.4196</v>
      </c>
      <c r="I55" s="43">
        <v>12.636900000000001</v>
      </c>
      <c r="J55" s="43">
        <v>135.51300000000001</v>
      </c>
      <c r="K55" s="44">
        <v>343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0.16600000000000001</v>
      </c>
      <c r="H56" s="43">
        <v>6.4000000000000001E-2</v>
      </c>
      <c r="I56" s="43">
        <v>14.080000000000002</v>
      </c>
      <c r="J56" s="43">
        <v>57.74</v>
      </c>
      <c r="K56" s="44">
        <v>430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3</v>
      </c>
      <c r="H57" s="43">
        <v>1.1599999999999999</v>
      </c>
      <c r="I57" s="43">
        <v>20.56</v>
      </c>
      <c r="J57" s="43">
        <v>104.8</v>
      </c>
      <c r="K57" s="44">
        <v>18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60</v>
      </c>
      <c r="G58" s="43">
        <v>3.36</v>
      </c>
      <c r="H58" s="43">
        <v>0.66</v>
      </c>
      <c r="I58" s="43">
        <v>29.64</v>
      </c>
      <c r="J58" s="43">
        <v>139.19999999999999</v>
      </c>
      <c r="K58" s="44">
        <v>19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42.976599999999991</v>
      </c>
      <c r="H61" s="19">
        <f t="shared" ref="H61" si="23">SUM(H52:H60)</f>
        <v>45.02859999999999</v>
      </c>
      <c r="I61" s="19">
        <f t="shared" ref="I61" si="24">SUM(I52:I60)</f>
        <v>115.0689</v>
      </c>
      <c r="J61" s="19">
        <f t="shared" ref="J61:L61" si="25">SUM(J52:J60)</f>
        <v>1027.0029999999999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1560</v>
      </c>
      <c r="G62" s="32">
        <f t="shared" ref="G62" si="26">G51+G61</f>
        <v>61.956599999999995</v>
      </c>
      <c r="H62" s="32">
        <f t="shared" ref="H62" si="27">H51+H61</f>
        <v>62.956099999999992</v>
      </c>
      <c r="I62" s="32">
        <f t="shared" ref="I62" si="28">I51+I61</f>
        <v>199.73264999999998</v>
      </c>
      <c r="J62" s="32">
        <f t="shared" ref="J62:L62" si="29">J51+J61</f>
        <v>1606.683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250</v>
      </c>
      <c r="G63" s="40">
        <v>26.102499999999999</v>
      </c>
      <c r="H63" s="40">
        <v>28.087500000000006</v>
      </c>
      <c r="I63" s="40">
        <v>4.8775000000000004</v>
      </c>
      <c r="J63" s="40">
        <v>376.77499999999998</v>
      </c>
      <c r="K63" s="41">
        <v>232</v>
      </c>
      <c r="L63" s="40"/>
    </row>
    <row r="64" spans="1:12" ht="15" x14ac:dyDescent="0.25">
      <c r="A64" s="23"/>
      <c r="B64" s="15"/>
      <c r="C64" s="11"/>
      <c r="D64" s="6"/>
      <c r="E64" s="42" t="s">
        <v>46</v>
      </c>
      <c r="F64" s="43">
        <v>40</v>
      </c>
      <c r="G64" s="43">
        <v>3</v>
      </c>
      <c r="H64" s="43">
        <v>3.92</v>
      </c>
      <c r="I64" s="43">
        <v>29.76</v>
      </c>
      <c r="J64" s="43">
        <v>166.8</v>
      </c>
      <c r="K64" s="44">
        <v>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3.97</v>
      </c>
      <c r="H65" s="43">
        <v>3.8</v>
      </c>
      <c r="I65" s="43">
        <v>9.1</v>
      </c>
      <c r="J65" s="43">
        <v>87.52</v>
      </c>
      <c r="K65" s="44">
        <v>415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60</v>
      </c>
      <c r="G66" s="43">
        <v>4.5</v>
      </c>
      <c r="H66" s="43">
        <v>1.74</v>
      </c>
      <c r="I66" s="43">
        <v>30.84</v>
      </c>
      <c r="J66" s="43">
        <v>157.19999999999999</v>
      </c>
      <c r="K66" s="44">
        <v>18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37.572499999999998</v>
      </c>
      <c r="H70" s="19">
        <f t="shared" ref="H70" si="31">SUM(H63:H69)</f>
        <v>37.547500000000007</v>
      </c>
      <c r="I70" s="19">
        <f t="shared" ref="I70" si="32">SUM(I63:I69)</f>
        <v>74.577500000000001</v>
      </c>
      <c r="J70" s="19">
        <f t="shared" ref="J70:L70" si="33">SUM(J63:J69)</f>
        <v>788.29500000000007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100</v>
      </c>
      <c r="G71" s="43">
        <v>2.8766666666666669</v>
      </c>
      <c r="H71" s="43">
        <v>7.3753333333333337</v>
      </c>
      <c r="I71" s="43">
        <v>10.179333333333334</v>
      </c>
      <c r="J71" s="43">
        <v>119.04666666666667</v>
      </c>
      <c r="K71" s="44">
        <v>94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2.585</v>
      </c>
      <c r="H72" s="43">
        <v>5.1312499999999996</v>
      </c>
      <c r="I72" s="43">
        <v>13.74</v>
      </c>
      <c r="J72" s="43">
        <v>111.7375</v>
      </c>
      <c r="K72" s="44">
        <v>137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280</v>
      </c>
      <c r="G73" s="43">
        <v>28.905799999999999</v>
      </c>
      <c r="H73" s="43">
        <v>16.961000000000002</v>
      </c>
      <c r="I73" s="43">
        <v>36.000999999999998</v>
      </c>
      <c r="J73" s="43">
        <v>413.78399999999999</v>
      </c>
      <c r="K73" s="44">
        <v>249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0.48</v>
      </c>
      <c r="H75" s="43">
        <v>3.5999999999999997E-2</v>
      </c>
      <c r="I75" s="43">
        <v>14.832000000000001</v>
      </c>
      <c r="J75" s="43">
        <v>60.72</v>
      </c>
      <c r="K75" s="44">
        <v>430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4.5</v>
      </c>
      <c r="H76" s="43">
        <v>1.74</v>
      </c>
      <c r="I76" s="43">
        <v>30.84</v>
      </c>
      <c r="J76" s="43">
        <v>157.19999999999999</v>
      </c>
      <c r="K76" s="44">
        <v>18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92.8</v>
      </c>
      <c r="K77" s="44">
        <v>19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41.587466666666664</v>
      </c>
      <c r="H80" s="19">
        <f t="shared" ref="H80" si="35">SUM(H71:H79)</f>
        <v>31.683583333333338</v>
      </c>
      <c r="I80" s="19">
        <f t="shared" ref="I80" si="36">SUM(I71:I79)</f>
        <v>125.35233333333333</v>
      </c>
      <c r="J80" s="19">
        <f t="shared" ref="J80:L80" si="37">SUM(J71:J79)</f>
        <v>955.28816666666671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1480</v>
      </c>
      <c r="G81" s="32">
        <f t="shared" ref="G81" si="38">G70+G80</f>
        <v>79.159966666666662</v>
      </c>
      <c r="H81" s="32">
        <f t="shared" ref="H81" si="39">H70+H80</f>
        <v>69.231083333333345</v>
      </c>
      <c r="I81" s="32">
        <f t="shared" ref="I81" si="40">I70+I80</f>
        <v>199.92983333333333</v>
      </c>
      <c r="J81" s="32">
        <f t="shared" ref="J81:L81" si="41">J70+J80</f>
        <v>1743.5831666666668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250</v>
      </c>
      <c r="G82" s="40">
        <v>7.3724999999999996</v>
      </c>
      <c r="H82" s="40">
        <v>10.625</v>
      </c>
      <c r="I82" s="40">
        <v>34.692499999999995</v>
      </c>
      <c r="J82" s="40">
        <v>264.3</v>
      </c>
      <c r="K82" s="41">
        <v>199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4.3899999999999997</v>
      </c>
      <c r="H84" s="43">
        <v>4.04</v>
      </c>
      <c r="I84" s="43">
        <v>16.420000000000002</v>
      </c>
      <c r="J84" s="43">
        <v>122.9</v>
      </c>
      <c r="K84" s="44">
        <v>418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1.1599999999999999</v>
      </c>
      <c r="I85" s="43">
        <v>20.56</v>
      </c>
      <c r="J85" s="43">
        <v>104.8</v>
      </c>
      <c r="K85" s="44">
        <v>18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45</v>
      </c>
      <c r="F87" s="43">
        <v>20</v>
      </c>
      <c r="G87" s="43">
        <v>4.3899999999999997</v>
      </c>
      <c r="H87" s="43">
        <v>4.04</v>
      </c>
      <c r="I87" s="43">
        <v>16.420000000000002</v>
      </c>
      <c r="J87" s="43">
        <v>72.8</v>
      </c>
      <c r="K87" s="44">
        <v>16</v>
      </c>
      <c r="L87" s="43"/>
    </row>
    <row r="88" spans="1:12" ht="15" x14ac:dyDescent="0.25">
      <c r="A88" s="23"/>
      <c r="B88" s="15"/>
      <c r="C88" s="11"/>
      <c r="D88" s="6"/>
      <c r="E88" s="42" t="s">
        <v>46</v>
      </c>
      <c r="F88" s="43">
        <v>40</v>
      </c>
      <c r="G88" s="43">
        <v>4.6399999999999997</v>
      </c>
      <c r="H88" s="43">
        <v>5.9</v>
      </c>
      <c r="I88" s="43">
        <v>0</v>
      </c>
      <c r="J88" s="43">
        <v>166.8</v>
      </c>
      <c r="K88" s="44">
        <v>9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23.7925</v>
      </c>
      <c r="H89" s="19">
        <f t="shared" ref="H89" si="43">SUM(H82:H88)</f>
        <v>25.765000000000001</v>
      </c>
      <c r="I89" s="19">
        <f t="shared" ref="I89" si="44">SUM(I82:I88)</f>
        <v>88.092500000000001</v>
      </c>
      <c r="J89" s="19">
        <f t="shared" ref="J89:L89" si="45">SUM(J82:J88)</f>
        <v>731.60000000000014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100</v>
      </c>
      <c r="G90" s="43">
        <v>0.51659999999999995</v>
      </c>
      <c r="H90" s="43">
        <v>3.6308400000000005</v>
      </c>
      <c r="I90" s="43">
        <v>3.0307200000000001</v>
      </c>
      <c r="J90" s="43">
        <v>46.828800000000001</v>
      </c>
      <c r="K90" s="44">
        <v>82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4.9450000000000003</v>
      </c>
      <c r="H91" s="43">
        <v>4.3262500000000008</v>
      </c>
      <c r="I91" s="43">
        <v>17.885000000000002</v>
      </c>
      <c r="J91" s="43">
        <v>131.96250000000001</v>
      </c>
      <c r="K91" s="44">
        <v>135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280</v>
      </c>
      <c r="G92" s="43">
        <v>26.700799999999994</v>
      </c>
      <c r="H92" s="43">
        <v>42.685999999999993</v>
      </c>
      <c r="I92" s="43">
        <v>57.008000000000003</v>
      </c>
      <c r="J92" s="43">
        <v>595.28</v>
      </c>
      <c r="K92" s="44">
        <v>504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2</v>
      </c>
      <c r="H94" s="43">
        <v>0.2</v>
      </c>
      <c r="I94" s="43">
        <v>20.2</v>
      </c>
      <c r="J94" s="43">
        <v>92</v>
      </c>
      <c r="K94" s="44">
        <v>484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20</v>
      </c>
      <c r="G95" s="43">
        <v>1.5</v>
      </c>
      <c r="H95" s="43">
        <v>0.57999999999999996</v>
      </c>
      <c r="I95" s="43">
        <v>10.28</v>
      </c>
      <c r="J95" s="43">
        <v>52.4</v>
      </c>
      <c r="K95" s="44">
        <v>18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60</v>
      </c>
      <c r="G96" s="43">
        <v>3.36</v>
      </c>
      <c r="H96" s="43">
        <v>0.66</v>
      </c>
      <c r="I96" s="43">
        <v>29.64</v>
      </c>
      <c r="J96" s="43">
        <v>139.19999999999999</v>
      </c>
      <c r="K96" s="44">
        <v>19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39.02239999999999</v>
      </c>
      <c r="H99" s="19">
        <f t="shared" ref="H99" si="47">SUM(H90:H98)</f>
        <v>52.083089999999991</v>
      </c>
      <c r="I99" s="19">
        <f t="shared" ref="I99" si="48">SUM(I90:I98)</f>
        <v>138.04372000000001</v>
      </c>
      <c r="J99" s="19">
        <f t="shared" ref="J99:L99" si="49">SUM(J90:J98)</f>
        <v>1057.6713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1460</v>
      </c>
      <c r="G100" s="32">
        <f t="shared" ref="G100" si="50">G89+G99</f>
        <v>62.814899999999994</v>
      </c>
      <c r="H100" s="32">
        <f t="shared" ref="H100" si="51">H89+H99</f>
        <v>77.848089999999985</v>
      </c>
      <c r="I100" s="32">
        <f t="shared" ref="I100" si="52">I89+I99</f>
        <v>226.13622000000001</v>
      </c>
      <c r="J100" s="32">
        <f t="shared" ref="J100:L100" si="53">J89+J99</f>
        <v>1789.2713000000001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250</v>
      </c>
      <c r="G101" s="40">
        <v>7.6750000000000007</v>
      </c>
      <c r="H101" s="40">
        <v>8.68</v>
      </c>
      <c r="I101" s="40">
        <v>54.2</v>
      </c>
      <c r="J101" s="40">
        <v>317.16499999999996</v>
      </c>
      <c r="K101" s="41">
        <v>202</v>
      </c>
      <c r="L101" s="40"/>
    </row>
    <row r="102" spans="1:12" ht="15" x14ac:dyDescent="0.25">
      <c r="A102" s="23"/>
      <c r="B102" s="15"/>
      <c r="C102" s="11"/>
      <c r="D102" s="6"/>
      <c r="E102" s="42" t="s">
        <v>82</v>
      </c>
      <c r="F102" s="43">
        <v>50</v>
      </c>
      <c r="G102" s="43">
        <v>6.2019500000000001</v>
      </c>
      <c r="H102" s="43">
        <v>3.7059499999999996</v>
      </c>
      <c r="I102" s="43">
        <v>21.496599999999997</v>
      </c>
      <c r="J102" s="43">
        <v>144.041</v>
      </c>
      <c r="K102" s="44">
        <v>559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3.6000000000000004E-2</v>
      </c>
      <c r="H103" s="43">
        <v>4.0000000000000001E-3</v>
      </c>
      <c r="I103" s="43">
        <v>8.1120000000000001</v>
      </c>
      <c r="J103" s="43">
        <v>33.28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60</v>
      </c>
      <c r="G104" s="43">
        <v>4.5</v>
      </c>
      <c r="H104" s="43">
        <v>1.74</v>
      </c>
      <c r="I104" s="43">
        <v>30.84</v>
      </c>
      <c r="J104" s="43">
        <v>157.19999999999999</v>
      </c>
      <c r="K104" s="44">
        <v>18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20</v>
      </c>
      <c r="G106" s="43">
        <v>4.6399999999999997</v>
      </c>
      <c r="H106" s="43">
        <v>5.9</v>
      </c>
      <c r="I106" s="43">
        <v>0</v>
      </c>
      <c r="J106" s="43">
        <v>72.8</v>
      </c>
      <c r="K106" s="44">
        <v>16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23.052950000000003</v>
      </c>
      <c r="H108" s="19">
        <f t="shared" si="54"/>
        <v>20.029949999999999</v>
      </c>
      <c r="I108" s="19">
        <f t="shared" si="54"/>
        <v>114.6486</v>
      </c>
      <c r="J108" s="19">
        <f t="shared" si="54"/>
        <v>724.48599999999988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100</v>
      </c>
      <c r="G109" s="43">
        <v>0.8</v>
      </c>
      <c r="H109" s="43">
        <v>0.1</v>
      </c>
      <c r="I109" s="43">
        <v>2.5</v>
      </c>
      <c r="J109" s="43">
        <v>14</v>
      </c>
      <c r="K109" s="44" t="s">
        <v>69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2.7949999999999999</v>
      </c>
      <c r="H110" s="43">
        <v>4.04</v>
      </c>
      <c r="I110" s="43">
        <v>18.942499999999999</v>
      </c>
      <c r="J110" s="43">
        <v>123.5</v>
      </c>
      <c r="K110" s="44">
        <v>122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84</v>
      </c>
      <c r="F111" s="43">
        <v>100</v>
      </c>
      <c r="G111" s="43">
        <v>17.879999999999995</v>
      </c>
      <c r="H111" s="43">
        <v>15.791500000000001</v>
      </c>
      <c r="I111" s="43">
        <v>14.902999999999999</v>
      </c>
      <c r="J111" s="43">
        <v>263.58499999999998</v>
      </c>
      <c r="K111" s="44">
        <v>309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85</v>
      </c>
      <c r="F112" s="43">
        <v>180</v>
      </c>
      <c r="G112" s="43">
        <v>3.1219200000000003</v>
      </c>
      <c r="H112" s="43">
        <v>9.27</v>
      </c>
      <c r="I112" s="43">
        <v>20.600639999999999</v>
      </c>
      <c r="J112" s="43">
        <v>177.96780000000001</v>
      </c>
      <c r="K112" s="44">
        <v>184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86</v>
      </c>
      <c r="F113" s="43">
        <v>200</v>
      </c>
      <c r="G113" s="43">
        <v>0.126</v>
      </c>
      <c r="H113" s="43">
        <v>1.4000000000000002E-2</v>
      </c>
      <c r="I113" s="43">
        <v>22.398000000000003</v>
      </c>
      <c r="J113" s="43">
        <v>92.54</v>
      </c>
      <c r="K113" s="44">
        <v>450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</v>
      </c>
      <c r="H114" s="43">
        <v>1.1599999999999999</v>
      </c>
      <c r="I114" s="43">
        <v>20.56</v>
      </c>
      <c r="J114" s="43">
        <v>104.8</v>
      </c>
      <c r="K114" s="44">
        <v>18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60</v>
      </c>
      <c r="G115" s="43">
        <v>3.36</v>
      </c>
      <c r="H115" s="43">
        <v>0.66</v>
      </c>
      <c r="I115" s="43">
        <v>29.64</v>
      </c>
      <c r="J115" s="43">
        <v>139.19999999999999</v>
      </c>
      <c r="K115" s="44">
        <v>19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31.082919999999994</v>
      </c>
      <c r="H118" s="19">
        <f t="shared" si="56"/>
        <v>31.035499999999999</v>
      </c>
      <c r="I118" s="19">
        <f t="shared" si="56"/>
        <v>129.54414000000003</v>
      </c>
      <c r="J118" s="19">
        <f t="shared" si="56"/>
        <v>915.5927999999999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1510</v>
      </c>
      <c r="G119" s="32">
        <f t="shared" ref="G119" si="58">G108+G118</f>
        <v>54.135869999999997</v>
      </c>
      <c r="H119" s="32">
        <f t="shared" ref="H119" si="59">H108+H118</f>
        <v>51.065449999999998</v>
      </c>
      <c r="I119" s="32">
        <f t="shared" ref="I119" si="60">I108+I118</f>
        <v>244.19274000000001</v>
      </c>
      <c r="J119" s="32">
        <f t="shared" ref="J119:L119" si="61">J108+J118</f>
        <v>1640.0787999999998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250</v>
      </c>
      <c r="G120" s="40">
        <v>5.54</v>
      </c>
      <c r="H120" s="40">
        <v>6.0475000000000003</v>
      </c>
      <c r="I120" s="40">
        <v>30.353749999999994</v>
      </c>
      <c r="J120" s="40">
        <v>198.15</v>
      </c>
      <c r="K120" s="41">
        <v>196</v>
      </c>
      <c r="L120" s="40"/>
    </row>
    <row r="121" spans="1:12" ht="15" x14ac:dyDescent="0.25">
      <c r="A121" s="14"/>
      <c r="B121" s="15"/>
      <c r="C121" s="11"/>
      <c r="D121" s="6"/>
      <c r="E121" s="42" t="s">
        <v>46</v>
      </c>
      <c r="F121" s="43">
        <v>40</v>
      </c>
      <c r="G121" s="43">
        <v>3</v>
      </c>
      <c r="H121" s="43">
        <v>3.92</v>
      </c>
      <c r="I121" s="43">
        <v>29.76</v>
      </c>
      <c r="J121" s="43">
        <v>166.8</v>
      </c>
      <c r="K121" s="44">
        <v>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87</v>
      </c>
      <c r="F122" s="43">
        <v>200</v>
      </c>
      <c r="G122" s="43">
        <v>2.4</v>
      </c>
      <c r="H122" s="43">
        <v>2.56</v>
      </c>
      <c r="I122" s="43">
        <v>9.7540000000000013</v>
      </c>
      <c r="J122" s="43">
        <v>71.94</v>
      </c>
      <c r="K122" s="44">
        <v>421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4.5</v>
      </c>
      <c r="H123" s="43">
        <v>1.74</v>
      </c>
      <c r="I123" s="43">
        <v>30.84</v>
      </c>
      <c r="J123" s="43">
        <v>157.19999999999999</v>
      </c>
      <c r="K123" s="44">
        <v>18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45</v>
      </c>
      <c r="F125" s="43">
        <v>20</v>
      </c>
      <c r="G125" s="43">
        <v>4.6399999999999997</v>
      </c>
      <c r="H125" s="43">
        <v>5.9</v>
      </c>
      <c r="I125" s="43">
        <v>0</v>
      </c>
      <c r="J125" s="43">
        <v>72.8</v>
      </c>
      <c r="K125" s="44">
        <v>16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20.079999999999998</v>
      </c>
      <c r="H127" s="19">
        <f t="shared" si="62"/>
        <v>20.167500000000004</v>
      </c>
      <c r="I127" s="19">
        <f t="shared" si="62"/>
        <v>100.70775</v>
      </c>
      <c r="J127" s="19">
        <f t="shared" si="62"/>
        <v>666.89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100</v>
      </c>
      <c r="G128" s="43">
        <v>1.8</v>
      </c>
      <c r="H128" s="43">
        <v>4.0960000000000001</v>
      </c>
      <c r="I128" s="43">
        <v>6.1985000000000001</v>
      </c>
      <c r="J128" s="43">
        <v>69.944999999999993</v>
      </c>
      <c r="K128" s="44" t="s">
        <v>92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7.6737500000000001</v>
      </c>
      <c r="H129" s="43">
        <v>6.96875</v>
      </c>
      <c r="I129" s="43">
        <v>13.567500000000001</v>
      </c>
      <c r="J129" s="43">
        <v>136.77500000000001</v>
      </c>
      <c r="K129" s="44">
        <v>152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100</v>
      </c>
      <c r="G130" s="43">
        <v>14.919999999999995</v>
      </c>
      <c r="H130" s="43">
        <v>10.273</v>
      </c>
      <c r="I130" s="43">
        <v>4.218</v>
      </c>
      <c r="J130" s="43">
        <v>183.45555555555555</v>
      </c>
      <c r="K130" s="44">
        <v>284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91</v>
      </c>
      <c r="F131" s="43">
        <v>180</v>
      </c>
      <c r="G131" s="43">
        <v>7.0020000000000007</v>
      </c>
      <c r="H131" s="43">
        <v>8.2439999999999998</v>
      </c>
      <c r="I131" s="43">
        <v>44.486999999999995</v>
      </c>
      <c r="J131" s="43">
        <v>280.26</v>
      </c>
      <c r="K131" s="44">
        <v>340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0.48</v>
      </c>
      <c r="H132" s="43">
        <v>3.5999999999999997E-2</v>
      </c>
      <c r="I132" s="43">
        <v>14.832000000000001</v>
      </c>
      <c r="J132" s="43">
        <v>60.72</v>
      </c>
      <c r="K132" s="44">
        <v>638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20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>
        <v>18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92.8</v>
      </c>
      <c r="K134" s="44">
        <v>19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35.615749999999998</v>
      </c>
      <c r="H137" s="19">
        <f t="shared" si="64"/>
        <v>30.63775</v>
      </c>
      <c r="I137" s="19">
        <f t="shared" si="64"/>
        <v>113.343</v>
      </c>
      <c r="J137" s="19">
        <f t="shared" si="64"/>
        <v>876.3555555555555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1460</v>
      </c>
      <c r="G138" s="32">
        <f t="shared" ref="G138" si="66">G127+G137</f>
        <v>55.695749999999997</v>
      </c>
      <c r="H138" s="32">
        <f t="shared" ref="H138" si="67">H127+H137</f>
        <v>50.805250000000001</v>
      </c>
      <c r="I138" s="32">
        <f t="shared" ref="I138" si="68">I127+I137</f>
        <v>214.05074999999999</v>
      </c>
      <c r="J138" s="32">
        <f t="shared" ref="J138:L138" si="69">J127+J137</f>
        <v>1543.2455555555555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200</v>
      </c>
      <c r="G139" s="40">
        <v>7.1320000000000006</v>
      </c>
      <c r="H139" s="40">
        <v>9.4589999999999996</v>
      </c>
      <c r="I139" s="40">
        <v>25.364000000000001</v>
      </c>
      <c r="J139" s="40">
        <v>215.50000000000003</v>
      </c>
      <c r="K139" s="41">
        <v>191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3.9008000000000003</v>
      </c>
      <c r="H141" s="43">
        <v>3.8431999999999999</v>
      </c>
      <c r="I141" s="43">
        <v>13.666000000000002</v>
      </c>
      <c r="J141" s="43">
        <v>104.52879999999999</v>
      </c>
      <c r="K141" s="44">
        <v>419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60</v>
      </c>
      <c r="G142" s="43">
        <v>4.5</v>
      </c>
      <c r="H142" s="43">
        <v>1.74</v>
      </c>
      <c r="I142" s="43">
        <v>30.84</v>
      </c>
      <c r="J142" s="43">
        <v>157.19999999999999</v>
      </c>
      <c r="K142" s="44">
        <v>18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63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403</v>
      </c>
      <c r="L143" s="43"/>
    </row>
    <row r="144" spans="1:12" ht="15" x14ac:dyDescent="0.25">
      <c r="A144" s="23"/>
      <c r="B144" s="15"/>
      <c r="C144" s="11"/>
      <c r="D144" s="6"/>
      <c r="E144" s="42" t="s">
        <v>45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72.8</v>
      </c>
      <c r="K144" s="44">
        <v>16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20.572800000000001</v>
      </c>
      <c r="H146" s="19">
        <f t="shared" si="70"/>
        <v>21.342199999999998</v>
      </c>
      <c r="I146" s="19">
        <f t="shared" si="70"/>
        <v>79.67</v>
      </c>
      <c r="J146" s="19">
        <f t="shared" si="70"/>
        <v>597.02880000000005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100</v>
      </c>
      <c r="G147" s="43">
        <v>1.2</v>
      </c>
      <c r="H147" s="43">
        <v>4.7</v>
      </c>
      <c r="I147" s="43">
        <v>7.7</v>
      </c>
      <c r="J147" s="43">
        <v>78</v>
      </c>
      <c r="K147" s="44">
        <v>25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94</v>
      </c>
      <c r="F148" s="43">
        <v>250</v>
      </c>
      <c r="G148" s="43">
        <v>10.398499999999999</v>
      </c>
      <c r="H148" s="43">
        <v>8.4362500000000011</v>
      </c>
      <c r="I148" s="43">
        <v>14.21025</v>
      </c>
      <c r="J148" s="43">
        <v>162.19749999999999</v>
      </c>
      <c r="K148" s="44">
        <v>121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95</v>
      </c>
      <c r="F149" s="43">
        <v>100</v>
      </c>
      <c r="G149" s="43">
        <v>20.678000000000008</v>
      </c>
      <c r="H149" s="43">
        <v>4.6970000000000001</v>
      </c>
      <c r="I149" s="43">
        <v>16.588000000000001</v>
      </c>
      <c r="J149" s="43">
        <v>191.48</v>
      </c>
      <c r="K149" s="44">
        <v>256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96</v>
      </c>
      <c r="F150" s="43">
        <v>220</v>
      </c>
      <c r="G150" s="43">
        <v>5.6408000000000005</v>
      </c>
      <c r="H150" s="43">
        <v>6.5625999999999998</v>
      </c>
      <c r="I150" s="43">
        <v>45.594999999999999</v>
      </c>
      <c r="J150" s="43">
        <v>264.50600000000003</v>
      </c>
      <c r="K150" s="44">
        <v>346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97</v>
      </c>
      <c r="F151" s="43">
        <v>200</v>
      </c>
      <c r="G151" s="43">
        <v>0.13500000000000001</v>
      </c>
      <c r="H151" s="43">
        <v>3.2000000000000001E-2</v>
      </c>
      <c r="I151" s="43">
        <v>15.428000000000003</v>
      </c>
      <c r="J151" s="43">
        <v>62.150000000000006</v>
      </c>
      <c r="K151" s="44">
        <v>431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3</v>
      </c>
      <c r="H152" s="43">
        <v>1.1599999999999999</v>
      </c>
      <c r="I152" s="43">
        <v>20.56</v>
      </c>
      <c r="J152" s="43">
        <v>104.8</v>
      </c>
      <c r="K152" s="44">
        <v>18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60</v>
      </c>
      <c r="G153" s="43">
        <v>3.36</v>
      </c>
      <c r="H153" s="43">
        <v>0.66</v>
      </c>
      <c r="I153" s="43">
        <v>29.64</v>
      </c>
      <c r="J153" s="43">
        <v>139.19999999999999</v>
      </c>
      <c r="K153" s="44">
        <v>19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970</v>
      </c>
      <c r="G156" s="19">
        <f t="shared" ref="G156:J156" si="72">SUM(G147:G155)</f>
        <v>44.412300000000002</v>
      </c>
      <c r="H156" s="19">
        <f t="shared" si="72"/>
        <v>26.24785</v>
      </c>
      <c r="I156" s="19">
        <f t="shared" si="72"/>
        <v>149.72125</v>
      </c>
      <c r="J156" s="19">
        <f t="shared" si="72"/>
        <v>1002.3335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1550</v>
      </c>
      <c r="G157" s="32">
        <f t="shared" ref="G157" si="74">G146+G156</f>
        <v>64.985100000000003</v>
      </c>
      <c r="H157" s="32">
        <f t="shared" ref="H157" si="75">H146+H156</f>
        <v>47.590049999999998</v>
      </c>
      <c r="I157" s="32">
        <f t="shared" ref="I157" si="76">I146+I156</f>
        <v>229.39125000000001</v>
      </c>
      <c r="J157" s="32">
        <f t="shared" ref="J157:L157" si="77">J146+J156</f>
        <v>1599.3623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250</v>
      </c>
      <c r="G158" s="40">
        <v>26.102499999999999</v>
      </c>
      <c r="H158" s="40">
        <v>28.087500000000006</v>
      </c>
      <c r="I158" s="40">
        <v>4.8775000000000004</v>
      </c>
      <c r="J158" s="40">
        <v>376.77499999999998</v>
      </c>
      <c r="K158" s="41">
        <v>232</v>
      </c>
      <c r="L158" s="40"/>
    </row>
    <row r="159" spans="1:12" ht="15" x14ac:dyDescent="0.25">
      <c r="A159" s="23"/>
      <c r="B159" s="15"/>
      <c r="C159" s="11"/>
      <c r="D159" s="6"/>
      <c r="E159" s="42" t="s">
        <v>98</v>
      </c>
      <c r="F159" s="43">
        <v>50</v>
      </c>
      <c r="G159" s="43">
        <v>4.4310999999999998</v>
      </c>
      <c r="H159" s="43">
        <v>3.7650000000000001</v>
      </c>
      <c r="I159" s="43">
        <v>26.533049999999999</v>
      </c>
      <c r="J159" s="43">
        <v>157.69749999999999</v>
      </c>
      <c r="K159" s="44">
        <v>551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99</v>
      </c>
      <c r="F160" s="43">
        <v>200</v>
      </c>
      <c r="G160" s="43">
        <v>0</v>
      </c>
      <c r="H160" s="43">
        <v>0</v>
      </c>
      <c r="I160" s="43">
        <v>5.9940000000000007</v>
      </c>
      <c r="J160" s="43">
        <v>23.94</v>
      </c>
      <c r="K160" s="44">
        <v>420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43">
        <v>4.5</v>
      </c>
      <c r="H161" s="43">
        <v>1.74</v>
      </c>
      <c r="I161" s="43">
        <v>30.84</v>
      </c>
      <c r="J161" s="43">
        <v>157.19999999999999</v>
      </c>
      <c r="K161" s="44">
        <v>18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46</v>
      </c>
      <c r="F163" s="43">
        <v>20</v>
      </c>
      <c r="G163" s="43">
        <v>1.5</v>
      </c>
      <c r="H163" s="43">
        <v>1.96</v>
      </c>
      <c r="I163" s="43">
        <v>14.88</v>
      </c>
      <c r="J163" s="43">
        <v>83.4</v>
      </c>
      <c r="K163" s="44">
        <v>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36.5336</v>
      </c>
      <c r="H165" s="19">
        <f t="shared" si="78"/>
        <v>35.552500000000009</v>
      </c>
      <c r="I165" s="19">
        <f t="shared" si="78"/>
        <v>83.124549999999999</v>
      </c>
      <c r="J165" s="19">
        <f t="shared" si="78"/>
        <v>799.01249999999993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100</v>
      </c>
      <c r="G166" s="43">
        <v>2.8766666666666669</v>
      </c>
      <c r="H166" s="43">
        <v>7.3753333333333337</v>
      </c>
      <c r="I166" s="43">
        <v>10.179333333333334</v>
      </c>
      <c r="J166" s="43">
        <v>119.04666666666667</v>
      </c>
      <c r="K166" s="44">
        <v>94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100</v>
      </c>
      <c r="F167" s="43">
        <v>250</v>
      </c>
      <c r="G167" s="43">
        <v>6.95</v>
      </c>
      <c r="H167" s="43">
        <v>4.3087500000000007</v>
      </c>
      <c r="I167" s="43">
        <v>14.2</v>
      </c>
      <c r="J167" s="43">
        <v>124.15</v>
      </c>
      <c r="K167" s="44">
        <v>151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101</v>
      </c>
      <c r="F168" s="43">
        <v>280</v>
      </c>
      <c r="G168" s="43">
        <v>22.49625</v>
      </c>
      <c r="H168" s="43">
        <v>28.113283333333339</v>
      </c>
      <c r="I168" s="43">
        <v>54.740816666666667</v>
      </c>
      <c r="J168" s="43">
        <v>541.24466666666672</v>
      </c>
      <c r="K168" s="44">
        <v>331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102</v>
      </c>
      <c r="F170" s="43">
        <v>200</v>
      </c>
      <c r="G170" s="43">
        <v>7.3200000000000001E-3</v>
      </c>
      <c r="H170" s="43">
        <v>4.4399999999999995E-2</v>
      </c>
      <c r="I170" s="43">
        <v>12.830400000000003</v>
      </c>
      <c r="J170" s="43">
        <v>51.48</v>
      </c>
      <c r="K170" s="44">
        <v>476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1.5</v>
      </c>
      <c r="H171" s="43">
        <v>0.57999999999999996</v>
      </c>
      <c r="I171" s="43">
        <v>10.28</v>
      </c>
      <c r="J171" s="43">
        <v>52.4</v>
      </c>
      <c r="K171" s="44">
        <v>18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20</v>
      </c>
      <c r="G172" s="43">
        <v>1.1200000000000001</v>
      </c>
      <c r="H172" s="43">
        <v>0.22</v>
      </c>
      <c r="I172" s="43">
        <v>9.8800000000000008</v>
      </c>
      <c r="J172" s="43">
        <v>46.4</v>
      </c>
      <c r="K172" s="44">
        <v>19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34.950236666666669</v>
      </c>
      <c r="H175" s="19">
        <f t="shared" si="80"/>
        <v>40.641766666666676</v>
      </c>
      <c r="I175" s="19">
        <f t="shared" si="80"/>
        <v>112.11054999999999</v>
      </c>
      <c r="J175" s="19">
        <f t="shared" si="80"/>
        <v>934.7213333333334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1450</v>
      </c>
      <c r="G176" s="32">
        <f t="shared" ref="G176" si="82">G165+G175</f>
        <v>71.483836666666662</v>
      </c>
      <c r="H176" s="32">
        <f t="shared" ref="H176" si="83">H165+H175</f>
        <v>76.194266666666692</v>
      </c>
      <c r="I176" s="32">
        <f t="shared" ref="I176" si="84">I165+I175</f>
        <v>195.23509999999999</v>
      </c>
      <c r="J176" s="32">
        <f t="shared" ref="J176:L176" si="85">J165+J175</f>
        <v>1733.7338333333332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250</v>
      </c>
      <c r="G177" s="40">
        <v>5.54</v>
      </c>
      <c r="H177" s="40">
        <v>6.0475000000000003</v>
      </c>
      <c r="I177" s="40">
        <v>30.353749999999994</v>
      </c>
      <c r="J177" s="40">
        <v>198.15</v>
      </c>
      <c r="K177" s="41">
        <v>196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3.972</v>
      </c>
      <c r="H179" s="43">
        <v>3.8</v>
      </c>
      <c r="I179" s="43">
        <v>9.104000000000001</v>
      </c>
      <c r="J179" s="43">
        <v>87.520000000000024</v>
      </c>
      <c r="K179" s="44">
        <v>415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60</v>
      </c>
      <c r="G180" s="43">
        <v>4.5</v>
      </c>
      <c r="H180" s="43">
        <v>1.74</v>
      </c>
      <c r="I180" s="43">
        <v>30.84</v>
      </c>
      <c r="J180" s="43">
        <v>157.19999999999999</v>
      </c>
      <c r="K180" s="44">
        <v>18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403</v>
      </c>
      <c r="L181" s="43"/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20</v>
      </c>
      <c r="G182" s="43">
        <v>4.6399999999999997</v>
      </c>
      <c r="H182" s="43">
        <v>5.9</v>
      </c>
      <c r="I182" s="43">
        <v>0</v>
      </c>
      <c r="J182" s="43">
        <v>72.8</v>
      </c>
      <c r="K182" s="44">
        <v>16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19.052</v>
      </c>
      <c r="H184" s="19">
        <f t="shared" si="86"/>
        <v>17.887500000000003</v>
      </c>
      <c r="I184" s="19">
        <f t="shared" si="86"/>
        <v>80.097749999999991</v>
      </c>
      <c r="J184" s="19">
        <f t="shared" si="86"/>
        <v>562.66999999999996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103</v>
      </c>
      <c r="F185" s="43">
        <v>100</v>
      </c>
      <c r="G185" s="43">
        <v>0.51659999999999995</v>
      </c>
      <c r="H185" s="43">
        <v>3.6308400000000005</v>
      </c>
      <c r="I185" s="43">
        <v>3.0307200000000001</v>
      </c>
      <c r="J185" s="43">
        <v>46.828800000000001</v>
      </c>
      <c r="K185" s="44">
        <v>82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104</v>
      </c>
      <c r="F186" s="43">
        <v>250</v>
      </c>
      <c r="G186" s="43">
        <v>2.0059999999999998</v>
      </c>
      <c r="H186" s="43">
        <v>3.7949999999999999</v>
      </c>
      <c r="I186" s="43">
        <v>8.4224999999999994</v>
      </c>
      <c r="J186" s="43">
        <v>76.34</v>
      </c>
      <c r="K186" s="44">
        <v>157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280</v>
      </c>
      <c r="G187" s="43">
        <v>26.700799999999994</v>
      </c>
      <c r="H187" s="43">
        <v>42.685999999999993</v>
      </c>
      <c r="I187" s="43">
        <v>57.008000000000003</v>
      </c>
      <c r="J187" s="43">
        <v>595.28</v>
      </c>
      <c r="K187" s="44">
        <v>504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2</v>
      </c>
      <c r="H189" s="43">
        <v>0.2</v>
      </c>
      <c r="I189" s="43">
        <v>20.2</v>
      </c>
      <c r="J189" s="43">
        <v>92</v>
      </c>
      <c r="K189" s="44">
        <v>484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20</v>
      </c>
      <c r="G190" s="43">
        <v>1.5</v>
      </c>
      <c r="H190" s="43">
        <v>0.57999999999999996</v>
      </c>
      <c r="I190" s="43">
        <v>10.28</v>
      </c>
      <c r="J190" s="43">
        <v>52.4</v>
      </c>
      <c r="K190" s="44">
        <v>18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60</v>
      </c>
      <c r="G191" s="43">
        <v>3.36</v>
      </c>
      <c r="H191" s="43">
        <v>0.66</v>
      </c>
      <c r="I191" s="43">
        <v>29.64</v>
      </c>
      <c r="J191" s="43">
        <v>139.19999999999999</v>
      </c>
      <c r="K191" s="44">
        <v>19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36.083399999999997</v>
      </c>
      <c r="H194" s="19">
        <f t="shared" si="88"/>
        <v>51.551839999999991</v>
      </c>
      <c r="I194" s="19">
        <f t="shared" si="88"/>
        <v>128.58122</v>
      </c>
      <c r="J194" s="19">
        <f t="shared" si="88"/>
        <v>1002.0488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1540</v>
      </c>
      <c r="G195" s="32">
        <f t="shared" ref="G195" si="90">G184+G194</f>
        <v>55.135399999999997</v>
      </c>
      <c r="H195" s="32">
        <f t="shared" ref="H195" si="91">H184+H194</f>
        <v>69.439339999999987</v>
      </c>
      <c r="I195" s="32">
        <f t="shared" ref="I195" si="92">I184+I194</f>
        <v>208.67896999999999</v>
      </c>
      <c r="J195" s="32">
        <f t="shared" ref="J195:L195" si="93">J184+J194</f>
        <v>1564.7188000000001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1454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62.582767000000004</v>
      </c>
      <c r="H196" s="34">
        <f t="shared" si="94"/>
        <v>61.532453666666676</v>
      </c>
      <c r="I196" s="34">
        <f t="shared" si="94"/>
        <v>221.26895599999997</v>
      </c>
      <c r="J196" s="34">
        <f t="shared" si="94"/>
        <v>1665.5403155555555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2023-10-13T08:27:55Z</dcterms:modified>
</cp:coreProperties>
</file>