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5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F39" i="1"/>
  <c r="E39" i="1"/>
  <c r="H38" i="1"/>
  <c r="H37" i="1"/>
  <c r="H36" i="1"/>
  <c r="H35" i="1"/>
  <c r="H34" i="1"/>
  <c r="H33" i="1"/>
  <c r="H39" i="1" s="1"/>
  <c r="G31" i="1"/>
  <c r="F31" i="1"/>
  <c r="E31" i="1"/>
  <c r="E40" i="1" s="1"/>
  <c r="E41" i="1" s="1"/>
  <c r="H30" i="1"/>
  <c r="H29" i="1"/>
  <c r="H28" i="1"/>
  <c r="H27" i="1"/>
  <c r="G20" i="1"/>
  <c r="F20" i="1"/>
  <c r="E20" i="1"/>
  <c r="H19" i="1"/>
  <c r="H18" i="1"/>
  <c r="H17" i="1"/>
  <c r="H16" i="1"/>
  <c r="H15" i="1"/>
  <c r="H14" i="1"/>
  <c r="G12" i="1"/>
  <c r="G21" i="1" s="1"/>
  <c r="G22" i="1" s="1"/>
  <c r="F12" i="1"/>
  <c r="E12" i="1"/>
  <c r="E21" i="1" s="1"/>
  <c r="E22" i="1" s="1"/>
  <c r="H11" i="1"/>
  <c r="H10" i="1"/>
  <c r="H9" i="1"/>
  <c r="H8" i="1"/>
  <c r="H12" i="1" l="1"/>
  <c r="H20" i="1"/>
  <c r="H31" i="1"/>
  <c r="H40" i="1" s="1"/>
  <c r="H41" i="1" s="1"/>
  <c r="F21" i="1"/>
  <c r="F22" i="1" s="1"/>
  <c r="F40" i="1"/>
  <c r="F41" i="1" s="1"/>
  <c r="G40" i="1"/>
  <c r="G41" i="1" s="1"/>
  <c r="H21" i="1" l="1"/>
  <c r="H22" i="1" s="1"/>
</calcChain>
</file>

<file path=xl/sharedStrings.xml><?xml version="1.0" encoding="utf-8"?>
<sst xmlns="http://schemas.openxmlformats.org/spreadsheetml/2006/main" count="63" uniqueCount="40">
  <si>
    <t>Неделя:</t>
  </si>
  <si>
    <t>первая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</si>
  <si>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</si>
  <si>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</si>
  <si>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</si>
  <si>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</si>
  <si>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</si>
  <si>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</si>
  <si>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</si>
  <si>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</si>
  <si>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</si>
  <si>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</si>
  <si>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</si>
  <si>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</si>
  <si>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</si>
  <si>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</si>
  <si>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</si>
  <si>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</si>
  <si>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</si>
  <si>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</si>
  <si>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</si>
  <si>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ЯБЛОКО</t>
  </si>
  <si>
    <t>МАКАРОННЫЕ ИЗДЕЛИЯ ОТВАРНЫЕ С МАСЛОМ СЛИВОЧНЫМ</t>
  </si>
  <si>
    <t>БАТОН</t>
  </si>
  <si>
    <t>КОМПОТ ИЗ СМЕСИ СУХОФРУКТОВ</t>
  </si>
  <si>
    <t>Школа</t>
  </si>
  <si>
    <t>День</t>
  </si>
  <si>
    <t>САЛАТ ИЗ КВАШЕНОЙ КАПУСТЫ</t>
  </si>
  <si>
    <t>День 5:</t>
  </si>
  <si>
    <t>Пятница</t>
  </si>
  <si>
    <t>СУП КАРТОФЕЛЬНЫЙ РЫБОЙ</t>
  </si>
  <si>
    <t>КОТЛЕТЫ ИЗ СВИНИНЫ</t>
  </si>
  <si>
    <t>ЯЙЦА ВАРЕНЫЕ</t>
  </si>
  <si>
    <t>ГУЛЯШ ИЗ СВИНИНЫ</t>
  </si>
  <si>
    <t>КАША ГРЕЧНЕВАЯ РАССЫПЧАТАЯ</t>
  </si>
  <si>
    <t>12 лет и старше</t>
  </si>
  <si>
    <t>ОМЛЕТ НАТУРАЛЬНЫЙ</t>
  </si>
  <si>
    <t>МОУ "Заклинская средняя школа"</t>
  </si>
  <si>
    <t>250/10</t>
  </si>
  <si>
    <t>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</si>
</sst>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3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2" fillId="0" borderId="13" xfId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 applyProtection="1">
      <protection locked="0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O5" sqref="O5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1" t="s">
        <v>25</v>
      </c>
      <c r="B1" s="26" t="s">
        <v>37</v>
      </c>
      <c r="C1" s="27"/>
      <c r="D1" s="28"/>
      <c r="E1" s="11" t="s">
        <v>26</v>
      </c>
      <c r="F1" s="12">
        <v>45555</v>
      </c>
      <c r="G1" s="11"/>
      <c r="H1" s="11"/>
    </row>
    <row r="2" spans="1:8" x14ac:dyDescent="0.25">
      <c r="A2" s="33" t="s">
        <v>28</v>
      </c>
      <c r="B2" s="33"/>
      <c r="C2" s="33"/>
      <c r="D2" s="33" t="s">
        <v>29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1</v>
      </c>
      <c r="E3" s="33"/>
      <c r="F3" s="1"/>
      <c r="G3" s="1"/>
      <c r="H3" s="1"/>
    </row>
    <row r="4" spans="1:8" x14ac:dyDescent="0.25">
      <c r="A4" s="19" t="s">
        <v>2</v>
      </c>
      <c r="B4" s="19"/>
      <c r="C4" s="19"/>
      <c r="D4" s="19" t="s">
        <v>35</v>
      </c>
      <c r="E4" s="19"/>
      <c r="F4" s="1"/>
      <c r="G4" s="1"/>
      <c r="H4" s="1"/>
    </row>
    <row r="5" spans="1:8" ht="15" customHeight="1" x14ac:dyDescent="0.25">
      <c r="A5" s="20" t="s">
        <v>3</v>
      </c>
      <c r="B5" s="15" t="s">
        <v>4</v>
      </c>
      <c r="C5" s="20" t="s">
        <v>5</v>
      </c>
      <c r="D5" s="20" t="s">
        <v>6</v>
      </c>
      <c r="E5" s="20" t="s">
        <v>7</v>
      </c>
      <c r="F5" s="20"/>
      <c r="G5" s="20"/>
      <c r="H5" s="15" t="s">
        <v>8</v>
      </c>
    </row>
    <row r="6" spans="1:8" x14ac:dyDescent="0.25">
      <c r="A6" s="20"/>
      <c r="B6" s="15"/>
      <c r="C6" s="20"/>
      <c r="D6" s="20"/>
      <c r="E6" s="2" t="s">
        <v>9</v>
      </c>
      <c r="F6" s="2" t="s">
        <v>10</v>
      </c>
      <c r="G6" s="2" t="s">
        <v>11</v>
      </c>
      <c r="H6" s="15"/>
    </row>
    <row r="7" spans="1:8" x14ac:dyDescent="0.25">
      <c r="A7" s="16" t="s">
        <v>12</v>
      </c>
      <c r="B7" s="17"/>
      <c r="C7" s="17"/>
      <c r="D7" s="17"/>
      <c r="E7" s="17"/>
      <c r="F7" s="17"/>
      <c r="G7" s="17"/>
      <c r="H7" s="18"/>
    </row>
    <row r="8" spans="1:8" x14ac:dyDescent="0.25">
      <c r="A8" s="3">
        <v>2008</v>
      </c>
      <c r="B8" s="3">
        <v>214</v>
      </c>
      <c r="C8" s="4" t="s">
        <v>36</v>
      </c>
      <c r="D8" s="3">
        <v>200</v>
      </c>
      <c r="E8" s="5">
        <v>16.3</v>
      </c>
      <c r="F8" s="5">
        <v>17.600000000000001</v>
      </c>
      <c r="G8" s="5">
        <v>48.9</v>
      </c>
      <c r="H8" s="5">
        <f>E8*4.1+F8*9.3+G8*4.1</f>
        <v>431</v>
      </c>
    </row>
    <row r="9" spans="1:8" ht="13.5" customHeight="1" x14ac:dyDescent="0.25">
      <c r="A9" s="3">
        <v>2008</v>
      </c>
      <c r="B9" s="3">
        <v>430</v>
      </c>
      <c r="C9" s="4" t="s">
        <v>14</v>
      </c>
      <c r="D9" s="6" t="s">
        <v>15</v>
      </c>
      <c r="E9" s="5">
        <v>0</v>
      </c>
      <c r="F9" s="5">
        <v>0</v>
      </c>
      <c r="G9" s="5">
        <v>9.1999999999999993</v>
      </c>
      <c r="H9" s="5">
        <f t="shared" ref="H9:H11" si="0">E9*4.1+F9*9.3+G9*4.1</f>
        <v>37.719999999999992</v>
      </c>
    </row>
    <row r="10" spans="1:8" ht="15.75" customHeight="1" x14ac:dyDescent="0.25">
      <c r="A10" s="3">
        <v>2008</v>
      </c>
      <c r="B10" s="6"/>
      <c r="C10" s="4" t="s">
        <v>23</v>
      </c>
      <c r="D10" s="3">
        <v>30</v>
      </c>
      <c r="E10" s="5">
        <v>2.2999999999999998</v>
      </c>
      <c r="F10" s="5">
        <v>0.9</v>
      </c>
      <c r="G10" s="5">
        <v>15.4</v>
      </c>
      <c r="H10" s="5">
        <f t="shared" si="0"/>
        <v>80.94</v>
      </c>
    </row>
    <row r="11" spans="1:8" ht="15" customHeight="1" x14ac:dyDescent="0.25">
      <c r="A11" s="3">
        <v>2008</v>
      </c>
      <c r="B11" s="6"/>
      <c r="C11" s="4" t="s">
        <v>21</v>
      </c>
      <c r="D11" s="8">
        <v>120</v>
      </c>
      <c r="E11" s="5">
        <v>0.5</v>
      </c>
      <c r="F11" s="5">
        <v>0.5</v>
      </c>
      <c r="G11" s="5">
        <v>11.8</v>
      </c>
      <c r="H11" s="5">
        <f t="shared" si="0"/>
        <v>55.08</v>
      </c>
    </row>
    <row r="12" spans="1:8" ht="15" customHeight="1" x14ac:dyDescent="0.25">
      <c r="A12" s="24" t="s">
        <v>16</v>
      </c>
      <c r="B12" s="25"/>
      <c r="C12" s="25"/>
      <c r="D12" s="7">
        <v>550</v>
      </c>
      <c r="E12" s="13">
        <f>SUM(E8:E11)</f>
        <v>19.100000000000001</v>
      </c>
      <c r="F12" s="13">
        <f>SUM(F8:F11)</f>
        <v>19</v>
      </c>
      <c r="G12" s="13">
        <f>SUM(G8:G11)</f>
        <v>85.3</v>
      </c>
      <c r="H12" s="13">
        <f>SUM(H8:H11)</f>
        <v>604.74</v>
      </c>
    </row>
    <row r="13" spans="1:8" ht="15" customHeight="1" x14ac:dyDescent="0.25">
      <c r="A13" s="29" t="s">
        <v>17</v>
      </c>
      <c r="B13" s="30"/>
      <c r="C13" s="30"/>
      <c r="D13" s="30"/>
      <c r="E13" s="30"/>
      <c r="F13" s="30"/>
      <c r="G13" s="30"/>
      <c r="H13" s="30"/>
    </row>
    <row r="14" spans="1:8" x14ac:dyDescent="0.25">
      <c r="A14" s="3">
        <v>2011</v>
      </c>
      <c r="B14" s="3">
        <v>47</v>
      </c>
      <c r="C14" s="4" t="s">
        <v>27</v>
      </c>
      <c r="D14" s="3">
        <v>100</v>
      </c>
      <c r="E14" s="5">
        <v>2.6</v>
      </c>
      <c r="F14" s="5">
        <v>5.0999999999999996</v>
      </c>
      <c r="G14" s="5">
        <v>8.1999999999999993</v>
      </c>
      <c r="H14" s="5">
        <f>E14*4.1+F14*9.3+G14*4.1</f>
        <v>91.710000000000008</v>
      </c>
    </row>
    <row r="15" spans="1:8" ht="15" customHeight="1" x14ac:dyDescent="0.25">
      <c r="A15" s="3">
        <v>2012</v>
      </c>
      <c r="B15" s="3">
        <v>77</v>
      </c>
      <c r="C15" s="4" t="s">
        <v>30</v>
      </c>
      <c r="D15" s="6" t="s">
        <v>38</v>
      </c>
      <c r="E15" s="5">
        <v>7.2</v>
      </c>
      <c r="F15" s="5">
        <v>2.8</v>
      </c>
      <c r="G15" s="5">
        <v>32.6</v>
      </c>
      <c r="H15" s="5">
        <f>E15*4.1+F15*9.3+G15*4.1</f>
        <v>189.22</v>
      </c>
    </row>
    <row r="16" spans="1:8" ht="15" customHeight="1" x14ac:dyDescent="0.25">
      <c r="A16" s="3">
        <v>2008</v>
      </c>
      <c r="B16" s="3">
        <v>272</v>
      </c>
      <c r="C16" s="4" t="s">
        <v>31</v>
      </c>
      <c r="D16" s="3">
        <v>100</v>
      </c>
      <c r="E16" s="5">
        <v>11</v>
      </c>
      <c r="F16" s="5">
        <v>15.8</v>
      </c>
      <c r="G16" s="5">
        <v>14.9</v>
      </c>
      <c r="H16" s="5">
        <f t="shared" ref="H16:H19" si="1">E16*4.1+F16*9.3+G16*4.1</f>
        <v>253.13000000000002</v>
      </c>
    </row>
    <row r="17" spans="1:8" ht="22.5" x14ac:dyDescent="0.25">
      <c r="A17" s="3">
        <v>2011</v>
      </c>
      <c r="B17" s="3">
        <v>309</v>
      </c>
      <c r="C17" s="4" t="s">
        <v>22</v>
      </c>
      <c r="D17" s="3">
        <v>180</v>
      </c>
      <c r="E17" s="5">
        <v>5.8</v>
      </c>
      <c r="F17" s="5">
        <v>4.4000000000000004</v>
      </c>
      <c r="G17" s="5">
        <v>45.2</v>
      </c>
      <c r="H17" s="5">
        <f t="shared" si="1"/>
        <v>250.01999999999998</v>
      </c>
    </row>
    <row r="18" spans="1:8" ht="16.5" customHeight="1" x14ac:dyDescent="0.25">
      <c r="A18" s="3">
        <v>2011</v>
      </c>
      <c r="B18" s="3">
        <v>349</v>
      </c>
      <c r="C18" s="4" t="s">
        <v>24</v>
      </c>
      <c r="D18" s="3">
        <v>180</v>
      </c>
      <c r="E18" s="5">
        <v>0</v>
      </c>
      <c r="F18" s="5">
        <v>0</v>
      </c>
      <c r="G18" s="5">
        <v>9.6999999999999993</v>
      </c>
      <c r="H18" s="5">
        <f t="shared" si="1"/>
        <v>39.769999999999996</v>
      </c>
    </row>
    <row r="19" spans="1:8" ht="15" customHeight="1" x14ac:dyDescent="0.25">
      <c r="A19" s="3">
        <v>2008</v>
      </c>
      <c r="B19" s="6"/>
      <c r="C19" s="4" t="s">
        <v>18</v>
      </c>
      <c r="D19" s="8">
        <v>20</v>
      </c>
      <c r="E19" s="5">
        <v>1.3</v>
      </c>
      <c r="F19" s="5">
        <v>0.2</v>
      </c>
      <c r="G19" s="5">
        <v>8.5</v>
      </c>
      <c r="H19" s="5">
        <f t="shared" si="1"/>
        <v>42.039999999999992</v>
      </c>
    </row>
    <row r="20" spans="1:8" ht="15" customHeight="1" x14ac:dyDescent="0.25">
      <c r="A20" s="24" t="s">
        <v>16</v>
      </c>
      <c r="B20" s="25"/>
      <c r="C20" s="25"/>
      <c r="D20" s="7">
        <v>840</v>
      </c>
      <c r="E20" s="13">
        <f>SUM(E14:E19)</f>
        <v>27.900000000000002</v>
      </c>
      <c r="F20" s="13">
        <f>SUM(F14:F19)</f>
        <v>28.3</v>
      </c>
      <c r="G20" s="13">
        <f>SUM(G14:G19)</f>
        <v>119.10000000000001</v>
      </c>
      <c r="H20" s="13">
        <f>SUM(H14:H19)</f>
        <v>865.89</v>
      </c>
    </row>
    <row r="21" spans="1:8" ht="15.75" customHeight="1" x14ac:dyDescent="0.25">
      <c r="A21" s="31" t="s">
        <v>19</v>
      </c>
      <c r="B21" s="31"/>
      <c r="C21" s="31"/>
      <c r="D21" s="32"/>
      <c r="E21" s="13">
        <f>E12+E20</f>
        <v>47</v>
      </c>
      <c r="F21" s="13">
        <f>F12+F20</f>
        <v>47.3</v>
      </c>
      <c r="G21" s="13">
        <f>G12+G20</f>
        <v>204.4</v>
      </c>
      <c r="H21" s="13">
        <f>H12+H20</f>
        <v>1470.63</v>
      </c>
    </row>
    <row r="22" spans="1:8" ht="15" customHeight="1" x14ac:dyDescent="0.25">
      <c r="A22" s="21" t="s">
        <v>20</v>
      </c>
      <c r="B22" s="22"/>
      <c r="C22" s="22"/>
      <c r="D22" s="22"/>
      <c r="E22" s="9">
        <f>E21/2</f>
        <v>23.5</v>
      </c>
      <c r="F22" s="9">
        <f t="shared" ref="F22:H22" si="2">F21/2</f>
        <v>23.65</v>
      </c>
      <c r="G22" s="9">
        <f t="shared" si="2"/>
        <v>102.2</v>
      </c>
      <c r="H22" s="9">
        <f t="shared" si="2"/>
        <v>735.31500000000005</v>
      </c>
    </row>
    <row r="23" spans="1:8" ht="15" customHeight="1" x14ac:dyDescent="0.25">
      <c r="A23" s="19"/>
      <c r="B23" s="19"/>
      <c r="C23" s="19"/>
      <c r="D23" s="23"/>
      <c r="E23" s="23"/>
      <c r="F23" s="10"/>
      <c r="G23" s="10"/>
      <c r="H23" s="10"/>
    </row>
    <row r="24" spans="1:8" ht="15" customHeight="1" x14ac:dyDescent="0.25">
      <c r="A24" s="20" t="s">
        <v>3</v>
      </c>
      <c r="B24" s="15" t="s">
        <v>4</v>
      </c>
      <c r="C24" s="20" t="s">
        <v>5</v>
      </c>
      <c r="D24" s="20" t="s">
        <v>6</v>
      </c>
      <c r="E24" s="20" t="s">
        <v>7</v>
      </c>
      <c r="F24" s="20"/>
      <c r="G24" s="20"/>
      <c r="H24" s="15" t="s">
        <v>8</v>
      </c>
    </row>
    <row r="25" spans="1:8" ht="15" customHeight="1" x14ac:dyDescent="0.25">
      <c r="A25" s="20"/>
      <c r="B25" s="15"/>
      <c r="C25" s="20"/>
      <c r="D25" s="20"/>
      <c r="E25" s="2" t="s">
        <v>9</v>
      </c>
      <c r="F25" s="2" t="s">
        <v>10</v>
      </c>
      <c r="G25" s="2" t="s">
        <v>11</v>
      </c>
      <c r="H25" s="15"/>
    </row>
    <row r="26" spans="1:8" ht="15" customHeight="1" x14ac:dyDescent="0.25">
      <c r="A26" s="16" t="s">
        <v>12</v>
      </c>
      <c r="B26" s="17"/>
      <c r="C26" s="17"/>
      <c r="D26" s="17"/>
      <c r="E26" s="17"/>
      <c r="F26" s="17"/>
      <c r="G26" s="17"/>
      <c r="H26" s="18"/>
    </row>
    <row r="27" spans="1:8" ht="15" customHeight="1" x14ac:dyDescent="0.25">
      <c r="A27" s="3">
        <v>2008</v>
      </c>
      <c r="B27" s="3">
        <v>189</v>
      </c>
      <c r="C27" s="4" t="s">
        <v>13</v>
      </c>
      <c r="D27" s="3">
        <v>250</v>
      </c>
      <c r="E27" s="5">
        <v>8.9</v>
      </c>
      <c r="F27" s="5">
        <v>12.7</v>
      </c>
      <c r="G27" s="5">
        <v>37.700000000000003</v>
      </c>
      <c r="H27" s="5">
        <f>E27*4.1+F27*9.3+G27*4.1</f>
        <v>309.16999999999996</v>
      </c>
    </row>
    <row r="28" spans="1:8" ht="15" customHeight="1" x14ac:dyDescent="0.25">
      <c r="A28" s="3">
        <v>2008</v>
      </c>
      <c r="B28" s="3">
        <v>430</v>
      </c>
      <c r="C28" s="4" t="s">
        <v>14</v>
      </c>
      <c r="D28" s="6" t="s">
        <v>15</v>
      </c>
      <c r="E28" s="5">
        <v>0</v>
      </c>
      <c r="F28" s="5">
        <v>0</v>
      </c>
      <c r="G28" s="5">
        <v>9.1999999999999993</v>
      </c>
      <c r="H28" s="5">
        <f t="shared" ref="H28:H29" si="3">E28*4.1+F28*9.3+G28*4.1</f>
        <v>37.719999999999992</v>
      </c>
    </row>
    <row r="29" spans="1:8" ht="15" customHeight="1" x14ac:dyDescent="0.25">
      <c r="A29" s="3">
        <v>2008</v>
      </c>
      <c r="B29" s="6"/>
      <c r="C29" s="4" t="s">
        <v>23</v>
      </c>
      <c r="D29" s="3">
        <v>50</v>
      </c>
      <c r="E29" s="5">
        <v>1.5</v>
      </c>
      <c r="F29" s="5">
        <v>0.6</v>
      </c>
      <c r="G29" s="5">
        <v>10.3</v>
      </c>
      <c r="H29" s="5">
        <f t="shared" si="3"/>
        <v>53.959999999999994</v>
      </c>
    </row>
    <row r="30" spans="1:8" ht="14.25" customHeight="1" x14ac:dyDescent="0.25">
      <c r="A30" s="3">
        <v>2011</v>
      </c>
      <c r="B30" s="6">
        <v>209</v>
      </c>
      <c r="C30" s="4" t="s">
        <v>32</v>
      </c>
      <c r="D30" s="8">
        <v>40</v>
      </c>
      <c r="E30" s="5">
        <v>5.6</v>
      </c>
      <c r="F30" s="5">
        <v>3.1</v>
      </c>
      <c r="G30" s="5">
        <v>0.3</v>
      </c>
      <c r="H30" s="5">
        <f>E30*4.1+F30*9.3+G30*4.1</f>
        <v>53.019999999999996</v>
      </c>
    </row>
    <row r="31" spans="1:8" ht="21" customHeight="1" x14ac:dyDescent="0.25">
      <c r="A31" s="24" t="s">
        <v>16</v>
      </c>
      <c r="B31" s="25"/>
      <c r="C31" s="25"/>
      <c r="D31" s="7">
        <v>550</v>
      </c>
      <c r="E31" s="13">
        <f>SUM(E27:E30)</f>
        <v>16</v>
      </c>
      <c r="F31" s="13">
        <f>SUM(F27:F30)</f>
        <v>16.399999999999999</v>
      </c>
      <c r="G31" s="13">
        <f>SUM(G27:G30)</f>
        <v>57.5</v>
      </c>
      <c r="H31" s="13">
        <f>SUM(H27:H30)</f>
        <v>453.86999999999989</v>
      </c>
    </row>
    <row r="32" spans="1:8" ht="15" customHeight="1" x14ac:dyDescent="0.25">
      <c r="A32" s="29" t="s">
        <v>17</v>
      </c>
      <c r="B32" s="30"/>
      <c r="C32" s="30"/>
      <c r="D32" s="30"/>
      <c r="E32" s="30"/>
      <c r="F32" s="30"/>
      <c r="G32" s="30"/>
      <c r="H32" s="30"/>
    </row>
    <row r="33" spans="1:8" ht="19.5" customHeight="1" x14ac:dyDescent="0.25">
      <c r="A33" s="3">
        <v>2011</v>
      </c>
      <c r="B33" s="3">
        <v>47</v>
      </c>
      <c r="C33" s="4" t="s">
        <v>27</v>
      </c>
      <c r="D33" s="3">
        <v>100</v>
      </c>
      <c r="E33" s="5">
        <v>2.6</v>
      </c>
      <c r="F33" s="5">
        <v>5.0999999999999996</v>
      </c>
      <c r="G33" s="5">
        <v>8.1999999999999993</v>
      </c>
      <c r="H33" s="5">
        <f>E33*4.1+F33*9.3+G33*4.1</f>
        <v>91.710000000000008</v>
      </c>
    </row>
    <row r="34" spans="1:8" ht="20.25" customHeight="1" x14ac:dyDescent="0.25">
      <c r="A34" s="3">
        <v>2012</v>
      </c>
      <c r="B34" s="3">
        <v>77</v>
      </c>
      <c r="C34" s="4" t="s">
        <v>30</v>
      </c>
      <c r="D34" s="6" t="s">
        <v>39</v>
      </c>
      <c r="E34" s="5">
        <v>7.2</v>
      </c>
      <c r="F34" s="5">
        <v>2.8</v>
      </c>
      <c r="G34" s="5">
        <v>32.6</v>
      </c>
      <c r="H34" s="5">
        <f>E34*4.1+F34*9.3+G34*4.1</f>
        <v>189.22</v>
      </c>
    </row>
    <row r="35" spans="1:8" ht="15" customHeight="1" x14ac:dyDescent="0.25">
      <c r="A35" s="3">
        <v>2011</v>
      </c>
      <c r="B35" s="3">
        <v>260</v>
      </c>
      <c r="C35" s="4" t="s">
        <v>33</v>
      </c>
      <c r="D35" s="3">
        <v>100</v>
      </c>
      <c r="E35" s="5">
        <v>5.6</v>
      </c>
      <c r="F35" s="5">
        <v>14.3</v>
      </c>
      <c r="G35" s="5">
        <v>5.0999999999999996</v>
      </c>
      <c r="H35" s="5">
        <f t="shared" ref="H35:H38" si="4">E35*4.1+F35*9.3+G35*4.1</f>
        <v>176.86</v>
      </c>
    </row>
    <row r="36" spans="1:8" ht="15" customHeight="1" x14ac:dyDescent="0.25">
      <c r="A36" s="3">
        <v>2008</v>
      </c>
      <c r="B36" s="3">
        <v>323</v>
      </c>
      <c r="C36" s="4" t="s">
        <v>34</v>
      </c>
      <c r="D36" s="3">
        <v>180</v>
      </c>
      <c r="E36" s="14">
        <v>10.6</v>
      </c>
      <c r="F36" s="14">
        <v>6.2</v>
      </c>
      <c r="G36" s="14">
        <v>51</v>
      </c>
      <c r="H36" s="5">
        <f t="shared" si="4"/>
        <v>310.22000000000003</v>
      </c>
    </row>
    <row r="37" spans="1:8" ht="15" customHeight="1" x14ac:dyDescent="0.25">
      <c r="A37" s="3">
        <v>2011</v>
      </c>
      <c r="B37" s="3">
        <v>349</v>
      </c>
      <c r="C37" s="4" t="s">
        <v>24</v>
      </c>
      <c r="D37" s="3">
        <v>180</v>
      </c>
      <c r="E37" s="5">
        <v>0</v>
      </c>
      <c r="F37" s="5">
        <v>0</v>
      </c>
      <c r="G37" s="5">
        <v>9.6999999999999993</v>
      </c>
      <c r="H37" s="5">
        <f t="shared" si="4"/>
        <v>39.769999999999996</v>
      </c>
    </row>
    <row r="38" spans="1:8" ht="15" customHeight="1" x14ac:dyDescent="0.25">
      <c r="A38" s="3">
        <v>2008</v>
      </c>
      <c r="B38" s="6"/>
      <c r="C38" s="4" t="s">
        <v>18</v>
      </c>
      <c r="D38" s="8">
        <v>20</v>
      </c>
      <c r="E38" s="5">
        <v>1.3</v>
      </c>
      <c r="F38" s="5">
        <v>0.2</v>
      </c>
      <c r="G38" s="5">
        <v>8.5</v>
      </c>
      <c r="H38" s="5">
        <f t="shared" si="4"/>
        <v>42.039999999999992</v>
      </c>
    </row>
    <row r="39" spans="1:8" ht="15" customHeight="1" x14ac:dyDescent="0.25">
      <c r="A39" s="24" t="s">
        <v>16</v>
      </c>
      <c r="B39" s="25"/>
      <c r="C39" s="25"/>
      <c r="D39" s="7">
        <v>830</v>
      </c>
      <c r="E39" s="13">
        <f>SUM(E33:E38)</f>
        <v>27.3</v>
      </c>
      <c r="F39" s="13">
        <f>SUM(F33:F38)</f>
        <v>28.599999999999998</v>
      </c>
      <c r="G39" s="13">
        <f>SUM(G33:G38)</f>
        <v>115.10000000000001</v>
      </c>
      <c r="H39" s="13">
        <f>SUM(H33:H38)</f>
        <v>849.81999999999994</v>
      </c>
    </row>
    <row r="40" spans="1:8" ht="14.25" customHeight="1" x14ac:dyDescent="0.25">
      <c r="A40" s="31" t="s">
        <v>19</v>
      </c>
      <c r="B40" s="31"/>
      <c r="C40" s="31"/>
      <c r="D40" s="32"/>
      <c r="E40" s="9">
        <f t="shared" ref="E40:H40" si="5">E31+E39</f>
        <v>43.3</v>
      </c>
      <c r="F40" s="9">
        <f t="shared" si="5"/>
        <v>45</v>
      </c>
      <c r="G40" s="9">
        <f t="shared" si="5"/>
        <v>172.60000000000002</v>
      </c>
      <c r="H40" s="9">
        <f t="shared" si="5"/>
        <v>1303.6899999999998</v>
      </c>
    </row>
    <row r="41" spans="1:8" x14ac:dyDescent="0.25">
      <c r="A41" s="21" t="s">
        <v>20</v>
      </c>
      <c r="B41" s="22"/>
      <c r="C41" s="22"/>
      <c r="D41" s="22"/>
      <c r="E41" s="9">
        <f>E40/2</f>
        <v>21.65</v>
      </c>
      <c r="F41" s="9">
        <f t="shared" ref="F41:H41" si="6">F40/2</f>
        <v>22.5</v>
      </c>
      <c r="G41" s="9">
        <f t="shared" si="6"/>
        <v>86.300000000000011</v>
      </c>
      <c r="H41" s="9">
        <f t="shared" si="6"/>
        <v>651.84499999999991</v>
      </c>
    </row>
  </sheetData>
  <mergeCells count="33">
    <mergeCell ref="A41:D41"/>
    <mergeCell ref="A40:D40"/>
    <mergeCell ref="A31:C31"/>
    <mergeCell ref="A32:H32"/>
    <mergeCell ref="H24:H25"/>
    <mergeCell ref="A26:H26"/>
    <mergeCell ref="B1:D1"/>
    <mergeCell ref="A13:H13"/>
    <mergeCell ref="A39:C39"/>
    <mergeCell ref="A20:C20"/>
    <mergeCell ref="A21:D21"/>
    <mergeCell ref="A24:A25"/>
    <mergeCell ref="B24:B25"/>
    <mergeCell ref="C24:C25"/>
    <mergeCell ref="D24:D25"/>
    <mergeCell ref="A2:C2"/>
    <mergeCell ref="D2:E2"/>
    <mergeCell ref="A3:C3"/>
    <mergeCell ref="D3:E3"/>
    <mergeCell ref="A4:C4"/>
    <mergeCell ref="D4:E4"/>
    <mergeCell ref="A5:A6"/>
    <mergeCell ref="H5:H6"/>
    <mergeCell ref="A7:H7"/>
    <mergeCell ref="A23:C23"/>
    <mergeCell ref="E24:G24"/>
    <mergeCell ref="A22:D22"/>
    <mergeCell ref="D23:E23"/>
    <mergeCell ref="B5:B6"/>
    <mergeCell ref="C5:C6"/>
    <mergeCell ref="D5:D6"/>
    <mergeCell ref="E5:G5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2024-09-16T11:20:44Z</dcterms:modified>
</cp:coreProperties>
</file>