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840" windowHeight="11385"/>
  </bookViews>
  <sheets>
    <sheet name="1й день 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5" i="1" l="1"/>
  <c r="F45" i="1"/>
  <c r="E45" i="1"/>
  <c r="D45" i="1"/>
  <c r="H44" i="1"/>
  <c r="H43" i="1"/>
  <c r="H42" i="1"/>
  <c r="H41" i="1"/>
  <c r="H40" i="1"/>
  <c r="H39" i="1"/>
  <c r="H45" i="1" s="1"/>
  <c r="G37" i="1"/>
  <c r="F37" i="1"/>
  <c r="E37" i="1"/>
  <c r="D37" i="1"/>
  <c r="H36" i="1"/>
  <c r="H35" i="1"/>
  <c r="H37" i="1" s="1"/>
  <c r="G33" i="1"/>
  <c r="G46" i="1" s="1"/>
  <c r="G47" i="1" s="1"/>
  <c r="F33" i="1"/>
  <c r="F46" i="1" s="1"/>
  <c r="F47" i="1" s="1"/>
  <c r="E33" i="1"/>
  <c r="H32" i="1"/>
  <c r="H31" i="1"/>
  <c r="H30" i="1"/>
  <c r="H33" i="1" s="1"/>
  <c r="G23" i="1"/>
  <c r="F23" i="1"/>
  <c r="E23" i="1"/>
  <c r="D23" i="1"/>
  <c r="H22" i="1"/>
  <c r="H21" i="1"/>
  <c r="H20" i="1"/>
  <c r="H19" i="1"/>
  <c r="H18" i="1"/>
  <c r="H17" i="1"/>
  <c r="H15" i="1"/>
  <c r="G15" i="1"/>
  <c r="F15" i="1"/>
  <c r="E15" i="1"/>
  <c r="D15" i="1"/>
  <c r="H14" i="1"/>
  <c r="H13" i="1"/>
  <c r="G11" i="1"/>
  <c r="G24" i="1" s="1"/>
  <c r="G25" i="1" s="1"/>
  <c r="F11" i="1"/>
  <c r="F24" i="1" s="1"/>
  <c r="F25" i="1" s="1"/>
  <c r="E11" i="1"/>
  <c r="H10" i="1"/>
  <c r="H9" i="1"/>
  <c r="H8" i="1"/>
  <c r="H11" i="1" l="1"/>
  <c r="E24" i="1"/>
  <c r="E25" i="1" s="1"/>
  <c r="H23" i="1"/>
  <c r="E46" i="1"/>
  <c r="E47" i="1" s="1"/>
  <c r="H24" i="1"/>
  <c r="H25" i="1" s="1"/>
  <c r="H46" i="1"/>
  <c r="H47" i="1" s="1"/>
</calcChain>
</file>

<file path=xl/sharedStrings.xml><?xml version="1.0" encoding="utf-8"?>
<sst xmlns="http://schemas.openxmlformats.org/spreadsheetml/2006/main" count="68" uniqueCount="43">
  <si>
    <t>День 1:</t>
  </si>
  <si>
    <t>Понедельник</t>
  </si>
  <si>
    <t>Неделя:</t>
  </si>
  <si>
    <t>первая</t>
  </si>
  <si>
    <t>Возрастная категория:</t>
  </si>
  <si>
    <t>7-11 лет</t>
  </si>
  <si>
    <t>Сборник рецептур</t>
  </si>
  <si>
    <t>№ техноло-гической карты</t>
  </si>
  <si>
    <t>Прием пищи, наименование блюда</t>
  </si>
  <si>
    <t>Масса порции</t>
  </si>
  <si>
    <t>Пищевые вещества</t>
  </si>
  <si>
    <t>Энергети-ческая ценность, ккал</t>
  </si>
  <si>
    <t>Белки, г</t>
  </si>
  <si>
    <t>Жиры, г</t>
  </si>
  <si>
    <t>Углеводы, г</t>
  </si>
  <si>
    <t>ЗАВТРАК</t>
  </si>
  <si>
    <t>КАША ОВСЯНАЯ МОЛОЧНАЯ ЖИДКАЯ С МАСЛОМ СЛИВОЧНЫМ</t>
  </si>
  <si>
    <t>ЧАЙ С САХАРОМ</t>
  </si>
  <si>
    <t>190/10</t>
  </si>
  <si>
    <t>БУТЕРБРОД С СЫРОМ</t>
  </si>
  <si>
    <t>Итого за прием пищи:</t>
  </si>
  <si>
    <t>ЗАВТРАК  II</t>
  </si>
  <si>
    <t xml:space="preserve">МОЛОКО </t>
  </si>
  <si>
    <t>ПЕЧЕНЬЕ</t>
  </si>
  <si>
    <t>ОБЕД</t>
  </si>
  <si>
    <t>ОГУРЕЦ СОЛЕНЫЙ</t>
  </si>
  <si>
    <t xml:space="preserve">СУП КАРТОФЕЛЬНЫЙ С БОБОВЫМИ (ГОРОХ) </t>
  </si>
  <si>
    <t>РАГУ ИЗ ОВОЩЕЙ С МАСЛОМ СЛИВОЧНЫМ</t>
  </si>
  <si>
    <t>КОТЛЕТЫ РУБЛЕННЫЕ ИЗ БРОЙЛЕРОВ-ЦЫПЛЯТ</t>
  </si>
  <si>
    <t>НАПИТОК ЛИМОННЫЙ</t>
  </si>
  <si>
    <t>ХЛЕБ РЖАНОЙ</t>
  </si>
  <si>
    <t>Всего за день:</t>
  </si>
  <si>
    <t>Среднее значение за период:</t>
  </si>
  <si>
    <t>ОЛАДЬИ СО СГУЩЕННЫМ МОЛОКОМ</t>
  </si>
  <si>
    <t>180/20</t>
  </si>
  <si>
    <t>КОФЕЙНЫЙ НАПИТОК</t>
  </si>
  <si>
    <t>ЯБЛОКО</t>
  </si>
  <si>
    <t>МАКАРОННЫЕ ИЗДЕЛИЯ ОТВАРНЫЕ С МАСЛОМ СЛИВОЧНЫМ</t>
  </si>
  <si>
    <t>ГУЛЯШ ИЗ ФИЛЕ КУРЫ</t>
  </si>
  <si>
    <t>Школа</t>
  </si>
  <si>
    <t>День</t>
  </si>
  <si>
    <t>МОУ "Заклинская средняя школа"</t>
  </si>
  <si>
    <t>40/15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</si>
</sst>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;\-#,##0.0"/>
  </numFmts>
  <fonts count="9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8"/>
      <color rgb="FF000000"/>
      <name val="Arial"/>
      <family val="2"/>
      <charset val="204"/>
    </font>
    <font>
      <b/>
      <sz val="7"/>
      <color rgb="FF000000"/>
      <name val="Arial"/>
      <family val="2"/>
      <charset val="204"/>
    </font>
    <font>
      <b/>
      <sz val="9"/>
      <color indexed="8"/>
      <name val="Times New Roman"/>
      <family val="1"/>
      <charset val="204"/>
    </font>
    <font>
      <sz val="8"/>
      <color rgb="FF000000"/>
      <name val="Arial"/>
      <family val="2"/>
      <charset val="204"/>
    </font>
    <font>
      <b/>
      <sz val="10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8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8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0" fontId="1" fillId="0" borderId="0" xfId="1"/>
    <xf numFmtId="0" fontId="4" fillId="0" borderId="2" xfId="0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164" fontId="6" fillId="0" borderId="2" xfId="0" applyNumberFormat="1" applyFont="1" applyFill="1" applyBorder="1" applyAlignment="1">
      <alignment horizontal="righ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2" fontId="3" fillId="0" borderId="9" xfId="0" applyNumberFormat="1" applyFont="1" applyFill="1" applyBorder="1" applyAlignment="1">
      <alignment horizontal="right" vertical="center" wrapText="1"/>
    </xf>
    <xf numFmtId="0" fontId="3" fillId="0" borderId="12" xfId="0" applyFont="1" applyFill="1" applyBorder="1" applyAlignment="1">
      <alignment horizontal="left" vertical="center" wrapText="1"/>
    </xf>
    <xf numFmtId="0" fontId="6" fillId="0" borderId="12" xfId="0" applyFont="1" applyFill="1" applyBorder="1" applyAlignment="1">
      <alignment horizontal="left" vertical="center" wrapText="1"/>
    </xf>
    <xf numFmtId="0" fontId="6" fillId="0" borderId="13" xfId="0" applyNumberFormat="1" applyFont="1" applyFill="1" applyBorder="1" applyAlignment="1">
      <alignment horizontal="center" vertical="center" wrapText="1"/>
    </xf>
    <xf numFmtId="164" fontId="6" fillId="0" borderId="6" xfId="0" applyNumberFormat="1" applyFont="1" applyFill="1" applyBorder="1" applyAlignment="1">
      <alignment horizontal="right" vertical="center" wrapText="1"/>
    </xf>
    <xf numFmtId="0" fontId="3" fillId="0" borderId="8" xfId="0" applyFont="1" applyFill="1" applyBorder="1" applyAlignment="1">
      <alignment horizontal="left" vertical="center" wrapText="1"/>
    </xf>
    <xf numFmtId="0" fontId="6" fillId="0" borderId="8" xfId="0" applyFont="1" applyFill="1" applyBorder="1" applyAlignment="1">
      <alignment horizontal="left" vertical="center" wrapText="1"/>
    </xf>
    <xf numFmtId="0" fontId="6" fillId="0" borderId="8" xfId="0" applyNumberFormat="1" applyFont="1" applyFill="1" applyBorder="1" applyAlignment="1">
      <alignment horizontal="center" vertical="center" wrapText="1"/>
    </xf>
    <xf numFmtId="164" fontId="6" fillId="0" borderId="8" xfId="0" applyNumberFormat="1" applyFont="1" applyFill="1" applyBorder="1" applyAlignment="1">
      <alignment horizontal="right" vertical="center" wrapText="1"/>
    </xf>
    <xf numFmtId="1" fontId="3" fillId="0" borderId="15" xfId="0" applyNumberFormat="1" applyFont="1" applyFill="1" applyBorder="1" applyAlignment="1">
      <alignment horizontal="center" vertical="center" wrapText="1"/>
    </xf>
    <xf numFmtId="2" fontId="3" fillId="0" borderId="15" xfId="0" applyNumberFormat="1" applyFont="1" applyFill="1" applyBorder="1" applyAlignment="1">
      <alignment horizontal="right" vertical="center" wrapText="1"/>
    </xf>
    <xf numFmtId="0" fontId="6" fillId="0" borderId="6" xfId="0" applyNumberFormat="1" applyFont="1" applyFill="1" applyBorder="1" applyAlignment="1">
      <alignment horizontal="center" vertical="center" wrapText="1"/>
    </xf>
    <xf numFmtId="2" fontId="3" fillId="0" borderId="2" xfId="0" applyNumberFormat="1" applyFont="1" applyFill="1" applyBorder="1" applyAlignment="1">
      <alignment horizontal="right" vertical="center" wrapText="1"/>
    </xf>
    <xf numFmtId="0" fontId="1" fillId="0" borderId="20" xfId="1" applyBorder="1"/>
    <xf numFmtId="0" fontId="8" fillId="0" borderId="0" xfId="0" applyFont="1"/>
    <xf numFmtId="14" fontId="8" fillId="2" borderId="8" xfId="0" applyNumberFormat="1" applyFont="1" applyFill="1" applyBorder="1" applyProtection="1">
      <protection locked="0"/>
    </xf>
    <xf numFmtId="0" fontId="5" fillId="0" borderId="16" xfId="1" applyFont="1" applyBorder="1" applyAlignment="1">
      <alignment horizontal="left" vertical="center" wrapText="1"/>
    </xf>
    <xf numFmtId="0" fontId="5" fillId="0" borderId="0" xfId="1" applyFont="1" applyBorder="1" applyAlignment="1">
      <alignment horizontal="left" vertical="center" wrapText="1"/>
    </xf>
    <xf numFmtId="0" fontId="3" fillId="0" borderId="7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17" xfId="0" applyFont="1" applyFill="1" applyBorder="1" applyAlignment="1">
      <alignment horizontal="left" vertical="center" wrapText="1"/>
    </xf>
    <xf numFmtId="0" fontId="7" fillId="0" borderId="18" xfId="1" applyFont="1" applyFill="1" applyBorder="1" applyAlignment="1">
      <alignment horizontal="left" vertical="center" wrapText="1"/>
    </xf>
    <xf numFmtId="0" fontId="7" fillId="0" borderId="19" xfId="1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3" xfId="1" applyFont="1" applyBorder="1" applyAlignment="1">
      <alignment horizontal="left" vertical="center" wrapText="1"/>
    </xf>
    <xf numFmtId="0" fontId="5" fillId="0" borderId="4" xfId="1" applyFont="1" applyBorder="1" applyAlignment="1">
      <alignment horizontal="left" vertical="center" wrapText="1"/>
    </xf>
    <xf numFmtId="0" fontId="5" fillId="0" borderId="5" xfId="1" applyFont="1" applyBorder="1" applyAlignment="1">
      <alignment horizontal="left" vertical="center" wrapText="1"/>
    </xf>
    <xf numFmtId="0" fontId="5" fillId="0" borderId="10" xfId="1" applyFont="1" applyBorder="1" applyAlignment="1">
      <alignment horizontal="left" vertical="center" wrapText="1"/>
    </xf>
    <xf numFmtId="0" fontId="5" fillId="0" borderId="11" xfId="1" applyFont="1" applyBorder="1" applyAlignment="1">
      <alignment horizontal="left" vertical="center" wrapText="1"/>
    </xf>
    <xf numFmtId="0" fontId="3" fillId="0" borderId="14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2" fillId="0" borderId="1" xfId="1" applyFont="1" applyFill="1" applyBorder="1" applyAlignment="1">
      <alignment horizontal="left" vertical="center"/>
    </xf>
    <xf numFmtId="0" fontId="2" fillId="0" borderId="20" xfId="1" applyFont="1" applyFill="1" applyBorder="1" applyAlignment="1">
      <alignment horizontal="left" vertical="center"/>
    </xf>
    <xf numFmtId="0" fontId="8" fillId="2" borderId="21" xfId="0" applyFont="1" applyFill="1" applyBorder="1" applyAlignment="1" applyProtection="1">
      <protection locked="0"/>
    </xf>
    <xf numFmtId="0" fontId="8" fillId="2" borderId="22" xfId="0" applyFont="1" applyFill="1" applyBorder="1" applyAlignment="1" applyProtection="1">
      <protection locked="0"/>
    </xf>
    <xf numFmtId="0" fontId="8" fillId="2" borderId="23" xfId="0" applyFont="1" applyFill="1" applyBorder="1" applyAlignment="1" applyProtection="1">
      <protection locked="0"/>
    </xf>
    <xf numFmtId="0" fontId="2" fillId="0" borderId="0" xfId="1" applyFont="1" applyBorder="1" applyAlignment="1">
      <alignment horizontal="left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tabSelected="1" workbookViewId="0">
      <selection activeCell="P11" sqref="P11"/>
    </sheetView>
  </sheetViews>
  <sheetFormatPr defaultRowHeight="15" x14ac:dyDescent="0.25"/>
  <cols>
    <col min="3" max="3" width="36.140625" customWidth="1"/>
    <col min="6" max="6" width="10.140625" bestFit="1" customWidth="1"/>
  </cols>
  <sheetData>
    <row r="1" spans="1:8" x14ac:dyDescent="0.25">
      <c r="A1" s="23" t="s">
        <v>39</v>
      </c>
      <c r="B1" s="44" t="s">
        <v>41</v>
      </c>
      <c r="C1" s="45"/>
      <c r="D1" s="46"/>
      <c r="E1" s="23" t="s">
        <v>40</v>
      </c>
      <c r="F1" s="24">
        <v>45551</v>
      </c>
      <c r="G1" s="23"/>
      <c r="H1" s="23"/>
    </row>
    <row r="2" spans="1:8" x14ac:dyDescent="0.25">
      <c r="A2" s="47" t="s">
        <v>0</v>
      </c>
      <c r="B2" s="47"/>
      <c r="C2" s="47"/>
      <c r="D2" s="47" t="s">
        <v>1</v>
      </c>
      <c r="E2" s="47"/>
      <c r="F2" s="1"/>
      <c r="G2" s="1"/>
      <c r="H2" s="1"/>
    </row>
    <row r="3" spans="1:8" x14ac:dyDescent="0.25">
      <c r="A3" s="47" t="s">
        <v>2</v>
      </c>
      <c r="B3" s="47"/>
      <c r="C3" s="47"/>
      <c r="D3" s="47" t="s">
        <v>3</v>
      </c>
      <c r="E3" s="47"/>
      <c r="F3" s="1"/>
      <c r="G3" s="1"/>
      <c r="H3" s="1"/>
    </row>
    <row r="4" spans="1:8" x14ac:dyDescent="0.25">
      <c r="A4" s="42" t="s">
        <v>4</v>
      </c>
      <c r="B4" s="42"/>
      <c r="C4" s="42"/>
      <c r="D4" s="42" t="s">
        <v>5</v>
      </c>
      <c r="E4" s="42"/>
      <c r="F4" s="1"/>
      <c r="G4" s="1"/>
      <c r="H4" s="1"/>
    </row>
    <row r="5" spans="1:8" x14ac:dyDescent="0.25">
      <c r="A5" s="33" t="s">
        <v>6</v>
      </c>
      <c r="B5" s="34" t="s">
        <v>7</v>
      </c>
      <c r="C5" s="33" t="s">
        <v>8</v>
      </c>
      <c r="D5" s="33" t="s">
        <v>9</v>
      </c>
      <c r="E5" s="33" t="s">
        <v>10</v>
      </c>
      <c r="F5" s="33"/>
      <c r="G5" s="33"/>
      <c r="H5" s="34" t="s">
        <v>11</v>
      </c>
    </row>
    <row r="6" spans="1:8" x14ac:dyDescent="0.25">
      <c r="A6" s="33"/>
      <c r="B6" s="34"/>
      <c r="C6" s="33"/>
      <c r="D6" s="33"/>
      <c r="E6" s="2" t="s">
        <v>12</v>
      </c>
      <c r="F6" s="2" t="s">
        <v>13</v>
      </c>
      <c r="G6" s="2" t="s">
        <v>14</v>
      </c>
      <c r="H6" s="34"/>
    </row>
    <row r="7" spans="1:8" x14ac:dyDescent="0.25">
      <c r="A7" s="35" t="s">
        <v>15</v>
      </c>
      <c r="B7" s="36"/>
      <c r="C7" s="36"/>
      <c r="D7" s="36"/>
      <c r="E7" s="36"/>
      <c r="F7" s="36"/>
      <c r="G7" s="36"/>
      <c r="H7" s="37"/>
    </row>
    <row r="8" spans="1:8" ht="22.5" customHeight="1" x14ac:dyDescent="0.25">
      <c r="A8" s="3">
        <v>2008</v>
      </c>
      <c r="B8" s="3">
        <v>189</v>
      </c>
      <c r="C8" s="4" t="s">
        <v>16</v>
      </c>
      <c r="D8" s="3">
        <v>250</v>
      </c>
      <c r="E8" s="5">
        <v>8.9</v>
      </c>
      <c r="F8" s="5">
        <v>7.9</v>
      </c>
      <c r="G8" s="5">
        <v>37.700000000000003</v>
      </c>
      <c r="H8" s="5">
        <f>E8*4.1+F8*9.3+G8*4.1</f>
        <v>264.52999999999997</v>
      </c>
    </row>
    <row r="9" spans="1:8" ht="13.5" customHeight="1" x14ac:dyDescent="0.25">
      <c r="A9" s="3">
        <v>2008</v>
      </c>
      <c r="B9" s="3">
        <v>430</v>
      </c>
      <c r="C9" s="4" t="s">
        <v>17</v>
      </c>
      <c r="D9" s="6" t="s">
        <v>18</v>
      </c>
      <c r="E9" s="5">
        <v>0</v>
      </c>
      <c r="F9" s="5">
        <v>0</v>
      </c>
      <c r="G9" s="5">
        <v>9.6999999999999993</v>
      </c>
      <c r="H9" s="5">
        <f>E9*4.1+F9*9.3+G9*4.1</f>
        <v>39.769999999999996</v>
      </c>
    </row>
    <row r="10" spans="1:8" ht="15.75" customHeight="1" x14ac:dyDescent="0.25">
      <c r="A10" s="3">
        <v>2008</v>
      </c>
      <c r="B10" s="3">
        <v>3</v>
      </c>
      <c r="C10" s="4" t="s">
        <v>19</v>
      </c>
      <c r="D10" s="7" t="s">
        <v>42</v>
      </c>
      <c r="E10" s="5">
        <v>8.8000000000000007</v>
      </c>
      <c r="F10" s="5">
        <v>8.5</v>
      </c>
      <c r="G10" s="5">
        <v>20.6</v>
      </c>
      <c r="H10" s="5">
        <f>E10*4.1+F10*9.3+G10*4.1</f>
        <v>199.59</v>
      </c>
    </row>
    <row r="11" spans="1:8" x14ac:dyDescent="0.25">
      <c r="A11" s="27" t="s">
        <v>20</v>
      </c>
      <c r="B11" s="28"/>
      <c r="C11" s="28"/>
      <c r="D11" s="8">
        <v>505</v>
      </c>
      <c r="E11" s="9">
        <f t="shared" ref="E11:H11" si="0">SUM(E8:E10)</f>
        <v>17.700000000000003</v>
      </c>
      <c r="F11" s="9">
        <f t="shared" si="0"/>
        <v>16.399999999999999</v>
      </c>
      <c r="G11" s="9">
        <f t="shared" si="0"/>
        <v>68</v>
      </c>
      <c r="H11" s="9">
        <f t="shared" si="0"/>
        <v>503.89</v>
      </c>
    </row>
    <row r="12" spans="1:8" x14ac:dyDescent="0.25">
      <c r="A12" s="38" t="s">
        <v>21</v>
      </c>
      <c r="B12" s="39"/>
      <c r="C12" s="39"/>
      <c r="D12" s="36"/>
      <c r="E12" s="36"/>
      <c r="F12" s="36"/>
      <c r="G12" s="36"/>
      <c r="H12" s="37"/>
    </row>
    <row r="13" spans="1:8" x14ac:dyDescent="0.25">
      <c r="A13" s="10"/>
      <c r="B13" s="10"/>
      <c r="C13" s="11" t="s">
        <v>22</v>
      </c>
      <c r="D13" s="12">
        <v>200</v>
      </c>
      <c r="E13" s="13">
        <v>3</v>
      </c>
      <c r="F13" s="13">
        <v>3.2</v>
      </c>
      <c r="G13" s="13">
        <v>5.9</v>
      </c>
      <c r="H13" s="13">
        <f>E13*4.1+F13*9.3+G13*4.1</f>
        <v>66.25</v>
      </c>
    </row>
    <row r="14" spans="1:8" x14ac:dyDescent="0.25">
      <c r="A14" s="14"/>
      <c r="B14" s="14"/>
      <c r="C14" s="15" t="s">
        <v>23</v>
      </c>
      <c r="D14" s="16">
        <v>20</v>
      </c>
      <c r="E14" s="17">
        <v>0.6</v>
      </c>
      <c r="F14" s="17">
        <v>1.3</v>
      </c>
      <c r="G14" s="17">
        <v>9</v>
      </c>
      <c r="H14" s="5">
        <f>E14*4.1+F14*9.3+G14*4.1</f>
        <v>51.45</v>
      </c>
    </row>
    <row r="15" spans="1:8" x14ac:dyDescent="0.25">
      <c r="A15" s="40" t="s">
        <v>20</v>
      </c>
      <c r="B15" s="41"/>
      <c r="C15" s="41"/>
      <c r="D15" s="18">
        <f>SUM(D13:D14)</f>
        <v>220</v>
      </c>
      <c r="E15" s="19">
        <f t="shared" ref="E15:G15" si="1">SUM(E13:E14)</f>
        <v>3.6</v>
      </c>
      <c r="F15" s="19">
        <f t="shared" si="1"/>
        <v>4.5</v>
      </c>
      <c r="G15" s="19">
        <f t="shared" si="1"/>
        <v>14.9</v>
      </c>
      <c r="H15" s="19">
        <f>SUM(H13:H14)</f>
        <v>117.7</v>
      </c>
    </row>
    <row r="16" spans="1:8" x14ac:dyDescent="0.25">
      <c r="A16" s="25" t="s">
        <v>24</v>
      </c>
      <c r="B16" s="26"/>
      <c r="C16" s="26"/>
      <c r="D16" s="26"/>
      <c r="E16" s="26"/>
      <c r="F16" s="26"/>
      <c r="G16" s="26"/>
      <c r="H16" s="26"/>
    </row>
    <row r="17" spans="1:8" x14ac:dyDescent="0.25">
      <c r="A17" s="3">
        <v>2008</v>
      </c>
      <c r="B17" s="3">
        <v>2</v>
      </c>
      <c r="C17" s="4" t="s">
        <v>25</v>
      </c>
      <c r="D17" s="3">
        <v>60</v>
      </c>
      <c r="E17" s="5">
        <v>0.5</v>
      </c>
      <c r="F17" s="5">
        <v>0.1</v>
      </c>
      <c r="G17" s="5">
        <v>1</v>
      </c>
      <c r="H17" s="5">
        <f>E17*4.1+F17*9.3+G17*4.1</f>
        <v>7.08</v>
      </c>
    </row>
    <row r="18" spans="1:8" ht="27" customHeight="1" x14ac:dyDescent="0.25">
      <c r="A18" s="3">
        <v>2011</v>
      </c>
      <c r="B18" s="3">
        <v>102</v>
      </c>
      <c r="C18" s="4" t="s">
        <v>26</v>
      </c>
      <c r="D18" s="3">
        <v>250</v>
      </c>
      <c r="E18" s="5">
        <v>5.6</v>
      </c>
      <c r="F18" s="5">
        <v>7.9</v>
      </c>
      <c r="G18" s="5">
        <v>28.9</v>
      </c>
      <c r="H18" s="5">
        <f>E18*4.1+F18*9.3+G18*4.1</f>
        <v>214.92</v>
      </c>
    </row>
    <row r="19" spans="1:8" ht="26.25" customHeight="1" x14ac:dyDescent="0.25">
      <c r="A19" s="3">
        <v>2008</v>
      </c>
      <c r="B19" s="3">
        <v>141</v>
      </c>
      <c r="C19" s="4" t="s">
        <v>27</v>
      </c>
      <c r="D19" s="3">
        <v>150</v>
      </c>
      <c r="E19" s="5">
        <v>3</v>
      </c>
      <c r="F19" s="5">
        <v>9.9</v>
      </c>
      <c r="G19" s="5">
        <v>46.5</v>
      </c>
      <c r="H19" s="5">
        <f>E19*4.1+F19*9.3+G19*4.1</f>
        <v>295.02</v>
      </c>
    </row>
    <row r="20" spans="1:8" ht="24.75" customHeight="1" x14ac:dyDescent="0.25">
      <c r="A20" s="3">
        <v>2011</v>
      </c>
      <c r="B20" s="3">
        <v>295</v>
      </c>
      <c r="C20" s="4" t="s">
        <v>28</v>
      </c>
      <c r="D20" s="3">
        <v>100</v>
      </c>
      <c r="E20" s="5">
        <v>12.7</v>
      </c>
      <c r="F20" s="5">
        <v>6.1</v>
      </c>
      <c r="G20" s="5">
        <v>11.4</v>
      </c>
      <c r="H20" s="5">
        <f t="shared" ref="H20:H22" si="2">E20*4.1+F20*9.3+G20*4.1</f>
        <v>155.54</v>
      </c>
    </row>
    <row r="21" spans="1:8" ht="21" customHeight="1" x14ac:dyDescent="0.25">
      <c r="A21" s="3">
        <v>2008</v>
      </c>
      <c r="B21" s="3">
        <v>436</v>
      </c>
      <c r="C21" s="4" t="s">
        <v>29</v>
      </c>
      <c r="D21" s="3">
        <v>200</v>
      </c>
      <c r="E21" s="5">
        <v>0.1</v>
      </c>
      <c r="F21" s="5">
        <v>0</v>
      </c>
      <c r="G21" s="5">
        <v>11.2</v>
      </c>
      <c r="H21" s="5">
        <f t="shared" si="2"/>
        <v>46.329999999999991</v>
      </c>
    </row>
    <row r="22" spans="1:8" x14ac:dyDescent="0.25">
      <c r="A22" s="3">
        <v>2008</v>
      </c>
      <c r="B22" s="6"/>
      <c r="C22" s="4" t="s">
        <v>30</v>
      </c>
      <c r="D22" s="20">
        <v>20</v>
      </c>
      <c r="E22" s="5">
        <v>1.3</v>
      </c>
      <c r="F22" s="5">
        <v>0.2</v>
      </c>
      <c r="G22" s="5">
        <v>8.5</v>
      </c>
      <c r="H22" s="5">
        <f t="shared" si="2"/>
        <v>42.039999999999992</v>
      </c>
    </row>
    <row r="23" spans="1:8" x14ac:dyDescent="0.25">
      <c r="A23" s="27" t="s">
        <v>20</v>
      </c>
      <c r="B23" s="28"/>
      <c r="C23" s="28"/>
      <c r="D23" s="8">
        <f>SUM(D17:D22)</f>
        <v>780</v>
      </c>
      <c r="E23" s="9">
        <f t="shared" ref="E23:H23" si="3">SUM(E17:E22)</f>
        <v>23.2</v>
      </c>
      <c r="F23" s="9">
        <f t="shared" si="3"/>
        <v>24.2</v>
      </c>
      <c r="G23" s="9">
        <f t="shared" si="3"/>
        <v>107.50000000000001</v>
      </c>
      <c r="H23" s="9">
        <f t="shared" si="3"/>
        <v>760.93</v>
      </c>
    </row>
    <row r="24" spans="1:8" x14ac:dyDescent="0.25">
      <c r="A24" s="29" t="s">
        <v>31</v>
      </c>
      <c r="B24" s="29"/>
      <c r="C24" s="29"/>
      <c r="D24" s="30"/>
      <c r="E24" s="21">
        <f t="shared" ref="E24:H24" si="4">E11+E23+E15</f>
        <v>44.500000000000007</v>
      </c>
      <c r="F24" s="21">
        <f t="shared" si="4"/>
        <v>45.099999999999994</v>
      </c>
      <c r="G24" s="21">
        <f t="shared" si="4"/>
        <v>190.4</v>
      </c>
      <c r="H24" s="21">
        <f t="shared" si="4"/>
        <v>1382.52</v>
      </c>
    </row>
    <row r="25" spans="1:8" x14ac:dyDescent="0.25">
      <c r="A25" s="31" t="s">
        <v>32</v>
      </c>
      <c r="B25" s="32"/>
      <c r="C25" s="32"/>
      <c r="D25" s="32"/>
      <c r="E25" s="21">
        <f>E24/2</f>
        <v>22.250000000000004</v>
      </c>
      <c r="F25" s="21">
        <f t="shared" ref="F25:H25" si="5">F24/2</f>
        <v>22.549999999999997</v>
      </c>
      <c r="G25" s="21">
        <f t="shared" si="5"/>
        <v>95.2</v>
      </c>
      <c r="H25" s="21">
        <f t="shared" si="5"/>
        <v>691.26</v>
      </c>
    </row>
    <row r="26" spans="1:8" x14ac:dyDescent="0.25">
      <c r="A26" s="42"/>
      <c r="B26" s="42"/>
      <c r="C26" s="42"/>
      <c r="D26" s="43"/>
      <c r="E26" s="43"/>
      <c r="F26" s="22"/>
      <c r="G26" s="22"/>
      <c r="H26" s="22"/>
    </row>
    <row r="27" spans="1:8" x14ac:dyDescent="0.25">
      <c r="A27" s="33" t="s">
        <v>6</v>
      </c>
      <c r="B27" s="34" t="s">
        <v>7</v>
      </c>
      <c r="C27" s="33" t="s">
        <v>8</v>
      </c>
      <c r="D27" s="33" t="s">
        <v>9</v>
      </c>
      <c r="E27" s="33" t="s">
        <v>10</v>
      </c>
      <c r="F27" s="33"/>
      <c r="G27" s="33"/>
      <c r="H27" s="34" t="s">
        <v>11</v>
      </c>
    </row>
    <row r="28" spans="1:8" x14ac:dyDescent="0.25">
      <c r="A28" s="33"/>
      <c r="B28" s="34"/>
      <c r="C28" s="33"/>
      <c r="D28" s="33"/>
      <c r="E28" s="2" t="s">
        <v>12</v>
      </c>
      <c r="F28" s="2" t="s">
        <v>13</v>
      </c>
      <c r="G28" s="2" t="s">
        <v>14</v>
      </c>
      <c r="H28" s="34"/>
    </row>
    <row r="29" spans="1:8" x14ac:dyDescent="0.25">
      <c r="A29" s="35" t="s">
        <v>15</v>
      </c>
      <c r="B29" s="36"/>
      <c r="C29" s="36"/>
      <c r="D29" s="36"/>
      <c r="E29" s="36"/>
      <c r="F29" s="36"/>
      <c r="G29" s="36"/>
      <c r="H29" s="37"/>
    </row>
    <row r="30" spans="1:8" ht="17.25" customHeight="1" x14ac:dyDescent="0.25">
      <c r="A30" s="3">
        <v>2011</v>
      </c>
      <c r="B30" s="3">
        <v>401</v>
      </c>
      <c r="C30" s="4" t="s">
        <v>33</v>
      </c>
      <c r="D30" s="3" t="s">
        <v>34</v>
      </c>
      <c r="E30" s="5">
        <v>13.4</v>
      </c>
      <c r="F30" s="5">
        <v>13.8</v>
      </c>
      <c r="G30" s="5">
        <v>47.6</v>
      </c>
      <c r="H30" s="5">
        <f>E30*4.1+F30*9.3+G30*4.1</f>
        <v>378.44</v>
      </c>
    </row>
    <row r="31" spans="1:8" ht="16.5" customHeight="1" x14ac:dyDescent="0.25">
      <c r="A31" s="3">
        <v>2008</v>
      </c>
      <c r="B31" s="3">
        <v>432</v>
      </c>
      <c r="C31" s="4" t="s">
        <v>35</v>
      </c>
      <c r="D31" s="6">
        <v>200</v>
      </c>
      <c r="E31" s="5">
        <v>4.3</v>
      </c>
      <c r="F31" s="5">
        <v>4.4000000000000004</v>
      </c>
      <c r="G31" s="5">
        <v>20.100000000000001</v>
      </c>
      <c r="H31" s="5">
        <f>E31*4.1+F31*9.3+G31*4.1</f>
        <v>140.96</v>
      </c>
    </row>
    <row r="32" spans="1:8" x14ac:dyDescent="0.25">
      <c r="A32" s="3">
        <v>2008</v>
      </c>
      <c r="B32" s="3"/>
      <c r="C32" s="4" t="s">
        <v>36</v>
      </c>
      <c r="D32" s="7">
        <v>100</v>
      </c>
      <c r="E32" s="5">
        <v>0.4</v>
      </c>
      <c r="F32" s="5">
        <v>0.4</v>
      </c>
      <c r="G32" s="5">
        <v>9.8000000000000007</v>
      </c>
      <c r="H32" s="5">
        <f>E32*4.1+F32*9.3+G32*4.1</f>
        <v>45.54</v>
      </c>
    </row>
    <row r="33" spans="1:8" x14ac:dyDescent="0.25">
      <c r="A33" s="27" t="s">
        <v>20</v>
      </c>
      <c r="B33" s="28"/>
      <c r="C33" s="28"/>
      <c r="D33" s="8">
        <v>500</v>
      </c>
      <c r="E33" s="9">
        <f t="shared" ref="E33:H33" si="6">SUM(E30:E32)</f>
        <v>18.099999999999998</v>
      </c>
      <c r="F33" s="9">
        <f t="shared" si="6"/>
        <v>18.600000000000001</v>
      </c>
      <c r="G33" s="9">
        <f t="shared" si="6"/>
        <v>77.5</v>
      </c>
      <c r="H33" s="9">
        <f t="shared" si="6"/>
        <v>564.93999999999994</v>
      </c>
    </row>
    <row r="34" spans="1:8" x14ac:dyDescent="0.25">
      <c r="A34" s="38" t="s">
        <v>21</v>
      </c>
      <c r="B34" s="39"/>
      <c r="C34" s="39"/>
      <c r="D34" s="36"/>
      <c r="E34" s="36"/>
      <c r="F34" s="36"/>
      <c r="G34" s="36"/>
      <c r="H34" s="37"/>
    </row>
    <row r="35" spans="1:8" x14ac:dyDescent="0.25">
      <c r="A35" s="10"/>
      <c r="B35" s="10"/>
      <c r="C35" s="11" t="s">
        <v>22</v>
      </c>
      <c r="D35" s="12">
        <v>200</v>
      </c>
      <c r="E35" s="13">
        <v>3</v>
      </c>
      <c r="F35" s="13">
        <v>3.2</v>
      </c>
      <c r="G35" s="13">
        <v>5.9</v>
      </c>
      <c r="H35" s="13">
        <f>E35*4.1+F35*9.3+G35*4.1</f>
        <v>66.25</v>
      </c>
    </row>
    <row r="36" spans="1:8" x14ac:dyDescent="0.25">
      <c r="A36" s="14"/>
      <c r="B36" s="14"/>
      <c r="C36" s="15" t="s">
        <v>23</v>
      </c>
      <c r="D36" s="16">
        <v>20</v>
      </c>
      <c r="E36" s="17">
        <v>0.6</v>
      </c>
      <c r="F36" s="17">
        <v>1.3</v>
      </c>
      <c r="G36" s="17">
        <v>9</v>
      </c>
      <c r="H36" s="5">
        <f>E36*4.1+F36*9.3+G36*4.1</f>
        <v>51.45</v>
      </c>
    </row>
    <row r="37" spans="1:8" x14ac:dyDescent="0.25">
      <c r="A37" s="40" t="s">
        <v>20</v>
      </c>
      <c r="B37" s="41"/>
      <c r="C37" s="41"/>
      <c r="D37" s="18">
        <f>SUM(D35:D36)</f>
        <v>220</v>
      </c>
      <c r="E37" s="19">
        <f t="shared" ref="E37:G37" si="7">SUM(E35:E36)</f>
        <v>3.6</v>
      </c>
      <c r="F37" s="19">
        <f t="shared" si="7"/>
        <v>4.5</v>
      </c>
      <c r="G37" s="19">
        <f t="shared" si="7"/>
        <v>14.9</v>
      </c>
      <c r="H37" s="19">
        <f>SUM(H35:H36)</f>
        <v>117.7</v>
      </c>
    </row>
    <row r="38" spans="1:8" x14ac:dyDescent="0.25">
      <c r="A38" s="25" t="s">
        <v>24</v>
      </c>
      <c r="B38" s="26"/>
      <c r="C38" s="26"/>
      <c r="D38" s="26"/>
      <c r="E38" s="26"/>
      <c r="F38" s="26"/>
      <c r="G38" s="26"/>
      <c r="H38" s="26"/>
    </row>
    <row r="39" spans="1:8" x14ac:dyDescent="0.25">
      <c r="A39" s="3">
        <v>2008</v>
      </c>
      <c r="B39" s="3">
        <v>2</v>
      </c>
      <c r="C39" s="4" t="s">
        <v>25</v>
      </c>
      <c r="D39" s="3">
        <v>60</v>
      </c>
      <c r="E39" s="5">
        <v>0.5</v>
      </c>
      <c r="F39" s="5">
        <v>0.1</v>
      </c>
      <c r="G39" s="5">
        <v>1</v>
      </c>
      <c r="H39" s="5">
        <f>E39*4.1+F39*9.3+G39*4.1</f>
        <v>7.08</v>
      </c>
    </row>
    <row r="40" spans="1:8" ht="16.5" customHeight="1" x14ac:dyDescent="0.25">
      <c r="A40" s="3">
        <v>2011</v>
      </c>
      <c r="B40" s="3">
        <v>102</v>
      </c>
      <c r="C40" s="4" t="s">
        <v>26</v>
      </c>
      <c r="D40" s="3">
        <v>250</v>
      </c>
      <c r="E40" s="5">
        <v>5.6</v>
      </c>
      <c r="F40" s="5">
        <v>7.9</v>
      </c>
      <c r="G40" s="5">
        <v>28.9</v>
      </c>
      <c r="H40" s="5">
        <f>E40*4.1+F40*9.3+G40*4.1</f>
        <v>214.92</v>
      </c>
    </row>
    <row r="41" spans="1:8" ht="25.5" customHeight="1" x14ac:dyDescent="0.25">
      <c r="A41" s="3">
        <v>2011</v>
      </c>
      <c r="B41" s="3">
        <v>309</v>
      </c>
      <c r="C41" s="4" t="s">
        <v>37</v>
      </c>
      <c r="D41" s="3">
        <v>150</v>
      </c>
      <c r="E41" s="5">
        <v>3.6</v>
      </c>
      <c r="F41" s="5">
        <v>2.9</v>
      </c>
      <c r="G41" s="5">
        <v>37.700000000000003</v>
      </c>
      <c r="H41" s="5">
        <f>E41*4.1+F41*9.3+G41*4.1</f>
        <v>196.3</v>
      </c>
    </row>
    <row r="42" spans="1:8" ht="13.5" customHeight="1" x14ac:dyDescent="0.25">
      <c r="A42" s="3">
        <v>2011</v>
      </c>
      <c r="B42" s="3">
        <v>260</v>
      </c>
      <c r="C42" s="4" t="s">
        <v>38</v>
      </c>
      <c r="D42" s="3">
        <v>100</v>
      </c>
      <c r="E42" s="5">
        <v>12.7</v>
      </c>
      <c r="F42" s="5">
        <v>14.2</v>
      </c>
      <c r="G42" s="5">
        <v>13.8</v>
      </c>
      <c r="H42" s="5">
        <f t="shared" ref="H42:H44" si="8">E42*4.1+F42*9.3+G42*4.1</f>
        <v>240.70999999999998</v>
      </c>
    </row>
    <row r="43" spans="1:8" ht="13.5" customHeight="1" x14ac:dyDescent="0.25">
      <c r="A43" s="3">
        <v>2008</v>
      </c>
      <c r="B43" s="3">
        <v>436</v>
      </c>
      <c r="C43" s="4" t="s">
        <v>29</v>
      </c>
      <c r="D43" s="3">
        <v>200</v>
      </c>
      <c r="E43" s="5">
        <v>0.1</v>
      </c>
      <c r="F43" s="5">
        <v>0</v>
      </c>
      <c r="G43" s="5">
        <v>11.2</v>
      </c>
      <c r="H43" s="5">
        <f t="shared" si="8"/>
        <v>46.329999999999991</v>
      </c>
    </row>
    <row r="44" spans="1:8" ht="12" customHeight="1" x14ac:dyDescent="0.25">
      <c r="A44" s="3">
        <v>2008</v>
      </c>
      <c r="B44" s="6"/>
      <c r="C44" s="4" t="s">
        <v>30</v>
      </c>
      <c r="D44" s="20">
        <v>20</v>
      </c>
      <c r="E44" s="5">
        <v>1.3</v>
      </c>
      <c r="F44" s="5">
        <v>0.2</v>
      </c>
      <c r="G44" s="5">
        <v>8.5</v>
      </c>
      <c r="H44" s="5">
        <f t="shared" si="8"/>
        <v>42.039999999999992</v>
      </c>
    </row>
    <row r="45" spans="1:8" x14ac:dyDescent="0.25">
      <c r="A45" s="27" t="s">
        <v>20</v>
      </c>
      <c r="B45" s="28"/>
      <c r="C45" s="28"/>
      <c r="D45" s="8">
        <f>SUM(D39:D44)</f>
        <v>780</v>
      </c>
      <c r="E45" s="9">
        <f t="shared" ref="E45:H45" si="9">SUM(E39:E44)</f>
        <v>23.8</v>
      </c>
      <c r="F45" s="9">
        <f t="shared" si="9"/>
        <v>25.3</v>
      </c>
      <c r="G45" s="9">
        <f t="shared" si="9"/>
        <v>101.1</v>
      </c>
      <c r="H45" s="9">
        <f t="shared" si="9"/>
        <v>747.38</v>
      </c>
    </row>
    <row r="46" spans="1:8" x14ac:dyDescent="0.25">
      <c r="A46" s="29" t="s">
        <v>31</v>
      </c>
      <c r="B46" s="29"/>
      <c r="C46" s="29"/>
      <c r="D46" s="30"/>
      <c r="E46" s="21">
        <f t="shared" ref="E46:H46" si="10">E33+E45+E37</f>
        <v>45.5</v>
      </c>
      <c r="F46" s="21">
        <f t="shared" si="10"/>
        <v>48.400000000000006</v>
      </c>
      <c r="G46" s="21">
        <f t="shared" si="10"/>
        <v>193.5</v>
      </c>
      <c r="H46" s="21">
        <f t="shared" si="10"/>
        <v>1430.02</v>
      </c>
    </row>
    <row r="47" spans="1:8" x14ac:dyDescent="0.25">
      <c r="A47" s="31" t="s">
        <v>32</v>
      </c>
      <c r="B47" s="32"/>
      <c r="C47" s="32"/>
      <c r="D47" s="32"/>
      <c r="E47" s="21">
        <f>E46/2</f>
        <v>22.75</v>
      </c>
      <c r="F47" s="21">
        <f t="shared" ref="F47:H47" si="11">F46/2</f>
        <v>24.200000000000003</v>
      </c>
      <c r="G47" s="21">
        <f t="shared" si="11"/>
        <v>96.75</v>
      </c>
      <c r="H47" s="21">
        <f t="shared" si="11"/>
        <v>715.01</v>
      </c>
    </row>
  </sheetData>
  <mergeCells count="37">
    <mergeCell ref="B1:D1"/>
    <mergeCell ref="A2:C2"/>
    <mergeCell ref="D2:E2"/>
    <mergeCell ref="A3:C3"/>
    <mergeCell ref="D3:E3"/>
    <mergeCell ref="A4:C4"/>
    <mergeCell ref="D4:E4"/>
    <mergeCell ref="A16:H16"/>
    <mergeCell ref="A5:A6"/>
    <mergeCell ref="B5:B6"/>
    <mergeCell ref="C5:C6"/>
    <mergeCell ref="D5:D6"/>
    <mergeCell ref="E5:G5"/>
    <mergeCell ref="H5:H6"/>
    <mergeCell ref="A7:H7"/>
    <mergeCell ref="A11:C11"/>
    <mergeCell ref="A12:H12"/>
    <mergeCell ref="A15:C15"/>
    <mergeCell ref="A23:C23"/>
    <mergeCell ref="A24:D24"/>
    <mergeCell ref="A25:D25"/>
    <mergeCell ref="A26:C26"/>
    <mergeCell ref="D26:E26"/>
    <mergeCell ref="A38:H38"/>
    <mergeCell ref="A45:C45"/>
    <mergeCell ref="A46:D46"/>
    <mergeCell ref="A47:D47"/>
    <mergeCell ref="E27:G27"/>
    <mergeCell ref="H27:H28"/>
    <mergeCell ref="A29:H29"/>
    <mergeCell ref="A33:C33"/>
    <mergeCell ref="A34:H34"/>
    <mergeCell ref="A37:C37"/>
    <mergeCell ref="A27:A28"/>
    <mergeCell ref="B27:B28"/>
    <mergeCell ref="C27:C28"/>
    <mergeCell ref="D27:D2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1й день 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lastModifiedBy>TEACHER</cp:lastModifiedBy>
  <dcterms:created xsi:type="dcterms:W3CDTF">2023-01-09T06:41:41Z</dcterms:created>
  <dcterms:modified xsi:type="dcterms:W3CDTF">2024-09-16T11:18:13Z</dcterms:modified>
</cp:coreProperties>
</file>